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8800" windowHeight="12210" tabRatio="822" firstSheet="1" activeTab="1"/>
  </bookViews>
  <sheets>
    <sheet name="（はじめにお読みください）申請書の作成方法" sheetId="34" r:id="rId1"/>
    <sheet name="別記様式１（所要額）" sheetId="25" r:id="rId2"/>
    <sheet name="別記様式２（申請額一覧 ）" sheetId="24" r:id="rId3"/>
    <sheet name="個票１" sheetId="19" r:id="rId4"/>
    <sheet name="個票２" sheetId="30" r:id="rId5"/>
    <sheet name="個票３" sheetId="31" r:id="rId6"/>
    <sheet name="個票４" sheetId="32" r:id="rId7"/>
    <sheet name="個票５" sheetId="33" r:id="rId8"/>
    <sheet name="振込口座情報登録" sheetId="38" r:id="rId9"/>
  </sheets>
  <definedNames>
    <definedName name="_xlnm.Print_Area" localSheetId="0">'（はじめにお読みください）申請書の作成方法'!$A$1:$K$41</definedName>
    <definedName name="_xlnm.Print_Area" localSheetId="3">個票１!$A$1:$AM$75</definedName>
    <definedName name="_xlnm.Print_Area" localSheetId="4">個票２!$A$1:$AM$75</definedName>
    <definedName name="_xlnm.Print_Area" localSheetId="5">個票３!$A$1:$AM$75</definedName>
    <definedName name="_xlnm.Print_Area" localSheetId="6">個票４!$A$1:$AM$75</definedName>
    <definedName name="_xlnm.Print_Area" localSheetId="7">個票５!$A$1:$AM$75</definedName>
    <definedName name="_xlnm.Print_Area" localSheetId="1">'別記様式１（所要額）'!$A$1:$K$17</definedName>
    <definedName name="_xlnm.Print_Area" localSheetId="2">'別記様式２（申請額一覧 ）'!$A$1:$M$28</definedName>
  </definedNames>
  <calcPr calcId="152511"/>
</workbook>
</file>

<file path=xl/calcChain.xml><?xml version="1.0" encoding="utf-8"?>
<calcChain xmlns="http://schemas.openxmlformats.org/spreadsheetml/2006/main">
  <c r="C115" i="33" l="1"/>
  <c r="B115" i="33"/>
  <c r="C114" i="33"/>
  <c r="B114" i="33"/>
  <c r="C113" i="33"/>
  <c r="B113" i="33"/>
  <c r="C112" i="33"/>
  <c r="B112" i="33"/>
  <c r="C111" i="33"/>
  <c r="B111" i="33"/>
  <c r="C110" i="33"/>
  <c r="B110" i="33"/>
  <c r="C109" i="33"/>
  <c r="B109" i="33"/>
  <c r="C108" i="33"/>
  <c r="B108" i="33"/>
  <c r="C107" i="33"/>
  <c r="B107" i="33"/>
  <c r="C106" i="33"/>
  <c r="B106" i="33"/>
  <c r="C105" i="33"/>
  <c r="B105" i="33"/>
  <c r="C104" i="33"/>
  <c r="B104" i="33"/>
  <c r="C103" i="33"/>
  <c r="B103" i="33"/>
  <c r="C102" i="33"/>
  <c r="B102" i="33"/>
  <c r="C90" i="33"/>
  <c r="B90" i="33"/>
  <c r="C89" i="33"/>
  <c r="B89" i="33"/>
  <c r="F52" i="33"/>
  <c r="AI36" i="33" s="1"/>
  <c r="AA36" i="33"/>
  <c r="F35" i="33"/>
  <c r="AI13" i="33" s="1"/>
  <c r="AA13" i="33"/>
  <c r="C115" i="32"/>
  <c r="B115" i="32"/>
  <c r="C114" i="32"/>
  <c r="B114" i="32"/>
  <c r="C113" i="32"/>
  <c r="B113" i="32"/>
  <c r="C112" i="32"/>
  <c r="B112" i="32"/>
  <c r="C111" i="32"/>
  <c r="B111" i="32"/>
  <c r="C110" i="32"/>
  <c r="B110" i="32"/>
  <c r="C109" i="32"/>
  <c r="B109" i="32"/>
  <c r="C108" i="32"/>
  <c r="B108" i="32"/>
  <c r="C107" i="32"/>
  <c r="B107" i="32"/>
  <c r="C106" i="32"/>
  <c r="B106" i="32"/>
  <c r="C105" i="32"/>
  <c r="B105" i="32"/>
  <c r="C104" i="32"/>
  <c r="B104" i="32"/>
  <c r="C103" i="32"/>
  <c r="B103" i="32"/>
  <c r="C102" i="32"/>
  <c r="B102" i="32"/>
  <c r="C90" i="32"/>
  <c r="B90" i="32"/>
  <c r="C89" i="32"/>
  <c r="B89" i="32"/>
  <c r="F52" i="32"/>
  <c r="AI36" i="32" s="1"/>
  <c r="AA36" i="32"/>
  <c r="F35" i="32"/>
  <c r="AI13" i="32" s="1"/>
  <c r="AA13" i="32"/>
  <c r="C115" i="31"/>
  <c r="B115" i="31"/>
  <c r="C114" i="31"/>
  <c r="B114" i="31"/>
  <c r="C113" i="31"/>
  <c r="B113" i="31"/>
  <c r="C112" i="31"/>
  <c r="B112" i="31"/>
  <c r="C111" i="31"/>
  <c r="B111" i="31"/>
  <c r="C110" i="31"/>
  <c r="B110" i="31"/>
  <c r="C109" i="31"/>
  <c r="B109" i="31"/>
  <c r="C108" i="31"/>
  <c r="B108" i="31"/>
  <c r="C107" i="31"/>
  <c r="B107" i="31"/>
  <c r="C106" i="31"/>
  <c r="B106" i="31"/>
  <c r="C105" i="31"/>
  <c r="B105" i="31"/>
  <c r="C104" i="31"/>
  <c r="B104" i="31"/>
  <c r="C103" i="31"/>
  <c r="B103" i="31"/>
  <c r="C102" i="31"/>
  <c r="B102" i="31"/>
  <c r="C90" i="31"/>
  <c r="B90" i="31"/>
  <c r="C89" i="31"/>
  <c r="B89" i="31"/>
  <c r="F52" i="31"/>
  <c r="AI36" i="31" s="1"/>
  <c r="AA36" i="31"/>
  <c r="F35" i="31"/>
  <c r="AI13" i="31" s="1"/>
  <c r="AA13" i="31"/>
  <c r="C115" i="30"/>
  <c r="B115" i="30"/>
  <c r="C114" i="30"/>
  <c r="B114" i="30"/>
  <c r="C113" i="30"/>
  <c r="B113" i="30"/>
  <c r="C112" i="30"/>
  <c r="B112" i="30"/>
  <c r="C111" i="30"/>
  <c r="B111" i="30"/>
  <c r="C110" i="30"/>
  <c r="B110" i="30"/>
  <c r="C109" i="30"/>
  <c r="B109" i="30"/>
  <c r="C108" i="30"/>
  <c r="B108" i="30"/>
  <c r="C107" i="30"/>
  <c r="B107" i="30"/>
  <c r="C106" i="30"/>
  <c r="B106" i="30"/>
  <c r="C105" i="30"/>
  <c r="B105" i="30"/>
  <c r="C104" i="30"/>
  <c r="B104" i="30"/>
  <c r="C103" i="30"/>
  <c r="B103" i="30"/>
  <c r="C102" i="30"/>
  <c r="B102" i="30"/>
  <c r="C90" i="30"/>
  <c r="B90" i="30"/>
  <c r="C89" i="30"/>
  <c r="B89" i="30"/>
  <c r="F52" i="30"/>
  <c r="AI36" i="30" s="1"/>
  <c r="AA36" i="30"/>
  <c r="F35" i="30"/>
  <c r="AI13" i="30" s="1"/>
  <c r="AA13" i="30"/>
  <c r="C90" i="19"/>
  <c r="C89" i="19"/>
  <c r="C107" i="19"/>
  <c r="B90" i="19"/>
  <c r="B89" i="19"/>
  <c r="C112" i="19"/>
  <c r="D11" i="25"/>
  <c r="D19" i="24"/>
  <c r="J14" i="24"/>
  <c r="D18" i="24"/>
  <c r="G16" i="24"/>
  <c r="D20" i="24"/>
  <c r="J11" i="24"/>
  <c r="J20" i="24"/>
  <c r="C17" i="24"/>
  <c r="J12" i="24"/>
  <c r="C16" i="24"/>
  <c r="G17" i="24"/>
  <c r="J19" i="24"/>
  <c r="G20" i="24"/>
  <c r="J16" i="24"/>
  <c r="C19" i="24"/>
  <c r="J13" i="24"/>
  <c r="C20" i="24"/>
  <c r="J10" i="24"/>
  <c r="J8" i="24"/>
  <c r="C18" i="24"/>
  <c r="D16" i="24"/>
  <c r="E18" i="24"/>
  <c r="G19" i="24"/>
  <c r="E17" i="24"/>
  <c r="J9" i="24"/>
  <c r="J17" i="24"/>
  <c r="J7" i="24"/>
  <c r="G18" i="24"/>
  <c r="D17" i="24"/>
  <c r="E20" i="24"/>
  <c r="J18" i="24"/>
  <c r="E16" i="24"/>
  <c r="J15" i="24"/>
  <c r="E19" i="24"/>
  <c r="AA36" i="19" l="1"/>
  <c r="AA13" i="19"/>
  <c r="C103" i="19"/>
  <c r="C104" i="19"/>
  <c r="C105" i="19"/>
  <c r="C106" i="19"/>
  <c r="C108" i="19"/>
  <c r="C109" i="19"/>
  <c r="C110" i="19"/>
  <c r="C111" i="19"/>
  <c r="C113" i="19"/>
  <c r="C114" i="19"/>
  <c r="C115" i="19"/>
  <c r="C102" i="19"/>
  <c r="B103" i="19"/>
  <c r="B104" i="19"/>
  <c r="B105" i="19"/>
  <c r="B106" i="19"/>
  <c r="B107" i="19"/>
  <c r="B108" i="19"/>
  <c r="B109" i="19"/>
  <c r="B110" i="19"/>
  <c r="B111" i="19"/>
  <c r="B112" i="19"/>
  <c r="B113" i="19"/>
  <c r="B114" i="19"/>
  <c r="B115" i="19"/>
  <c r="B102" i="19"/>
  <c r="I8" i="24"/>
  <c r="I10" i="24"/>
  <c r="I9" i="24"/>
  <c r="I14" i="24"/>
  <c r="F17" i="24"/>
  <c r="I12" i="24"/>
  <c r="I20" i="24"/>
  <c r="I18" i="24"/>
  <c r="I13" i="24"/>
  <c r="I19" i="24"/>
  <c r="I15" i="24"/>
  <c r="C6" i="24"/>
  <c r="I17" i="24"/>
  <c r="I11" i="24"/>
  <c r="F20" i="24"/>
  <c r="F16" i="24"/>
  <c r="F18" i="24"/>
  <c r="I16" i="24"/>
  <c r="F19" i="24"/>
  <c r="H20" i="24" l="1"/>
  <c r="H17" i="24"/>
  <c r="K20" i="24"/>
  <c r="H19" i="24"/>
  <c r="K17" i="24"/>
  <c r="K18" i="24"/>
  <c r="K16" i="24"/>
  <c r="K19" i="24"/>
  <c r="H16" i="24"/>
  <c r="H18" i="24"/>
  <c r="F52" i="19"/>
  <c r="AI36" i="19" s="1"/>
  <c r="F35" i="19"/>
  <c r="AI13" i="19" s="1"/>
  <c r="I7" i="24"/>
  <c r="E11" i="24"/>
  <c r="C15" i="24"/>
  <c r="D8" i="24"/>
  <c r="C10" i="24"/>
  <c r="J6" i="24"/>
  <c r="D15" i="24"/>
  <c r="G11" i="24"/>
  <c r="E12" i="24"/>
  <c r="C12" i="24"/>
  <c r="E14" i="24"/>
  <c r="G8" i="24"/>
  <c r="C8" i="24"/>
  <c r="C9" i="24"/>
  <c r="G13" i="24"/>
  <c r="E15" i="24"/>
  <c r="C14" i="24"/>
  <c r="G15" i="24"/>
  <c r="D12" i="24"/>
  <c r="E10" i="24"/>
  <c r="E6" i="24"/>
  <c r="G10" i="24"/>
  <c r="E13" i="24"/>
  <c r="G12" i="24"/>
  <c r="D10" i="24"/>
  <c r="E9" i="24"/>
  <c r="C11" i="24"/>
  <c r="E7" i="24"/>
  <c r="D6" i="24"/>
  <c r="D9" i="24"/>
  <c r="G7" i="24"/>
  <c r="E8" i="24"/>
  <c r="D11" i="24"/>
  <c r="C7" i="24"/>
  <c r="C13" i="24"/>
  <c r="G9" i="24"/>
  <c r="D13" i="24"/>
  <c r="G14" i="24"/>
  <c r="D14" i="24"/>
  <c r="D7" i="24"/>
  <c r="L19" i="24" l="1"/>
  <c r="L16" i="24"/>
  <c r="L20" i="24"/>
  <c r="F7" i="24"/>
  <c r="H7" i="24" s="1"/>
  <c r="F8" i="24"/>
  <c r="H8" i="24" s="1"/>
  <c r="F9" i="24"/>
  <c r="H9" i="24" s="1"/>
  <c r="F10" i="24"/>
  <c r="H10" i="24" s="1"/>
  <c r="L18" i="24"/>
  <c r="L17" i="24"/>
  <c r="I6" i="24"/>
  <c r="K13" i="24"/>
  <c r="K7" i="24"/>
  <c r="K11" i="24"/>
  <c r="K12" i="24"/>
  <c r="K9" i="24"/>
  <c r="K14" i="24"/>
  <c r="K15" i="24"/>
  <c r="K10" i="24"/>
  <c r="K8" i="24"/>
  <c r="F12" i="24"/>
  <c r="F14" i="24"/>
  <c r="F11" i="24"/>
  <c r="F13" i="24"/>
  <c r="F15" i="24"/>
  <c r="H14" i="24" l="1"/>
  <c r="L14" i="24" s="1"/>
  <c r="H11" i="24"/>
  <c r="L11" i="24" s="1"/>
  <c r="H12" i="24"/>
  <c r="L12" i="24" s="1"/>
  <c r="H15" i="24"/>
  <c r="L15" i="24" s="1"/>
  <c r="H13" i="24"/>
  <c r="L13" i="24" s="1"/>
  <c r="L9" i="24"/>
  <c r="L7" i="24"/>
  <c r="L10" i="24"/>
  <c r="L8" i="24"/>
  <c r="G6" i="24"/>
  <c r="F6" i="24" l="1"/>
  <c r="K6" i="24" l="1"/>
  <c r="K21" i="24" l="1"/>
  <c r="H6" i="24" l="1"/>
  <c r="H21" i="24" l="1"/>
  <c r="L21" i="24" s="1"/>
  <c r="L6" i="24"/>
</calcChain>
</file>

<file path=xl/comments1.xml><?xml version="1.0" encoding="utf-8"?>
<comments xmlns="http://schemas.openxmlformats.org/spreadsheetml/2006/main">
  <authors>
    <author>厚生労働省ネットワークシステム</author>
  </authors>
  <commentList>
    <comment ref="AA13" authorId="0" shapeId="0">
      <text>
        <r>
          <rPr>
            <sz val="9"/>
            <color indexed="81"/>
            <rFont val="游ゴシック"/>
            <family val="3"/>
            <charset val="128"/>
          </rPr>
          <t>｢サービス種別｣を選択し、定員を入力(短期入所系と入所施設・居住系）することで、基準額が表示されます。</t>
        </r>
      </text>
    </comment>
    <comment ref="AA36" authorId="0"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2.xml><?xml version="1.0" encoding="utf-8"?>
<comments xmlns="http://schemas.openxmlformats.org/spreadsheetml/2006/main">
  <authors>
    <author>厚生労働省ネットワークシステム</author>
  </authors>
  <commentList>
    <comment ref="AA13" authorId="0" shapeId="0">
      <text>
        <r>
          <rPr>
            <sz val="9"/>
            <color indexed="81"/>
            <rFont val="游ゴシック"/>
            <family val="3"/>
            <charset val="128"/>
          </rPr>
          <t>｢サービス種別｣を選択し、定員を入力(短期入所系と入所施設・居住系）することで、基準額が表示されます。</t>
        </r>
      </text>
    </comment>
    <comment ref="AA36" authorId="0"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3.xml><?xml version="1.0" encoding="utf-8"?>
<comments xmlns="http://schemas.openxmlformats.org/spreadsheetml/2006/main">
  <authors>
    <author>厚生労働省ネットワークシステム</author>
  </authors>
  <commentList>
    <comment ref="AA13" authorId="0" shapeId="0">
      <text>
        <r>
          <rPr>
            <sz val="9"/>
            <color indexed="81"/>
            <rFont val="游ゴシック"/>
            <family val="3"/>
            <charset val="128"/>
          </rPr>
          <t>｢サービス種別｣を選択し、定員を入力(短期入所系と入所施設・居住系）することで、基準額が表示されます。</t>
        </r>
      </text>
    </comment>
    <comment ref="AA36" authorId="0"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4.xml><?xml version="1.0" encoding="utf-8"?>
<comments xmlns="http://schemas.openxmlformats.org/spreadsheetml/2006/main">
  <authors>
    <author>厚生労働省ネットワークシステム</author>
  </authors>
  <commentList>
    <comment ref="AA13" authorId="0" shapeId="0">
      <text>
        <r>
          <rPr>
            <sz val="9"/>
            <color indexed="81"/>
            <rFont val="游ゴシック"/>
            <family val="3"/>
            <charset val="128"/>
          </rPr>
          <t>｢サービス種別｣を選択し、定員を入力(短期入所系と入所施設・居住系）することで、基準額が表示されます。</t>
        </r>
      </text>
    </comment>
    <comment ref="AA36" authorId="0"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5.xml><?xml version="1.0" encoding="utf-8"?>
<comments xmlns="http://schemas.openxmlformats.org/spreadsheetml/2006/main">
  <authors>
    <author>厚生労働省ネットワークシステム</author>
  </authors>
  <commentList>
    <comment ref="AA13" authorId="0" shapeId="0">
      <text>
        <r>
          <rPr>
            <sz val="9"/>
            <color indexed="81"/>
            <rFont val="游ゴシック"/>
            <family val="3"/>
            <charset val="128"/>
          </rPr>
          <t>｢サービス種別｣を選択し、定員を入力(短期入所系と入所施設・居住系）することで、基準額が表示されます。</t>
        </r>
      </text>
    </comment>
    <comment ref="AA36" authorId="0"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sharedStrings.xml><?xml version="1.0" encoding="utf-8"?>
<sst xmlns="http://schemas.openxmlformats.org/spreadsheetml/2006/main" count="849" uniqueCount="205">
  <si>
    <t>フリガナ</t>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</si>
  <si>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</si>
  <si>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</si>
  <si>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</si>
  <si>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</si>
  <si>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</si>
  <si>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</si>
  <si>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</si>
  <si>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</si>
  <si>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</si>
  <si>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</si>
  <si>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</si>
  <si>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</si>
  <si>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</si>
  <si>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</si>
  <si>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</si>
  <si>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</si>
  <si>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</si>
  <si>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</si>
  <si>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</si>
  <si>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</si>
  <si>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</si>
  <si>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</si>
  <si>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</si>
  <si>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</si>
  <si>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</si>
  <si>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</si>
  <si>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</si>
  <si>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</si>
  <si>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</si>
  <si>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</si>
  <si>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短期入所生活介護事業所</t>
  </si>
  <si>
    <t>千円</t>
    <rPh sb="0" eb="2">
      <t>センエン</t>
    </rPh>
    <phoneticPr fontId="2"/>
  </si>
  <si>
    <t>E-mail</t>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</si>
  <si>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</si>
  <si>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</si>
  <si>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</si>
  <si>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　※定員は短期入所系、入所施設・居住系のみ記載</t>
    <rPh sb="2" eb="4">
      <t>テイイン</t>
    </rPh>
    <rPh sb="21" eb="23">
      <t>キサイ</t>
    </rPh>
    <phoneticPr fontId="2"/>
  </si>
  <si>
    <t>事業所・施設の所在地</t>
    <rPh sb="0" eb="3">
      <t>ジギョウショ</t>
    </rPh>
    <rPh sb="4" eb="6">
      <t>シセツ</t>
    </rPh>
    <rPh sb="7" eb="10">
      <t>ショザイチ</t>
    </rPh>
    <phoneticPr fontId="2"/>
  </si>
  <si>
    <t>※別紙の①の額の千円未満切り捨て</t>
    <rPh sb="1" eb="3">
      <t>ベッシ</t>
    </rPh>
    <rPh sb="6" eb="7">
      <t>ガク</t>
    </rPh>
    <rPh sb="8" eb="9">
      <t>セン</t>
    </rPh>
    <rPh sb="9" eb="12">
      <t>エンミマン</t>
    </rPh>
    <rPh sb="12" eb="13">
      <t>キ</t>
    </rPh>
    <rPh sb="14" eb="15">
      <t>ス</t>
    </rPh>
    <phoneticPr fontId="2"/>
  </si>
  <si>
    <t>※別紙の②の額の千円未満切り捨て</t>
    <rPh sb="1" eb="3">
      <t>ベッシ</t>
    </rPh>
    <rPh sb="6" eb="7">
      <t>ガク</t>
    </rPh>
    <rPh sb="8" eb="9">
      <t>セン</t>
    </rPh>
    <rPh sb="9" eb="12">
      <t>エンミマン</t>
    </rPh>
    <rPh sb="12" eb="13">
      <t>キ</t>
    </rPh>
    <rPh sb="14" eb="15">
      <t>ス</t>
    </rPh>
    <phoneticPr fontId="2"/>
  </si>
  <si>
    <t>事業所・施設名</t>
    <rPh sb="0" eb="3">
      <t>ジギョウショ</t>
    </rPh>
    <rPh sb="4" eb="7">
      <t>シセツメイ</t>
    </rPh>
    <phoneticPr fontId="2"/>
  </si>
  <si>
    <t>基準単価</t>
    <rPh sb="0" eb="2">
      <t>キジュン</t>
    </rPh>
    <rPh sb="2" eb="4">
      <t>タンカ</t>
    </rPh>
    <phoneticPr fontId="2"/>
  </si>
  <si>
    <t>基準単価(a)</t>
    <rPh sb="0" eb="2">
      <t>キジュン</t>
    </rPh>
    <rPh sb="2" eb="4">
      <t>タンカ</t>
    </rPh>
    <phoneticPr fontId="2"/>
  </si>
  <si>
    <t>介護保険
事業所番号</t>
    <rPh sb="0" eb="2">
      <t>カイゴ</t>
    </rPh>
    <rPh sb="2" eb="4">
      <t>ホケン</t>
    </rPh>
    <rPh sb="5" eb="8">
      <t>ジギョウショ</t>
    </rPh>
    <rPh sb="8" eb="10">
      <t>バンゴウ</t>
    </rPh>
    <phoneticPr fontId="2"/>
  </si>
  <si>
    <t>サービス種別</t>
    <rPh sb="4" eb="6">
      <t>シュベツ</t>
    </rPh>
    <phoneticPr fontId="2"/>
  </si>
  <si>
    <t>No.</t>
    <phoneticPr fontId="2"/>
  </si>
  <si>
    <t>（注）</t>
    <rPh sb="1" eb="2">
      <t>チュウ</t>
    </rPh>
    <phoneticPr fontId="2"/>
  </si>
  <si>
    <t>基準単価(d)</t>
    <rPh sb="0" eb="2">
      <t>キジュン</t>
    </rPh>
    <rPh sb="2" eb="4">
      <t>タンカ</t>
    </rPh>
    <phoneticPr fontId="2"/>
  </si>
  <si>
    <t>　「申請額(c)」は、「基準単価(a)」と「所要額(b)」を比較して低い方の額を、「申請額(f)」は、「基準単価(d)」と「所要額(e)」を比較して低い方の額をぞれぞれ記入すること。</t>
    <rPh sb="2" eb="4">
      <t>シンセイ</t>
    </rPh>
    <rPh sb="4" eb="5">
      <t>ガク</t>
    </rPh>
    <rPh sb="12" eb="14">
      <t>キジュン</t>
    </rPh>
    <rPh sb="14" eb="16">
      <t>タンカ</t>
    </rPh>
    <rPh sb="22" eb="25">
      <t>ショヨウガク</t>
    </rPh>
    <rPh sb="30" eb="32">
      <t>ヒカク</t>
    </rPh>
    <rPh sb="34" eb="35">
      <t>ヒク</t>
    </rPh>
    <rPh sb="36" eb="37">
      <t>ホウ</t>
    </rPh>
    <rPh sb="38" eb="39">
      <t>ガク</t>
    </rPh>
    <rPh sb="42" eb="44">
      <t>シンセイ</t>
    </rPh>
    <rPh sb="84" eb="86">
      <t>キニュウ</t>
    </rPh>
    <phoneticPr fontId="2"/>
  </si>
  <si>
    <t>合計</t>
    <rPh sb="0" eb="2">
      <t>ゴウケイ</t>
    </rPh>
    <phoneticPr fontId="2"/>
  </si>
  <si>
    <t>備考</t>
    <rPh sb="0" eb="2">
      <t>ビコウ</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</si>
  <si>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</si>
  <si>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合計（①）</t>
    <rPh sb="0" eb="2">
      <t>ゴウケイ</t>
    </rPh>
    <phoneticPr fontId="2"/>
  </si>
  <si>
    <t>※１ 介護施設等</t>
    <phoneticPr fontId="2"/>
  </si>
  <si>
    <t>※４　通所系サービス事業所</t>
    <phoneticPr fontId="2"/>
  </si>
  <si>
    <t>　介護老人福祉施設、地域密着型介護老人福祉施設、介護老人保健施設、介護　　医療院、介護療養型医療施設、</t>
    <phoneticPr fontId="2"/>
  </si>
  <si>
    <t>　認知症対応型共同生活介護事業所（短期利用認知症対応型共同生活介護を除く）、養護老人ホーム、軽費老人ホーム、</t>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</si>
  <si>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</si>
  <si>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</si>
  <si>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夜間対応型訪問介護事業所、小規模多機能型居宅介護事業所及び看護小規模多機能型居宅介護事業所（訪問サービスに限る）並びに居宅介護支援事業所、</t>
    <phoneticPr fontId="2"/>
  </si>
  <si>
    <t>　並びに認知症対応型共同生活介護事業所（短期利用認知症対応型共同生活介護に限る）</t>
    <phoneticPr fontId="2"/>
  </si>
  <si>
    <t>　通所介護事業所、地域密着型通所介護事業所、療養通所介護事業所、認知症対応型通所介護事業所、通所リハビリテーション事業所、　</t>
    <phoneticPr fontId="2"/>
  </si>
  <si>
    <t>　小規模多機能型居宅介護事業所及び看護小規模多機能型居宅介護事業所（通いサービスに限る）</t>
    <phoneticPr fontId="2"/>
  </si>
  <si>
    <t>区分</t>
    <rPh sb="0" eb="2">
      <t>クブン</t>
    </rPh>
    <phoneticPr fontId="2"/>
  </si>
  <si>
    <t>合計（②）</t>
    <phoneticPr fontId="2"/>
  </si>
  <si>
    <t>※２ 訪問系サービス事業所</t>
    <phoneticPr fontId="2"/>
  </si>
  <si>
    <t xml:space="preserve">  福祉用具貸与事業所（ア（ア）の事業を除く）及び居宅療養管理指導事業所</t>
    <phoneticPr fontId="2"/>
  </si>
  <si>
    <t>※３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</si>
  <si>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</si>
  <si>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※５　高齢者施設等</t>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</si>
  <si>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</si>
  <si>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</si>
  <si>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</si>
  <si>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t>ア、イ</t>
  </si>
  <si>
    <t>ウ</t>
  </si>
  <si>
    <t>ア①</t>
  </si>
  <si>
    <t>ア②</t>
  </si>
  <si>
    <t>ア③</t>
  </si>
  <si>
    <t>ア④</t>
  </si>
  <si>
    <t>ア⑤</t>
  </si>
  <si>
    <t>イ</t>
  </si>
  <si>
    <t>ウA</t>
  </si>
  <si>
    <t>ウB</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</si>
  <si>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</si>
  <si>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</si>
  <si>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</si>
  <si>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</si>
  <si>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</si>
  <si>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</si>
  <si>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</si>
  <si>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</si>
  <si>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</si>
  <si>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</si>
  <si>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</si>
  <si>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</si>
  <si>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</si>
  <si>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</si>
  <si>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</si>
  <si>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</si>
  <si>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</si>
  <si>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</si>
  <si>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</si>
  <si>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</si>
  <si>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</si>
  <si>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</si>
  <si>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</si>
  <si>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</si>
  <si>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　「申請額計(g)」は、「申請額(c)」と「申請額(f)」の合計額を記入すること。（自動計算）</t>
    <rPh sb="2" eb="4">
      <t>シンセイ</t>
    </rPh>
    <rPh sb="4" eb="5">
      <t>ガク</t>
    </rPh>
    <rPh sb="5" eb="6">
      <t>ケイ</t>
    </rPh>
    <rPh sb="13" eb="16">
      <t>シンセイガク</t>
    </rPh>
    <rPh sb="22" eb="25">
      <t>シンセイガク</t>
    </rPh>
    <rPh sb="30" eb="33">
      <t>ゴウケイガク</t>
    </rPh>
    <rPh sb="34" eb="36">
      <t>キニュウ</t>
    </rPh>
    <rPh sb="42" eb="44">
      <t>ジドウ</t>
    </rPh>
    <rPh sb="44" eb="46">
      <t>ケイサン</t>
    </rPh>
    <phoneticPr fontId="2"/>
  </si>
  <si>
    <t>所要（実支出）額(b)</t>
    <rPh sb="0" eb="2">
      <t>ショヨウ</t>
    </rPh>
    <rPh sb="3" eb="6">
      <t>ジツシシュツ</t>
    </rPh>
    <rPh sb="7" eb="8">
      <t>ガク</t>
    </rPh>
    <phoneticPr fontId="2"/>
  </si>
  <si>
    <t>申請（実績）額(c)</t>
    <rPh sb="0" eb="2">
      <t>シンセイ</t>
    </rPh>
    <rPh sb="3" eb="5">
      <t>ジッセキ</t>
    </rPh>
    <rPh sb="6" eb="7">
      <t>ガク</t>
    </rPh>
    <phoneticPr fontId="2"/>
  </si>
  <si>
    <t>所要（実支出）額(e)</t>
    <rPh sb="0" eb="2">
      <t>ショヨウ</t>
    </rPh>
    <rPh sb="3" eb="6">
      <t>ジツシシュツ</t>
    </rPh>
    <rPh sb="7" eb="8">
      <t>ガク</t>
    </rPh>
    <phoneticPr fontId="2"/>
  </si>
  <si>
    <t>申請（実績）額(f)</t>
    <rPh sb="0" eb="2">
      <t>シンセイ</t>
    </rPh>
    <rPh sb="3" eb="5">
      <t>ジッセキ</t>
    </rPh>
    <rPh sb="6" eb="7">
      <t>ガク</t>
    </rPh>
    <phoneticPr fontId="2"/>
  </si>
  <si>
    <t>申請（実績）額計(ｇ)</t>
    <rPh sb="0" eb="2">
      <t>シンセイ</t>
    </rPh>
    <rPh sb="3" eb="5">
      <t>ジッセキ</t>
    </rPh>
    <rPh sb="6" eb="7">
      <t>ガク</t>
    </rPh>
    <rPh sb="7" eb="8">
      <t>ケイ</t>
    </rPh>
    <phoneticPr fontId="2"/>
  </si>
  <si>
    <t>　「所要額(b)」及び「所要額(e)」は「（様式４）事業所・施設別個票」に記載した所要額（千円未満切り捨て）を記入すること。</t>
    <rPh sb="2" eb="5">
      <t>ショヨウガク</t>
    </rPh>
    <rPh sb="9" eb="10">
      <t>オヨ</t>
    </rPh>
    <rPh sb="12" eb="15">
      <t>ショヨウガク</t>
    </rPh>
    <rPh sb="22" eb="24">
      <t>ヨウシキ</t>
    </rPh>
    <rPh sb="33" eb="35">
      <t>コヒョウ</t>
    </rPh>
    <rPh sb="37" eb="39">
      <t>キサイ</t>
    </rPh>
    <rPh sb="41" eb="44">
      <t>ショヨウガク</t>
    </rPh>
    <rPh sb="45" eb="46">
      <t>セン</t>
    </rPh>
    <rPh sb="46" eb="49">
      <t>エンミマン</t>
    </rPh>
    <rPh sb="49" eb="50">
      <t>キ</t>
    </rPh>
    <rPh sb="51" eb="52">
      <t>ス</t>
    </rPh>
    <rPh sb="55" eb="57">
      <t>キニュウ</t>
    </rPh>
    <phoneticPr fontId="2"/>
  </si>
  <si>
    <t>ア、イ</t>
    <phoneticPr fontId="2"/>
  </si>
  <si>
    <t>ウ</t>
    <phoneticPr fontId="2"/>
  </si>
  <si>
    <t xml:space="preserve"> ア、イ</t>
    <phoneticPr fontId="2"/>
  </si>
  <si>
    <t>ウ</t>
    <phoneticPr fontId="2"/>
  </si>
  <si>
    <t xml:space="preserve"> ウ</t>
    <phoneticPr fontId="2"/>
  </si>
  <si>
    <t xml:space="preserve"> ア、イ</t>
    <phoneticPr fontId="2"/>
  </si>
  <si>
    <t>ア　新型コロナウイルス感染者が発生又は濃厚接触者に対応した介護サービス事業所・施設等（休業要請を受けた事業所・施設等を含む）
　①利用者又は職員に感染者が発生した介護サービス事業所・施設等（職員に複数の濃厚接触者が発生し、職員が不足した場合を含む）（※１～※４）
　②濃厚接触者に対応した訪問系サービス事業所（※２）、短期入所系サービス事業所（※３）、介護施設等（※１）
　③県又は山形市から休業要請を受けた通所系サービス事業所（※４）、短期入所系サービス事業所（※３）
　④感染等の疑いがある者に対して一定の要件のもと自費で検査を実施した介護施設等（①、②の場合を除く）（※１）
  ⑤病床ひっ迫等により、やむを得ず施設内療養を行った高齢者施設等（※５）
イ　新型コロナウイルス感染症の流行に伴い居宅でサービスを提供する通所系サービス事業所（※４）
　　（ア）①、③以外の通所系サービス事業所（小規模多機能型居宅介護事業所及び看護小規模多機能型居宅介護事業所（通いサービスに限る）を除く）で
　あって、当該事業所の職員により、居宅で生活している利用者に対して、利用者からの連絡を受ける体制を整えた上で、居宅を訪問し、個別サービス計画
　の内容を踏まえ、できる限りのサービスを提供した事業所（通常形態での通所サービス提供が困難であり、感染の未然に代替措置を取った場合（近隣自治
　体や近隣事業所・施設等で感染者が発生している場合又は感染拡大地域で新型コロナウイルス感染症が流行している場合（感染者が一定数継続して発
　生している状況等）に限る））</t>
    <rPh sb="188" eb="189">
      <t>ケン</t>
    </rPh>
    <rPh sb="191" eb="194">
      <t>ヤマガタシ</t>
    </rPh>
    <phoneticPr fontId="2"/>
  </si>
  <si>
    <t>ウ　感染者が発生した介護サービス事業所・施設等（以下のいずれかに該当）の利用者の受け入れや当該事業所・施設等に応援職員の派遣を行う事業所・施設等（※１～※４）
　A　アの①又は③に該当する介護サービス事業所・施設等
　B　感染症の拡大防止の観点から必要があり、自主的に休業した介護サービス事業所</t>
    <phoneticPr fontId="2"/>
  </si>
  <si>
    <t>（補助事業者名）</t>
    <rPh sb="1" eb="3">
      <t>ホジョ</t>
    </rPh>
    <rPh sb="3" eb="5">
      <t>ジギョウ</t>
    </rPh>
    <rPh sb="5" eb="6">
      <t>シャ</t>
    </rPh>
    <rPh sb="6" eb="7">
      <t>メイ</t>
    </rPh>
    <phoneticPr fontId="2"/>
  </si>
  <si>
    <t>総事業費</t>
    <rPh sb="0" eb="1">
      <t>ソウ</t>
    </rPh>
    <rPh sb="1" eb="4">
      <t>ジギョウヒ</t>
    </rPh>
    <phoneticPr fontId="2"/>
  </si>
  <si>
    <t>寄付金その
他の収入額</t>
    <rPh sb="0" eb="3">
      <t>キフキン</t>
    </rPh>
    <rPh sb="6" eb="7">
      <t>ホカ</t>
    </rPh>
    <rPh sb="8" eb="11">
      <t>シュウニュウガク</t>
    </rPh>
    <phoneticPr fontId="2"/>
  </si>
  <si>
    <t>差引額</t>
    <rPh sb="0" eb="3">
      <t>サシヒキガク</t>
    </rPh>
    <phoneticPr fontId="2"/>
  </si>
  <si>
    <t>基準額</t>
    <rPh sb="0" eb="3">
      <t>キジュンガク</t>
    </rPh>
    <phoneticPr fontId="2"/>
  </si>
  <si>
    <t>県補助
基本額</t>
    <rPh sb="0" eb="1">
      <t>ケン</t>
    </rPh>
    <rPh sb="1" eb="3">
      <t>ホジョ</t>
    </rPh>
    <rPh sb="4" eb="7">
      <t>キホンガク</t>
    </rPh>
    <phoneticPr fontId="2"/>
  </si>
  <si>
    <t>県補助
所要額</t>
    <rPh sb="0" eb="1">
      <t>ケン</t>
    </rPh>
    <rPh sb="1" eb="3">
      <t>ホジョ</t>
    </rPh>
    <rPh sb="4" eb="7">
      <t>ショヨウガク</t>
    </rPh>
    <phoneticPr fontId="2"/>
  </si>
  <si>
    <t>補助率</t>
    <rPh sb="0" eb="3">
      <t>ホジョリツ</t>
    </rPh>
    <phoneticPr fontId="2"/>
  </si>
  <si>
    <t>E</t>
    <phoneticPr fontId="2"/>
  </si>
  <si>
    <t>F</t>
    <phoneticPr fontId="22"/>
  </si>
  <si>
    <t>円</t>
    <rPh sb="0" eb="1">
      <t>エン</t>
    </rPh>
    <phoneticPr fontId="2"/>
  </si>
  <si>
    <t>A</t>
    <phoneticPr fontId="2"/>
  </si>
  <si>
    <t>B</t>
    <phoneticPr fontId="2"/>
  </si>
  <si>
    <t>（A-B)C</t>
    <phoneticPr fontId="2"/>
  </si>
  <si>
    <t>D</t>
    <phoneticPr fontId="2"/>
  </si>
  <si>
    <t>G</t>
    <phoneticPr fontId="22"/>
  </si>
  <si>
    <t>令和４年度山形県新型コロナウイルス感染症に係る介護サービス事業所等に対するサービス継続支援事業費補助金所要額調書</t>
    <rPh sb="0" eb="2">
      <t>レイワ</t>
    </rPh>
    <rPh sb="3" eb="5">
      <t>ネンド</t>
    </rPh>
    <rPh sb="5" eb="8">
      <t>ヤマガタケン</t>
    </rPh>
    <rPh sb="8" eb="17">
      <t>シンガタ</t>
    </rPh>
    <rPh sb="17" eb="20">
      <t>カンセンショウ</t>
    </rPh>
    <rPh sb="21" eb="22">
      <t>カカ</t>
    </rPh>
    <rPh sb="23" eb="25">
      <t>カイゴ</t>
    </rPh>
    <rPh sb="29" eb="32">
      <t>ジギョウショ</t>
    </rPh>
    <rPh sb="32" eb="33">
      <t>トウ</t>
    </rPh>
    <rPh sb="34" eb="35">
      <t>タイ</t>
    </rPh>
    <rPh sb="41" eb="43">
      <t>ケイゾク</t>
    </rPh>
    <rPh sb="43" eb="45">
      <t>シエン</t>
    </rPh>
    <rPh sb="45" eb="47">
      <t>ジギョウ</t>
    </rPh>
    <rPh sb="47" eb="48">
      <t>ヒ</t>
    </rPh>
    <rPh sb="48" eb="51">
      <t>ホジョキン</t>
    </rPh>
    <rPh sb="51" eb="54">
      <t>ショヨウガク</t>
    </rPh>
    <rPh sb="54" eb="55">
      <t>シラ</t>
    </rPh>
    <rPh sb="55" eb="56">
      <t>カ</t>
    </rPh>
    <phoneticPr fontId="2"/>
  </si>
  <si>
    <t>事業完了日</t>
    <rPh sb="0" eb="2">
      <t>ジギョウ</t>
    </rPh>
    <rPh sb="2" eb="4">
      <t>カンリョウ</t>
    </rPh>
    <rPh sb="4" eb="5">
      <t>ビ</t>
    </rPh>
    <phoneticPr fontId="2"/>
  </si>
  <si>
    <t>申請（実績）額</t>
    <rPh sb="0" eb="2">
      <t>シンセイ</t>
    </rPh>
    <rPh sb="3" eb="5">
      <t>ジッセキ</t>
    </rPh>
    <rPh sb="6" eb="7">
      <t>ガク</t>
    </rPh>
    <phoneticPr fontId="2"/>
  </si>
  <si>
    <r>
      <t>2</t>
    </r>
    <r>
      <rPr>
        <b/>
        <sz val="14"/>
        <rFont val="ＭＳ 明朝"/>
        <family val="1"/>
        <charset val="128"/>
      </rPr>
      <t>　Ｅ欄</t>
    </r>
    <r>
      <rPr>
        <sz val="14"/>
        <rFont val="ＭＳ 明朝"/>
        <family val="1"/>
        <charset val="128"/>
      </rPr>
      <t>には、実施要綱別添３に定める基準額を記入する。</t>
    </r>
    <rPh sb="7" eb="9">
      <t>ジッシ</t>
    </rPh>
    <rPh sb="9" eb="11">
      <t>ヨウコウ</t>
    </rPh>
    <rPh sb="11" eb="13">
      <t>ベッテン</t>
    </rPh>
    <phoneticPr fontId="2"/>
  </si>
  <si>
    <r>
      <t>3</t>
    </r>
    <r>
      <rPr>
        <b/>
        <sz val="14"/>
        <rFont val="ＭＳ 明朝"/>
        <family val="1"/>
        <charset val="128"/>
      </rPr>
      <t>　Ｆ欄</t>
    </r>
    <r>
      <rPr>
        <sz val="14"/>
        <rFont val="ＭＳ 明朝"/>
        <family val="1"/>
        <charset val="128"/>
      </rPr>
      <t>には、Ｃ欄、Ｄ欄、Ｅ欄を比較して最も少ない額を記入する。</t>
    </r>
    <rPh sb="3" eb="4">
      <t>ラン</t>
    </rPh>
    <rPh sb="8" eb="9">
      <t>ラン</t>
    </rPh>
    <rPh sb="11" eb="12">
      <t>ラン</t>
    </rPh>
    <rPh sb="14" eb="15">
      <t>ラン</t>
    </rPh>
    <rPh sb="16" eb="18">
      <t>ヒカク</t>
    </rPh>
    <rPh sb="20" eb="21">
      <t>モット</t>
    </rPh>
    <rPh sb="22" eb="23">
      <t>スク</t>
    </rPh>
    <rPh sb="25" eb="26">
      <t>ガク</t>
    </rPh>
    <rPh sb="27" eb="29">
      <t>キニュウ</t>
    </rPh>
    <phoneticPr fontId="2"/>
  </si>
  <si>
    <r>
      <t>4　</t>
    </r>
    <r>
      <rPr>
        <b/>
        <sz val="14"/>
        <rFont val="ＭＳ 明朝"/>
        <family val="1"/>
        <charset val="128"/>
      </rPr>
      <t>Ｇ欄</t>
    </r>
    <r>
      <rPr>
        <sz val="14"/>
        <rFont val="ＭＳ 明朝"/>
        <family val="1"/>
        <charset val="128"/>
      </rPr>
      <t>には、Ｆ欄の額に補助率を乗じて得た額を記入する。ただし、乗じて得た額に千円未満の端数が生じた場合には、これを切り捨てるものとする。</t>
    </r>
    <rPh sb="8" eb="9">
      <t>ラン</t>
    </rPh>
    <rPh sb="10" eb="11">
      <t>ガク</t>
    </rPh>
    <rPh sb="12" eb="15">
      <t>ホジョリツ</t>
    </rPh>
    <rPh sb="16" eb="17">
      <t>ジョウ</t>
    </rPh>
    <rPh sb="19" eb="20">
      <t>エ</t>
    </rPh>
    <rPh sb="21" eb="22">
      <t>ガク</t>
    </rPh>
    <rPh sb="23" eb="25">
      <t>キニュウ</t>
    </rPh>
    <rPh sb="32" eb="33">
      <t>ジョウ</t>
    </rPh>
    <rPh sb="35" eb="36">
      <t>エ</t>
    </rPh>
    <rPh sb="37" eb="38">
      <t>ガク</t>
    </rPh>
    <rPh sb="39" eb="40">
      <t>セン</t>
    </rPh>
    <rPh sb="40" eb="43">
      <t>エンミマン</t>
    </rPh>
    <rPh sb="44" eb="46">
      <t>ハスウ</t>
    </rPh>
    <rPh sb="47" eb="48">
      <t>ショウ</t>
    </rPh>
    <rPh sb="50" eb="52">
      <t>バアイ</t>
    </rPh>
    <rPh sb="58" eb="59">
      <t>キ</t>
    </rPh>
    <rPh sb="60" eb="61">
      <t>ス</t>
    </rPh>
    <phoneticPr fontId="2"/>
  </si>
  <si>
    <t>申請書の作成方法</t>
    <rPh sb="0" eb="3">
      <t>シンセイショ</t>
    </rPh>
    <rPh sb="4" eb="8">
      <t>サクセイホウホウ</t>
    </rPh>
    <phoneticPr fontId="2"/>
  </si>
  <si>
    <t>《申請書類一式》</t>
    <rPh sb="1" eb="3">
      <t>シンセイ</t>
    </rPh>
    <rPh sb="3" eb="5">
      <t>ショルイ</t>
    </rPh>
    <rPh sb="5" eb="7">
      <t>イッシキ</t>
    </rPh>
    <phoneticPr fontId="2"/>
  </si>
  <si>
    <t>【手順１】</t>
    <rPh sb="1" eb="3">
      <t>テジュン</t>
    </rPh>
    <phoneticPr fontId="2"/>
  </si>
  <si>
    <t>…手入力</t>
    <rPh sb="1" eb="2">
      <t>テ</t>
    </rPh>
    <rPh sb="2" eb="4">
      <t>ニュウリョク</t>
    </rPh>
    <phoneticPr fontId="2"/>
  </si>
  <si>
    <t>…プルダウンで選択</t>
    <rPh sb="7" eb="9">
      <t>センタク</t>
    </rPh>
    <phoneticPr fontId="2"/>
  </si>
  <si>
    <t>　個票シートは、１事業所又は１施設ごとの個票になります（例えば、申請する事業所が５つの場合、個票シートは５つになります）。よって、申請する事業所・施設が複数の場合は、申請する事業所・施設の数だけ個票シートをコピーした上で、【手順１】と同様に、それぞれの個票シートに各事業所・施設の申請にあたっての必要事項を入力してください。
　その際、個票シートのシート名を「個票●」（●は１からの通し番号）に修正してください。
 （「個票１」、「個票２」、「個票３」、～）
　シート名を変更しないと、他のシートに必要なデータが反映されませんのでご注意ください。</t>
    <rPh sb="9" eb="12">
      <t>ジギョウショ</t>
    </rPh>
    <rPh sb="12" eb="13">
      <t>マタ</t>
    </rPh>
    <rPh sb="15" eb="17">
      <t>シセツ</t>
    </rPh>
    <rPh sb="20" eb="22">
      <t>コヒョウ</t>
    </rPh>
    <rPh sb="43" eb="45">
      <t>バアイ</t>
    </rPh>
    <rPh sb="65" eb="67">
      <t>シンセイ</t>
    </rPh>
    <rPh sb="69" eb="72">
      <t>ジギョウショ</t>
    </rPh>
    <rPh sb="73" eb="75">
      <t>シセツ</t>
    </rPh>
    <rPh sb="76" eb="78">
      <t>フクスウ</t>
    </rPh>
    <rPh sb="79" eb="81">
      <t>バアイ</t>
    </rPh>
    <rPh sb="94" eb="95">
      <t>カズ</t>
    </rPh>
    <rPh sb="108" eb="109">
      <t>ウエ</t>
    </rPh>
    <rPh sb="112" eb="114">
      <t>テジュン</t>
    </rPh>
    <rPh sb="117" eb="119">
      <t>ドウヨウ</t>
    </rPh>
    <rPh sb="132" eb="133">
      <t>カク</t>
    </rPh>
    <rPh sb="133" eb="136">
      <t>ジギョウショ</t>
    </rPh>
    <rPh sb="137" eb="139">
      <t>シセツ</t>
    </rPh>
    <rPh sb="140" eb="142">
      <t>シンセイ</t>
    </rPh>
    <rPh sb="148" eb="150">
      <t>ヒツヨウ</t>
    </rPh>
    <rPh sb="150" eb="152">
      <t>ジコウ</t>
    </rPh>
    <rPh sb="153" eb="155">
      <t>ニュウリョク</t>
    </rPh>
    <rPh sb="243" eb="244">
      <t>タ</t>
    </rPh>
    <rPh sb="249" eb="251">
      <t>ヒツヨウ</t>
    </rPh>
    <phoneticPr fontId="2"/>
  </si>
  <si>
    <t>【手順３】　</t>
    <rPh sb="1" eb="3">
      <t>テジュン</t>
    </rPh>
    <phoneticPr fontId="2"/>
  </si>
  <si>
    <t>【手順４】　</t>
    <rPh sb="1" eb="3">
      <t>テジュン</t>
    </rPh>
    <phoneticPr fontId="2"/>
  </si>
  <si>
    <t>①の領収書等の写しについては、事業所・施設ごとに整理し、対象経費以外を含む領収書等の場合は、対象経費にマーカーで着色する等、申請額に対応する金額がわかるようにしてください。</t>
    <rPh sb="2" eb="5">
      <t>リョウシュウショ</t>
    </rPh>
    <rPh sb="5" eb="6">
      <t>トウ</t>
    </rPh>
    <rPh sb="7" eb="8">
      <t>ウツ</t>
    </rPh>
    <rPh sb="15" eb="18">
      <t>ジギョウショ</t>
    </rPh>
    <rPh sb="19" eb="21">
      <t>シセツ</t>
    </rPh>
    <rPh sb="24" eb="26">
      <t>セイリ</t>
    </rPh>
    <rPh sb="28" eb="30">
      <t>タイショウ</t>
    </rPh>
    <rPh sb="30" eb="32">
      <t>ケイヒ</t>
    </rPh>
    <rPh sb="32" eb="34">
      <t>イガイ</t>
    </rPh>
    <rPh sb="35" eb="36">
      <t>フク</t>
    </rPh>
    <rPh sb="37" eb="40">
      <t>リョウシュウショ</t>
    </rPh>
    <rPh sb="40" eb="41">
      <t>トウ</t>
    </rPh>
    <rPh sb="42" eb="44">
      <t>バアイ</t>
    </rPh>
    <rPh sb="46" eb="50">
      <t>タイショウケイヒ</t>
    </rPh>
    <rPh sb="56" eb="58">
      <t>チャクショク</t>
    </rPh>
    <rPh sb="60" eb="61">
      <t>トウ</t>
    </rPh>
    <rPh sb="62" eb="64">
      <t>シンセイ</t>
    </rPh>
    <rPh sb="64" eb="65">
      <t>ガク</t>
    </rPh>
    <rPh sb="66" eb="68">
      <t>タイオウ</t>
    </rPh>
    <rPh sb="70" eb="72">
      <t>キンガク</t>
    </rPh>
    <phoneticPr fontId="2"/>
  </si>
  <si>
    <t>②の通帳の写しについては、金融機関名、支店名、預金種目、口座番号、口座名義（半角カタカナ）が確認できるページの写しを添付してください。</t>
    <rPh sb="2" eb="4">
      <t>ツウチョウ</t>
    </rPh>
    <rPh sb="5" eb="6">
      <t>ウツ</t>
    </rPh>
    <rPh sb="55" eb="56">
      <t>ウツ</t>
    </rPh>
    <rPh sb="58" eb="60">
      <t>テンプ</t>
    </rPh>
    <phoneticPr fontId="2"/>
  </si>
  <si>
    <t>【手順５】　</t>
    <rPh sb="1" eb="3">
      <t>テジュン</t>
    </rPh>
    <phoneticPr fontId="2"/>
  </si>
  <si>
    <t>【手順６】　</t>
    <rPh sb="1" eb="3">
      <t>テジュン</t>
    </rPh>
    <phoneticPr fontId="2"/>
  </si>
  <si>
    <t>口座番号</t>
    <rPh sb="0" eb="2">
      <t>コウザ</t>
    </rPh>
    <rPh sb="2" eb="4">
      <t>バンゴウ</t>
    </rPh>
    <phoneticPr fontId="2"/>
  </si>
  <si>
    <t>５．申請金額を証明できる領収書等の写し</t>
    <rPh sb="2" eb="4">
      <t>シンセイ</t>
    </rPh>
    <rPh sb="4" eb="6">
      <t>キンガク</t>
    </rPh>
    <rPh sb="7" eb="9">
      <t>ショウメイ</t>
    </rPh>
    <rPh sb="12" eb="15">
      <t>リョウシュウショ</t>
    </rPh>
    <rPh sb="15" eb="16">
      <t>トウ</t>
    </rPh>
    <rPh sb="17" eb="18">
      <t>ウツ</t>
    </rPh>
    <phoneticPr fontId="2"/>
  </si>
  <si>
    <r>
      <t>　申請にあたっては、下記の申請書類一式により</t>
    </r>
    <r>
      <rPr>
        <b/>
        <u/>
        <sz val="11"/>
        <color rgb="FFFF0000"/>
        <rFont val="ＭＳ ゴシック"/>
        <family val="3"/>
        <charset val="128"/>
      </rPr>
      <t>法人単位</t>
    </r>
    <r>
      <rPr>
        <sz val="11"/>
        <color theme="1"/>
        <rFont val="ＭＳ ゴシック"/>
        <family val="3"/>
        <charset val="128"/>
      </rPr>
      <t>で申請してください。</t>
    </r>
    <rPh sb="1" eb="3">
      <t>シンセイ</t>
    </rPh>
    <rPh sb="10" eb="12">
      <t>カキ</t>
    </rPh>
    <rPh sb="13" eb="17">
      <t>シンセイショルイ</t>
    </rPh>
    <rPh sb="17" eb="19">
      <t>イッシキ</t>
    </rPh>
    <rPh sb="22" eb="26">
      <t>ホウジンタンイ</t>
    </rPh>
    <rPh sb="27" eb="29">
      <t>シンセイ</t>
    </rPh>
    <phoneticPr fontId="2"/>
  </si>
  <si>
    <t>【手順７】　</t>
    <rPh sb="1" eb="3">
      <t>テジュン</t>
    </rPh>
    <phoneticPr fontId="2"/>
  </si>
  <si>
    <t>　　　　【提出先】〒990-8570 山形市松波二丁目8-1
 　　　　　　　　　山形県健康福祉部高齢者支援課　佐藤（ykorei@pref.yamagata.jp）</t>
    <rPh sb="5" eb="8">
      <t>テイシュツサキ</t>
    </rPh>
    <rPh sb="56" eb="58">
      <t>サトウ</t>
    </rPh>
    <phoneticPr fontId="2"/>
  </si>
  <si>
    <t>　下記の提出先にメールで送付又は郵送してください。</t>
    <rPh sb="1" eb="3">
      <t>カキ</t>
    </rPh>
    <rPh sb="12" eb="14">
      <t>ソウフ</t>
    </rPh>
    <rPh sb="14" eb="15">
      <t>マタ</t>
    </rPh>
    <phoneticPr fontId="2"/>
  </si>
  <si>
    <t>　施設内療養費用を申請する場合は「実施要綱別添２参考（施設内療養チェックリスト）」を提出してください。</t>
    <rPh sb="17" eb="19">
      <t>ジッシ</t>
    </rPh>
    <rPh sb="19" eb="21">
      <t>ヨウコウ</t>
    </rPh>
    <rPh sb="21" eb="23">
      <t>ベッテン</t>
    </rPh>
    <rPh sb="24" eb="26">
      <t>サンコウ</t>
    </rPh>
    <rPh sb="27" eb="29">
      <t>シセツ</t>
    </rPh>
    <rPh sb="29" eb="30">
      <t>ナイ</t>
    </rPh>
    <rPh sb="30" eb="32">
      <t>リョウヨウ</t>
    </rPh>
    <rPh sb="42" eb="44">
      <t>テイシュツ</t>
    </rPh>
    <phoneticPr fontId="2"/>
  </si>
  <si>
    <t>※上記に加え、自費検査費用を申請する場合は行政検査の対象とならなかった経緯を記載した理由書を、</t>
    <rPh sb="1" eb="3">
      <t>ジョウキ</t>
    </rPh>
    <rPh sb="4" eb="5">
      <t>クワ</t>
    </rPh>
    <rPh sb="7" eb="9">
      <t>ジヒ</t>
    </rPh>
    <rPh sb="9" eb="11">
      <t>ケンサ</t>
    </rPh>
    <rPh sb="11" eb="13">
      <t>ヒヨウ</t>
    </rPh>
    <rPh sb="14" eb="16">
      <t>シンセイ</t>
    </rPh>
    <rPh sb="18" eb="20">
      <t>バアイ</t>
    </rPh>
    <rPh sb="21" eb="23">
      <t>ギョウセイ</t>
    </rPh>
    <rPh sb="23" eb="25">
      <t>ケンサ</t>
    </rPh>
    <rPh sb="26" eb="28">
      <t>タイショウ</t>
    </rPh>
    <rPh sb="35" eb="37">
      <t>ケイイ</t>
    </rPh>
    <rPh sb="38" eb="40">
      <t>キサイ</t>
    </rPh>
    <rPh sb="42" eb="45">
      <t>リユウショ</t>
    </rPh>
    <phoneticPr fontId="2"/>
  </si>
  <si>
    <t>　「基準単価(a)」及び「基準単価(d)」は、「令和４年度山形県新型コロナウイルス感染症に係る介護サービス事業所等に対するサービス継続支援事業実施要綱」の別添３に記載された基準単価を記入すること。</t>
    <rPh sb="2" eb="4">
      <t>キジュン</t>
    </rPh>
    <rPh sb="4" eb="6">
      <t>タンカ</t>
    </rPh>
    <rPh sb="10" eb="11">
      <t>オヨ</t>
    </rPh>
    <rPh sb="13" eb="15">
      <t>キジュン</t>
    </rPh>
    <rPh sb="15" eb="17">
      <t>タンカ</t>
    </rPh>
    <rPh sb="71" eb="73">
      <t>ジッシ</t>
    </rPh>
    <rPh sb="73" eb="75">
      <t>ヨウコウ</t>
    </rPh>
    <phoneticPr fontId="2"/>
  </si>
  <si>
    <t>連絡先</t>
    <rPh sb="0" eb="3">
      <t>レンラクサキ</t>
    </rPh>
    <phoneticPr fontId="2"/>
  </si>
  <si>
    <t>申請に関する担当者</t>
    <rPh sb="0" eb="2">
      <t>シンセイ</t>
    </rPh>
    <rPh sb="3" eb="4">
      <t>カン</t>
    </rPh>
    <rPh sb="6" eb="9">
      <t>タントウシャ</t>
    </rPh>
    <phoneticPr fontId="2"/>
  </si>
  <si>
    <t>電話番号</t>
    <rPh sb="0" eb="2">
      <t>デンワ</t>
    </rPh>
    <rPh sb="2" eb="4">
      <t>バンゴウ</t>
    </rPh>
    <phoneticPr fontId="2"/>
  </si>
  <si>
    <t>E-mail</t>
    <phoneticPr fontId="2"/>
  </si>
  <si>
    <t>氏名</t>
    <rPh sb="0" eb="2">
      <t>シメイ</t>
    </rPh>
    <phoneticPr fontId="2"/>
  </si>
  <si>
    <t>職名</t>
    <rPh sb="0" eb="2">
      <t>ショクメイ</t>
    </rPh>
    <phoneticPr fontId="2"/>
  </si>
  <si>
    <t>振込先口座情報</t>
    <rPh sb="0" eb="2">
      <t>フリコミ</t>
    </rPh>
    <rPh sb="2" eb="3">
      <t>サキ</t>
    </rPh>
    <rPh sb="3" eb="5">
      <t>コウザ</t>
    </rPh>
    <rPh sb="5" eb="7">
      <t>ジョウホウ</t>
    </rPh>
    <phoneticPr fontId="2"/>
  </si>
  <si>
    <t>補助事業者名</t>
    <rPh sb="0" eb="2">
      <t>ホジョ</t>
    </rPh>
    <rPh sb="2" eb="4">
      <t>ジギョウ</t>
    </rPh>
    <rPh sb="4" eb="5">
      <t>シャ</t>
    </rPh>
    <rPh sb="5" eb="6">
      <t>メイ</t>
    </rPh>
    <phoneticPr fontId="2"/>
  </si>
  <si>
    <t>氏名</t>
    <rPh sb="0" eb="2">
      <t>シメイ</t>
    </rPh>
    <phoneticPr fontId="2"/>
  </si>
  <si>
    <t>補助事業者住所</t>
    <rPh sb="0" eb="2">
      <t>ホジョ</t>
    </rPh>
    <rPh sb="2" eb="4">
      <t>ジギョウ</t>
    </rPh>
    <rPh sb="4" eb="5">
      <t>シャ</t>
    </rPh>
    <rPh sb="5" eb="7">
      <t>ジュウショ</t>
    </rPh>
    <phoneticPr fontId="2"/>
  </si>
  <si>
    <t>住所</t>
    <rPh sb="0" eb="2">
      <t>ジュウショ</t>
    </rPh>
    <phoneticPr fontId="2"/>
  </si>
  <si>
    <t>生年月日</t>
    <rPh sb="0" eb="2">
      <t>セイネン</t>
    </rPh>
    <rPh sb="2" eb="4">
      <t>ガッピ</t>
    </rPh>
    <phoneticPr fontId="2"/>
  </si>
  <si>
    <t>振込み先口座</t>
    <rPh sb="0" eb="1">
      <t>フ</t>
    </rPh>
    <rPh sb="1" eb="2">
      <t>コ</t>
    </rPh>
    <rPh sb="3" eb="4">
      <t>サキ</t>
    </rPh>
    <rPh sb="4" eb="6">
      <t>コウザ</t>
    </rPh>
    <phoneticPr fontId="2"/>
  </si>
  <si>
    <t>金融機関コード</t>
    <rPh sb="0" eb="2">
      <t>キンユウ</t>
    </rPh>
    <rPh sb="2" eb="4">
      <t>キカン</t>
    </rPh>
    <phoneticPr fontId="2"/>
  </si>
  <si>
    <t>店番号</t>
    <rPh sb="0" eb="1">
      <t>ミセ</t>
    </rPh>
    <rPh sb="1" eb="3">
      <t>バンゴウ</t>
    </rPh>
    <phoneticPr fontId="2"/>
  </si>
  <si>
    <t>金融機関名</t>
    <rPh sb="0" eb="2">
      <t>キンユウ</t>
    </rPh>
    <rPh sb="2" eb="4">
      <t>キカン</t>
    </rPh>
    <rPh sb="4" eb="5">
      <t>メイ</t>
    </rPh>
    <phoneticPr fontId="2"/>
  </si>
  <si>
    <t>本支店名</t>
    <rPh sb="0" eb="1">
      <t>ホン</t>
    </rPh>
    <rPh sb="1" eb="4">
      <t>シテンメイ</t>
    </rPh>
    <phoneticPr fontId="2"/>
  </si>
  <si>
    <t>※口座番号が７ケタ未満の場合は、右づめで空欄に0を記入、７ケタを超える場合は最初の７文字を記入願います</t>
  </si>
  <si>
    <t>預金種別</t>
    <rPh sb="0" eb="2">
      <t>ヨキン</t>
    </rPh>
    <rPh sb="2" eb="4">
      <t>シュベツ</t>
    </rPh>
    <phoneticPr fontId="2"/>
  </si>
  <si>
    <t>口座名義人（カタカナで記入してください）</t>
    <rPh sb="0" eb="2">
      <t>コウザ</t>
    </rPh>
    <rPh sb="2" eb="5">
      <t>メイギニン</t>
    </rPh>
    <rPh sb="11" eb="13">
      <t>キニュウ</t>
    </rPh>
    <phoneticPr fontId="2"/>
  </si>
  <si>
    <t>※通帳表紙及び見開き（カナ口座名義記載ページ）の写しを添付すること</t>
    <rPh sb="1" eb="3">
      <t>ツウチョウ</t>
    </rPh>
    <rPh sb="3" eb="5">
      <t>ヒョウシ</t>
    </rPh>
    <rPh sb="5" eb="6">
      <t>オヨ</t>
    </rPh>
    <rPh sb="7" eb="9">
      <t>ミヒラ</t>
    </rPh>
    <rPh sb="13" eb="15">
      <t>コウザ</t>
    </rPh>
    <rPh sb="15" eb="17">
      <t>メイギ</t>
    </rPh>
    <rPh sb="17" eb="19">
      <t>キサイ</t>
    </rPh>
    <rPh sb="24" eb="25">
      <t>ウツ</t>
    </rPh>
    <rPh sb="27" eb="29">
      <t>テンプ</t>
    </rPh>
    <phoneticPr fontId="2"/>
  </si>
  <si>
    <t>フリガナ</t>
    <phoneticPr fontId="2"/>
  </si>
  <si>
    <t>別記様式第１号</t>
    <rPh sb="0" eb="2">
      <t>ベッキ</t>
    </rPh>
    <rPh sb="2" eb="4">
      <t>ヨウシキ</t>
    </rPh>
    <rPh sb="4" eb="5">
      <t>ダイ</t>
    </rPh>
    <rPh sb="6" eb="7">
      <t>ゴウ</t>
    </rPh>
    <phoneticPr fontId="2"/>
  </si>
  <si>
    <t>（別記様式第２号）事業所・施設別申請（実績）額一覧</t>
    <rPh sb="1" eb="3">
      <t>ベッキ</t>
    </rPh>
    <rPh sb="3" eb="5">
      <t>ヨウシキ</t>
    </rPh>
    <rPh sb="5" eb="6">
      <t>ダイ</t>
    </rPh>
    <rPh sb="7" eb="8">
      <t>ゴウ</t>
    </rPh>
    <rPh sb="9" eb="12">
      <t>ジギョウショ</t>
    </rPh>
    <rPh sb="13" eb="15">
      <t>シセツ</t>
    </rPh>
    <rPh sb="15" eb="16">
      <t>ベツ</t>
    </rPh>
    <rPh sb="16" eb="18">
      <t>シンセイ</t>
    </rPh>
    <rPh sb="19" eb="21">
      <t>ジッセキ</t>
    </rPh>
    <rPh sb="22" eb="23">
      <t>ガク</t>
    </rPh>
    <rPh sb="23" eb="25">
      <t>イチラン</t>
    </rPh>
    <phoneticPr fontId="2"/>
  </si>
  <si>
    <t>(別記様式第３号）事業所・施設別個票</t>
    <rPh sb="1" eb="3">
      <t>ベッキ</t>
    </rPh>
    <rPh sb="3" eb="5">
      <t>ヨウシキ</t>
    </rPh>
    <rPh sb="5" eb="6">
      <t>ダイ</t>
    </rPh>
    <rPh sb="7" eb="8">
      <t>ゴウ</t>
    </rPh>
    <rPh sb="9" eb="12">
      <t>ジギョウショ</t>
    </rPh>
    <rPh sb="13" eb="15">
      <t>シセツ</t>
    </rPh>
    <rPh sb="15" eb="16">
      <t>ベツ</t>
    </rPh>
    <rPh sb="16" eb="18">
      <t>コヒョウ</t>
    </rPh>
    <phoneticPr fontId="2"/>
  </si>
  <si>
    <r>
      <t>1</t>
    </r>
    <r>
      <rPr>
        <b/>
        <sz val="14"/>
        <rFont val="ＭＳ 明朝"/>
        <family val="1"/>
        <charset val="128"/>
      </rPr>
      <t>　Ｄ欄</t>
    </r>
    <r>
      <rPr>
        <sz val="14"/>
        <rFont val="ＭＳ 明朝"/>
        <family val="1"/>
        <charset val="128"/>
      </rPr>
      <t>には、「（別記様式第２号）事業所・施設別申請（実績）額一覧」の「申請（実績）額計(ｇ)」欄の合計額を記入する。</t>
    </r>
    <rPh sb="48" eb="49">
      <t>ラン</t>
    </rPh>
    <rPh sb="50" eb="52">
      <t>ゴウケイ</t>
    </rPh>
    <rPh sb="52" eb="53">
      <t>ガク</t>
    </rPh>
    <phoneticPr fontId="2"/>
  </si>
  <si>
    <t>１．規則第５条に規定する交付申請書（別添Ｗｏｒｄ様式）</t>
    <rPh sb="2" eb="4">
      <t>キソク</t>
    </rPh>
    <rPh sb="4" eb="5">
      <t>ダイ</t>
    </rPh>
    <rPh sb="6" eb="7">
      <t>ジョウ</t>
    </rPh>
    <rPh sb="8" eb="10">
      <t>キテイ</t>
    </rPh>
    <rPh sb="12" eb="14">
      <t>コウフ</t>
    </rPh>
    <rPh sb="14" eb="17">
      <t>シンセイショ</t>
    </rPh>
    <rPh sb="18" eb="20">
      <t>ベッテン</t>
    </rPh>
    <rPh sb="24" eb="26">
      <t>ヨウシキ</t>
    </rPh>
    <phoneticPr fontId="2"/>
  </si>
  <si>
    <t>２．別記様式１（所要額）シート　　　　　　←補助金所要額調書（別記様式第１号）</t>
    <rPh sb="2" eb="4">
      <t>ベッキ</t>
    </rPh>
    <rPh sb="4" eb="6">
      <t>ヨウシキ</t>
    </rPh>
    <rPh sb="8" eb="10">
      <t>ショヨウ</t>
    </rPh>
    <rPh sb="10" eb="11">
      <t>ガク</t>
    </rPh>
    <rPh sb="22" eb="25">
      <t>ホジョキン</t>
    </rPh>
    <rPh sb="25" eb="27">
      <t>ショヨウ</t>
    </rPh>
    <rPh sb="27" eb="28">
      <t>ガク</t>
    </rPh>
    <rPh sb="28" eb="30">
      <t>チョウショ</t>
    </rPh>
    <phoneticPr fontId="2"/>
  </si>
  <si>
    <t>３．別記様式２（申請額一覧）シート　 　   ←事業所・施設別申請（実績）額一覧（別記様式第２号）</t>
    <rPh sb="2" eb="4">
      <t>ベッキ</t>
    </rPh>
    <rPh sb="4" eb="6">
      <t>ヨウシキ</t>
    </rPh>
    <rPh sb="8" eb="11">
      <t>シンセイガク</t>
    </rPh>
    <rPh sb="11" eb="13">
      <t>イチラン</t>
    </rPh>
    <phoneticPr fontId="2"/>
  </si>
  <si>
    <t>４．個票シート　 　 　　　　　　　　　　  ←事業所・施設別個票（別記様式第３号）</t>
    <phoneticPr fontId="2"/>
  </si>
  <si>
    <t>６．振込口座情報登録シート　　　　　　　　←振込口座情報登録用紙</t>
    <rPh sb="2" eb="4">
      <t>フリコミ</t>
    </rPh>
    <rPh sb="4" eb="6">
      <t>コウザ</t>
    </rPh>
    <rPh sb="6" eb="8">
      <t>ジョウホウ</t>
    </rPh>
    <rPh sb="8" eb="10">
      <t>トウロク</t>
    </rPh>
    <rPh sb="22" eb="24">
      <t>フリコミ</t>
    </rPh>
    <rPh sb="24" eb="26">
      <t>コウザ</t>
    </rPh>
    <rPh sb="26" eb="28">
      <t>ジョウホウ</t>
    </rPh>
    <rPh sb="28" eb="30">
      <t>トウロク</t>
    </rPh>
    <rPh sb="30" eb="32">
      <t>ヨウシ</t>
    </rPh>
    <phoneticPr fontId="2"/>
  </si>
  <si>
    <t>７．振込口座情報が確認できる通帳の写し</t>
    <rPh sb="2" eb="4">
      <t>フリコミ</t>
    </rPh>
    <rPh sb="4" eb="6">
      <t>コウザ</t>
    </rPh>
    <rPh sb="6" eb="8">
      <t>ジョウホウ</t>
    </rPh>
    <rPh sb="9" eb="11">
      <t>カクニン</t>
    </rPh>
    <rPh sb="14" eb="16">
      <t>ツウチョウ</t>
    </rPh>
    <rPh sb="17" eb="18">
      <t>ウツ</t>
    </rPh>
    <phoneticPr fontId="2"/>
  </si>
  <si>
    <t>　個票シートについて、着色セルに必要事項を入力してください。</t>
    <rPh sb="1" eb="3">
      <t>コヒョウ</t>
    </rPh>
    <rPh sb="11" eb="13">
      <t>チャクショク</t>
    </rPh>
    <rPh sb="12" eb="13">
      <t>イロ</t>
    </rPh>
    <rPh sb="16" eb="18">
      <t>ヒツヨウ</t>
    </rPh>
    <rPh sb="18" eb="20">
      <t>ジコウ</t>
    </rPh>
    <rPh sb="21" eb="23">
      <t>ニュウリョク</t>
    </rPh>
    <phoneticPr fontId="2"/>
  </si>
  <si>
    <t>【手順２】　</t>
    <rPh sb="1" eb="3">
      <t>テジュン</t>
    </rPh>
    <phoneticPr fontId="2"/>
  </si>
  <si>
    <t>　上記の【手順１】で入力した内容が、申請額一覧シートに自動的に転記されますので、情報が正しく反映されているか確認し、「事業完了日」欄を記載してください。　　</t>
    <rPh sb="1" eb="3">
      <t>ジョウキ</t>
    </rPh>
    <rPh sb="5" eb="7">
      <t>テジュン</t>
    </rPh>
    <rPh sb="10" eb="12">
      <t>ニュウリョク</t>
    </rPh>
    <rPh sb="14" eb="16">
      <t>ナイヨウ</t>
    </rPh>
    <rPh sb="18" eb="20">
      <t>シンセイ</t>
    </rPh>
    <rPh sb="20" eb="21">
      <t>ガク</t>
    </rPh>
    <rPh sb="21" eb="23">
      <t>イチラン</t>
    </rPh>
    <rPh sb="27" eb="30">
      <t>ジドウテキ</t>
    </rPh>
    <rPh sb="31" eb="33">
      <t>テンキ</t>
    </rPh>
    <rPh sb="40" eb="42">
      <t>ジョウホウ</t>
    </rPh>
    <rPh sb="43" eb="44">
      <t>タダ</t>
    </rPh>
    <rPh sb="46" eb="48">
      <t>ハンエイ</t>
    </rPh>
    <rPh sb="54" eb="56">
      <t>カクニン</t>
    </rPh>
    <rPh sb="59" eb="61">
      <t>ジギョウ</t>
    </rPh>
    <rPh sb="61" eb="63">
      <t>カンリョウ</t>
    </rPh>
    <rPh sb="63" eb="64">
      <t>ヒ</t>
    </rPh>
    <rPh sb="65" eb="66">
      <t>ラン</t>
    </rPh>
    <rPh sb="67" eb="69">
      <t>キサイ</t>
    </rPh>
    <phoneticPr fontId="2"/>
  </si>
  <si>
    <t>　上記の【手順２】で入力した内容を基に、所要額シートを入力してください。</t>
    <rPh sb="1" eb="3">
      <t>ジョウキ</t>
    </rPh>
    <rPh sb="5" eb="7">
      <t>テジュン</t>
    </rPh>
    <rPh sb="10" eb="12">
      <t>ニュウリョク</t>
    </rPh>
    <rPh sb="14" eb="16">
      <t>ナイヨウ</t>
    </rPh>
    <rPh sb="17" eb="18">
      <t>モト</t>
    </rPh>
    <rPh sb="20" eb="22">
      <t>ショヨウ</t>
    </rPh>
    <rPh sb="22" eb="23">
      <t>ガク</t>
    </rPh>
    <rPh sb="27" eb="29">
      <t>ニュウリョク</t>
    </rPh>
    <phoneticPr fontId="2"/>
  </si>
  <si>
    <t>　上記の【手順３】で入力し算出された県補助所要額を、交付申請様式に記載し、日付や申請者について入力してください。</t>
    <rPh sb="1" eb="3">
      <t>ジョウキ</t>
    </rPh>
    <rPh sb="5" eb="7">
      <t>テジュン</t>
    </rPh>
    <rPh sb="10" eb="12">
      <t>ニュウリョク</t>
    </rPh>
    <rPh sb="13" eb="15">
      <t>サンシュツ</t>
    </rPh>
    <rPh sb="18" eb="19">
      <t>ケン</t>
    </rPh>
    <rPh sb="19" eb="21">
      <t>ホジョ</t>
    </rPh>
    <rPh sb="21" eb="23">
      <t>ショヨウ</t>
    </rPh>
    <rPh sb="23" eb="24">
      <t>ガク</t>
    </rPh>
    <rPh sb="26" eb="28">
      <t>コウフ</t>
    </rPh>
    <rPh sb="28" eb="30">
      <t>シンセイ</t>
    </rPh>
    <rPh sb="30" eb="32">
      <t>ヨウシキ</t>
    </rPh>
    <rPh sb="33" eb="35">
      <t>キサイ</t>
    </rPh>
    <rPh sb="37" eb="39">
      <t>ヒヅケ</t>
    </rPh>
    <rPh sb="40" eb="42">
      <t>シンセイ</t>
    </rPh>
    <rPh sb="42" eb="43">
      <t>シャ</t>
    </rPh>
    <rPh sb="47" eb="49">
      <t>ニュウリョク</t>
    </rPh>
    <phoneticPr fontId="2"/>
  </si>
  <si>
    <t>　振込口座情報登録シートを記入してください。口座名義人については、通帳記載のカナ名義をご記入ください。</t>
    <rPh sb="1" eb="3">
      <t>フリコミ</t>
    </rPh>
    <rPh sb="3" eb="5">
      <t>コウザ</t>
    </rPh>
    <rPh sb="5" eb="7">
      <t>ジョウホウ</t>
    </rPh>
    <rPh sb="7" eb="9">
      <t>トウロク</t>
    </rPh>
    <rPh sb="13" eb="15">
      <t>キニュウ</t>
    </rPh>
    <rPh sb="22" eb="24">
      <t>コウザ</t>
    </rPh>
    <rPh sb="24" eb="26">
      <t>メイギ</t>
    </rPh>
    <rPh sb="26" eb="27">
      <t>ヒト</t>
    </rPh>
    <rPh sb="33" eb="35">
      <t>ツウチョウ</t>
    </rPh>
    <rPh sb="35" eb="37">
      <t>キサイ</t>
    </rPh>
    <rPh sb="40" eb="42">
      <t>メイギ</t>
    </rPh>
    <rPh sb="44" eb="46">
      <t>キニュウ</t>
    </rPh>
    <phoneticPr fontId="2"/>
  </si>
  <si>
    <t>　上記の【手順１】～【手順５】で作成した申請書類一式に、①申請金額を証明できる領収書等の写し、②振込口座情報が確認できる通帳の写しを添付して、申請書類を整えてください。</t>
    <rPh sb="1" eb="3">
      <t>ジョウキ</t>
    </rPh>
    <rPh sb="5" eb="7">
      <t>テジュン</t>
    </rPh>
    <rPh sb="11" eb="13">
      <t>テジュン</t>
    </rPh>
    <rPh sb="16" eb="18">
      <t>サクセイ</t>
    </rPh>
    <rPh sb="20" eb="22">
      <t>シンセイ</t>
    </rPh>
    <rPh sb="22" eb="24">
      <t>ショルイ</t>
    </rPh>
    <rPh sb="24" eb="26">
      <t>イッシキ</t>
    </rPh>
    <rPh sb="66" eb="68">
      <t>テンプ</t>
    </rPh>
    <rPh sb="71" eb="73">
      <t>シンセイ</t>
    </rPh>
    <rPh sb="73" eb="75">
      <t>ショルイ</t>
    </rPh>
    <rPh sb="76" eb="77">
      <t>トトノ</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</si>
</sst>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_ ;[Red]\-#,##0\ "/>
    <numFmt numFmtId="178" formatCode="#,##0;\-#,##0;&quot;&quot;"/>
    <numFmt numFmtId="179" formatCode="[$-411]ggge&quot;年&quot;m&quot;月&quot;d&quot;日&quot;;@"/>
  </numFmts>
  <fonts count="3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1"/>
      <color theme="1"/>
      <name val="ＭＳ Ｐ明朝"/>
      <family val="1"/>
      <charset val="128"/>
    </font>
    <font>
      <sz val="10"/>
      <color theme="1"/>
      <name val="ＭＳ 明朝"/>
      <family val="1"/>
      <charset val="128"/>
    </font>
    <font>
      <sz val="9"/>
      <color theme="1"/>
      <name val="ＭＳ 明朝"/>
      <family val="1"/>
      <charset val="128"/>
    </font>
    <font>
      <sz val="6"/>
      <color theme="1"/>
      <name val="ＭＳ Ｐ明朝"/>
      <family val="1"/>
      <charset val="128"/>
    </font>
    <font>
      <b/>
      <sz val="10"/>
      <color theme="1"/>
      <name val="ＭＳ Ｐ明朝"/>
      <family val="1"/>
      <charset val="128"/>
    </font>
    <font>
      <sz val="7.5"/>
      <color theme="1"/>
      <name val="ＭＳ Ｐ明朝"/>
      <family val="1"/>
      <charset val="128"/>
    </font>
    <font>
      <sz val="7"/>
      <color theme="1"/>
      <name val="ＭＳ Ｐ明朝"/>
      <family val="1"/>
      <charset val="128"/>
    </font>
    <font>
      <sz val="11"/>
      <color theme="1"/>
      <name val="ＭＳ Ｐゴシック"/>
      <family val="3"/>
      <charset val="128"/>
    </font>
    <font>
      <sz val="3"/>
      <color theme="1"/>
      <name val="ＭＳ Ｐ明朝"/>
      <family val="1"/>
      <charset val="128"/>
    </font>
    <font>
      <sz val="12"/>
      <name val="ＭＳ 明朝"/>
      <family val="1"/>
      <charset val="128"/>
    </font>
    <font>
      <sz val="11"/>
      <name val="ＭＳ 明朝"/>
      <family val="1"/>
      <charset val="128"/>
    </font>
    <font>
      <sz val="18"/>
      <name val="ＭＳ 明朝"/>
      <family val="1"/>
      <charset val="128"/>
    </font>
    <font>
      <sz val="20"/>
      <name val="ＭＳ 明朝"/>
      <family val="1"/>
      <charset val="128"/>
    </font>
    <font>
      <sz val="16"/>
      <name val="ＭＳ 明朝"/>
      <family val="1"/>
      <charset val="128"/>
    </font>
    <font>
      <sz val="14"/>
      <name val="ＭＳ 明朝"/>
      <family val="1"/>
      <charset val="128"/>
    </font>
    <font>
      <sz val="6"/>
      <name val="ＭＳ Ｐゴシック"/>
      <family val="2"/>
      <charset val="128"/>
      <scheme val="minor"/>
    </font>
    <font>
      <b/>
      <sz val="14"/>
      <name val="ＭＳ 明朝"/>
      <family val="1"/>
      <charset val="128"/>
    </font>
    <font>
      <sz val="9"/>
      <color indexed="81"/>
      <name val="游ゴシック"/>
      <family val="3"/>
      <charset val="128"/>
    </font>
    <font>
      <sz val="9"/>
      <color indexed="8"/>
      <name val="游ゴシック"/>
      <family val="3"/>
      <charset val="128"/>
    </font>
    <font>
      <b/>
      <sz val="13"/>
      <color theme="1"/>
      <name val="HGPｺﾞｼｯｸM"/>
      <family val="3"/>
      <charset val="128"/>
    </font>
    <font>
      <b/>
      <sz val="14"/>
      <color theme="1"/>
      <name val="ＭＳ ゴシック"/>
      <family val="3"/>
      <charset val="128"/>
    </font>
    <font>
      <sz val="11"/>
      <color theme="1"/>
      <name val="ＭＳ ゴシック"/>
      <family val="3"/>
      <charset val="128"/>
    </font>
    <font>
      <sz val="12"/>
      <color theme="1"/>
      <name val="ＭＳ ゴシック"/>
      <family val="3"/>
      <charset val="128"/>
    </font>
    <font>
      <b/>
      <u/>
      <sz val="11"/>
      <color rgb="FFFF0000"/>
      <name val="ＭＳ ゴシック"/>
      <family val="3"/>
      <charset val="128"/>
    </font>
    <font>
      <b/>
      <sz val="11"/>
      <color theme="1"/>
      <name val="ＭＳ ゴシック"/>
      <family val="3"/>
      <charset val="128"/>
    </font>
    <font>
      <sz val="11"/>
      <color theme="1"/>
      <name val="ＭＳ 明朝"/>
      <family val="1"/>
      <charset val="128"/>
    </font>
    <font>
      <sz val="10"/>
      <name val="ＭＳ 明朝"/>
      <family val="1"/>
      <charset val="128"/>
    </font>
    <font>
      <u/>
      <sz val="12"/>
      <name val="ＭＳ 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
      <patternFill patternType="solid">
        <fgColor rgb="FFFFFF00"/>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auto="1"/>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342">
    <xf numFmtId="0" fontId="0" fillId="0" borderId="0" xfId="0">
      <alignment vertical="center"/>
    </xf>
    <xf numFmtId="0" fontId="4" fillId="0" borderId="5" xfId="0" applyFont="1" applyFill="1" applyBorder="1" applyAlignment="1" applyProtection="1">
      <alignment vertical="center"/>
      <protection locked="0"/>
    </xf>
    <xf numFmtId="0" fontId="5" fillId="0" borderId="0" xfId="0" applyFont="1" applyFill="1" applyBorder="1" applyAlignment="1">
      <alignment vertical="center" wrapText="1"/>
    </xf>
    <xf numFmtId="0" fontId="4" fillId="0" borderId="0" xfId="0" applyFont="1" applyFill="1" applyBorder="1">
      <alignment vertical="center"/>
    </xf>
    <xf numFmtId="0" fontId="6" fillId="0" borderId="7" xfId="0" applyFont="1" applyFill="1" applyBorder="1" applyAlignment="1">
      <alignment vertical="center"/>
    </xf>
    <xf numFmtId="0" fontId="5" fillId="0" borderId="7" xfId="0" applyFont="1" applyFill="1" applyBorder="1" applyAlignment="1">
      <alignment vertical="center" wrapText="1"/>
    </xf>
    <xf numFmtId="0" fontId="5" fillId="0" borderId="7" xfId="0" applyFont="1" applyFill="1" applyBorder="1" applyAlignment="1">
      <alignment vertical="center"/>
    </xf>
    <xf numFmtId="0" fontId="4" fillId="0" borderId="5" xfId="0" applyFont="1" applyFill="1" applyBorder="1" applyAlignment="1">
      <alignment vertical="center"/>
    </xf>
    <xf numFmtId="0" fontId="4" fillId="0" borderId="5" xfId="0" applyFont="1" applyFill="1" applyBorder="1" applyAlignment="1">
      <alignment horizontal="left" vertical="center"/>
    </xf>
    <xf numFmtId="0" fontId="4" fillId="0" borderId="2" xfId="0" applyFont="1" applyFill="1" applyBorder="1" applyAlignment="1">
      <alignment vertical="center"/>
    </xf>
    <xf numFmtId="0" fontId="4" fillId="0" borderId="2" xfId="0" applyFont="1" applyFill="1" applyBorder="1" applyAlignment="1">
      <alignment horizontal="center" vertical="center"/>
    </xf>
    <xf numFmtId="0" fontId="4" fillId="0" borderId="2" xfId="0" applyFont="1" applyFill="1" applyBorder="1">
      <alignment vertical="center"/>
    </xf>
    <xf numFmtId="0" fontId="4" fillId="0" borderId="7" xfId="0" applyFont="1" applyFill="1" applyBorder="1" applyAlignment="1" applyProtection="1">
      <alignment vertical="center" shrinkToFit="1"/>
      <protection locked="0"/>
    </xf>
    <xf numFmtId="0" fontId="4" fillId="0" borderId="7" xfId="0" applyFont="1" applyFill="1" applyBorder="1" applyAlignment="1" applyProtection="1">
      <alignment vertical="center"/>
      <protection locked="0"/>
    </xf>
    <xf numFmtId="0" fontId="4" fillId="0" borderId="0" xfId="0" applyFont="1" applyFill="1" applyBorder="1" applyAlignment="1">
      <alignment vertical="center"/>
    </xf>
    <xf numFmtId="0" fontId="4" fillId="0" borderId="7" xfId="0" applyFont="1" applyFill="1" applyBorder="1" applyAlignment="1">
      <alignment vertical="center"/>
    </xf>
    <xf numFmtId="0" fontId="4" fillId="0" borderId="11" xfId="0" applyFont="1" applyFill="1" applyBorder="1" applyAlignment="1" applyProtection="1">
      <alignment vertical="center" shrinkToFit="1"/>
      <protection locked="0"/>
    </xf>
    <xf numFmtId="0" fontId="6" fillId="0" borderId="7" xfId="0" applyFont="1" applyFill="1" applyBorder="1">
      <alignment vertical="center"/>
    </xf>
    <xf numFmtId="0" fontId="7" fillId="0" borderId="7" xfId="0" applyFont="1" applyFill="1" applyBorder="1">
      <alignment vertical="center"/>
    </xf>
    <xf numFmtId="0" fontId="7" fillId="0" borderId="0" xfId="0" applyFont="1" applyFill="1" applyBorder="1">
      <alignment vertical="center"/>
    </xf>
    <xf numFmtId="0" fontId="4" fillId="0" borderId="7" xfId="0" applyFont="1" applyFill="1" applyBorder="1" applyAlignment="1">
      <alignment vertical="center" textRotation="255"/>
    </xf>
    <xf numFmtId="0" fontId="4" fillId="0" borderId="7" xfId="0" applyFont="1" applyFill="1" applyBorder="1">
      <alignment vertical="center"/>
    </xf>
    <xf numFmtId="0" fontId="7" fillId="0" borderId="0" xfId="0" applyFont="1" applyFill="1">
      <alignment vertical="center"/>
    </xf>
    <xf numFmtId="0" fontId="8" fillId="0" borderId="12" xfId="0" applyFont="1" applyFill="1" applyBorder="1">
      <alignment vertical="center"/>
    </xf>
    <xf numFmtId="0" fontId="8" fillId="0" borderId="13" xfId="0" applyFont="1" applyFill="1" applyBorder="1" applyAlignment="1">
      <alignment horizontal="center" vertical="center"/>
    </xf>
    <xf numFmtId="0" fontId="8" fillId="0" borderId="13" xfId="0" applyFont="1" applyFill="1" applyBorder="1">
      <alignment vertical="center"/>
    </xf>
    <xf numFmtId="0" fontId="8" fillId="0" borderId="14" xfId="0" applyFont="1" applyFill="1" applyBorder="1">
      <alignment vertical="center"/>
    </xf>
    <xf numFmtId="0" fontId="4" fillId="0" borderId="0" xfId="0" applyFont="1" applyFill="1">
      <alignment vertical="center"/>
    </xf>
    <xf numFmtId="0" fontId="8" fillId="0" borderId="10" xfId="0" applyFont="1" applyFill="1" applyBorder="1">
      <alignment vertical="center"/>
    </xf>
    <xf numFmtId="0" fontId="8" fillId="0" borderId="7" xfId="0" applyFont="1" applyFill="1" applyBorder="1" applyAlignment="1">
      <alignment horizontal="center" vertical="center"/>
    </xf>
    <xf numFmtId="0" fontId="8" fillId="0" borderId="7" xfId="0" applyFont="1" applyFill="1" applyBorder="1">
      <alignment vertical="center"/>
    </xf>
    <xf numFmtId="0" fontId="8" fillId="0" borderId="11" xfId="0" applyFont="1" applyFill="1" applyBorder="1">
      <alignment vertical="center"/>
    </xf>
    <xf numFmtId="0" fontId="8" fillId="0" borderId="0" xfId="0" applyFont="1" applyFill="1" applyBorder="1">
      <alignment vertical="center"/>
    </xf>
    <xf numFmtId="0" fontId="8" fillId="0" borderId="9" xfId="0" applyFont="1" applyFill="1" applyBorder="1">
      <alignment vertical="center"/>
    </xf>
    <xf numFmtId="0" fontId="8" fillId="0" borderId="5" xfId="0" applyFont="1" applyFill="1" applyBorder="1">
      <alignment vertical="center"/>
    </xf>
    <xf numFmtId="0" fontId="10" fillId="0" borderId="0" xfId="0" applyFont="1" applyFill="1" applyBorder="1" applyAlignment="1">
      <alignment vertical="top"/>
    </xf>
    <xf numFmtId="0" fontId="8" fillId="0" borderId="6" xfId="0" applyFont="1" applyFill="1" applyBorder="1">
      <alignment vertical="center"/>
    </xf>
    <xf numFmtId="0" fontId="8" fillId="0" borderId="1" xfId="0" applyFont="1" applyFill="1" applyBorder="1">
      <alignment vertical="center"/>
    </xf>
    <xf numFmtId="0" fontId="8" fillId="0" borderId="2" xfId="0" applyFont="1" applyFill="1" applyBorder="1" applyAlignment="1">
      <alignment horizontal="center" vertical="center"/>
    </xf>
    <xf numFmtId="0" fontId="8" fillId="0" borderId="2" xfId="0" applyFont="1" applyFill="1" applyBorder="1">
      <alignment vertical="center"/>
    </xf>
    <xf numFmtId="0" fontId="8" fillId="0" borderId="3" xfId="0" applyFont="1" applyFill="1" applyBorder="1">
      <alignment vertical="center"/>
    </xf>
    <xf numFmtId="0" fontId="4" fillId="5" borderId="5" xfId="0" applyFont="1" applyFill="1" applyBorder="1">
      <alignment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4" fillId="5" borderId="7" xfId="0" applyFont="1" applyFill="1" applyBorder="1" applyAlignment="1">
      <alignment horizontal="left" vertical="center"/>
    </xf>
    <xf numFmtId="0" fontId="4" fillId="0" borderId="7" xfId="0" applyFont="1" applyFill="1" applyBorder="1" applyAlignment="1" applyProtection="1">
      <alignment horizontal="left" vertical="center"/>
      <protection locked="0"/>
    </xf>
    <xf numFmtId="0" fontId="8" fillId="0" borderId="11" xfId="0" applyFont="1" applyFill="1" applyBorder="1" applyAlignment="1">
      <alignment horizontal="center" vertical="center"/>
    </xf>
    <xf numFmtId="0" fontId="11" fillId="0" borderId="7" xfId="0" applyFont="1" applyFill="1" applyBorder="1" applyAlignment="1">
      <alignment horizontal="left" vertical="center"/>
    </xf>
    <xf numFmtId="0" fontId="4" fillId="0" borderId="7" xfId="0" applyFont="1" applyFill="1" applyBorder="1" applyAlignment="1">
      <alignment horizontal="left" vertical="center"/>
    </xf>
    <xf numFmtId="0" fontId="4" fillId="0" borderId="4" xfId="0" applyFont="1" applyFill="1" applyBorder="1" applyAlignment="1">
      <alignment horizontal="left" vertical="center"/>
    </xf>
    <xf numFmtId="0" fontId="10" fillId="0" borderId="2" xfId="0" applyFont="1" applyFill="1" applyBorder="1" applyAlignment="1" applyProtection="1">
      <alignment vertical="center"/>
      <protection locked="0"/>
    </xf>
    <xf numFmtId="0" fontId="4" fillId="0" borderId="2" xfId="0" applyFont="1" applyFill="1" applyBorder="1" applyAlignment="1" applyProtection="1">
      <alignment vertical="center" wrapText="1"/>
      <protection locked="0"/>
    </xf>
    <xf numFmtId="0" fontId="4" fillId="0" borderId="3" xfId="0" applyFont="1" applyFill="1" applyBorder="1">
      <alignment vertical="center"/>
    </xf>
    <xf numFmtId="0" fontId="4" fillId="0" borderId="16" xfId="0" applyFont="1" applyFill="1" applyBorder="1">
      <alignment vertical="center"/>
    </xf>
    <xf numFmtId="0" fontId="5" fillId="0" borderId="16" xfId="0" applyFont="1" applyFill="1" applyBorder="1" applyAlignment="1">
      <alignment vertical="center" wrapText="1"/>
    </xf>
    <xf numFmtId="0" fontId="5" fillId="0" borderId="17" xfId="0" applyFont="1" applyFill="1" applyBorder="1" applyAlignment="1">
      <alignment vertical="center" wrapText="1"/>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1" fillId="0" borderId="7" xfId="0" applyFont="1" applyFill="1" applyBorder="1">
      <alignment vertical="center"/>
    </xf>
    <xf numFmtId="0" fontId="12" fillId="0" borderId="0"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7" fillId="0" borderId="5" xfId="0" applyFont="1" applyFill="1" applyBorder="1" applyAlignment="1">
      <alignment horizontal="center" vertical="center"/>
    </xf>
    <xf numFmtId="0" fontId="7" fillId="0" borderId="0" xfId="0" applyFont="1" applyFill="1" applyBorder="1" applyAlignment="1">
      <alignment horizontal="center" vertical="center"/>
    </xf>
    <xf numFmtId="0" fontId="13" fillId="2" borderId="36" xfId="0" applyFont="1" applyFill="1" applyBorder="1" applyAlignment="1">
      <alignment horizontal="left" vertical="center"/>
    </xf>
    <xf numFmtId="0" fontId="7" fillId="2" borderId="37" xfId="0" applyFont="1" applyFill="1" applyBorder="1" applyAlignment="1">
      <alignment vertical="center"/>
    </xf>
    <xf numFmtId="0" fontId="7" fillId="2" borderId="37" xfId="0" applyFont="1" applyFill="1" applyBorder="1" applyAlignment="1">
      <alignment horizontal="center" vertical="center"/>
    </xf>
    <xf numFmtId="0" fontId="7" fillId="0" borderId="37" xfId="0" applyFont="1" applyFill="1" applyBorder="1">
      <alignment vertical="center"/>
    </xf>
    <xf numFmtId="0" fontId="7" fillId="0" borderId="38" xfId="0" applyFont="1" applyFill="1" applyBorder="1">
      <alignment vertical="center"/>
    </xf>
    <xf numFmtId="0" fontId="13" fillId="2" borderId="39" xfId="0" applyFont="1" applyFill="1" applyBorder="1" applyAlignment="1">
      <alignment vertical="center"/>
    </xf>
    <xf numFmtId="0" fontId="13" fillId="2" borderId="0" xfId="0" applyFont="1" applyFill="1" applyBorder="1" applyAlignment="1">
      <alignment vertical="center"/>
    </xf>
    <xf numFmtId="0" fontId="7" fillId="0" borderId="0" xfId="0" applyFont="1" applyFill="1" applyBorder="1" applyAlignment="1">
      <alignment vertical="center"/>
    </xf>
    <xf numFmtId="0" fontId="7" fillId="0" borderId="40" xfId="0" applyFont="1" applyFill="1" applyBorder="1" applyAlignment="1">
      <alignment vertical="center"/>
    </xf>
    <xf numFmtId="0" fontId="7" fillId="0" borderId="0" xfId="0" applyFont="1" applyFill="1" applyAlignment="1">
      <alignment vertical="center"/>
    </xf>
    <xf numFmtId="0" fontId="13" fillId="2" borderId="39" xfId="0" applyFont="1" applyFill="1" applyBorder="1" applyAlignment="1">
      <alignment horizontal="left" vertical="center"/>
    </xf>
    <xf numFmtId="0" fontId="13" fillId="2" borderId="0" xfId="0" applyFont="1" applyFill="1" applyBorder="1" applyAlignment="1">
      <alignment horizontal="left" vertical="center"/>
    </xf>
    <xf numFmtId="0" fontId="5" fillId="2" borderId="0" xfId="0" applyFont="1" applyFill="1" applyBorder="1" applyAlignment="1">
      <alignment horizontal="left" vertical="center"/>
    </xf>
    <xf numFmtId="0" fontId="5" fillId="2" borderId="40" xfId="0" applyFont="1" applyFill="1" applyBorder="1" applyAlignment="1">
      <alignment horizontal="left" vertical="center"/>
    </xf>
    <xf numFmtId="0" fontId="5" fillId="2" borderId="0" xfId="0" applyFont="1" applyFill="1" applyBorder="1" applyAlignment="1">
      <alignment vertical="center"/>
    </xf>
    <xf numFmtId="0" fontId="5" fillId="2" borderId="40" xfId="0" applyFont="1" applyFill="1" applyBorder="1" applyAlignment="1">
      <alignment vertical="center"/>
    </xf>
    <xf numFmtId="0" fontId="13" fillId="0" borderId="0" xfId="0" applyFont="1" applyFill="1" applyBorder="1" applyAlignment="1">
      <alignment vertical="center"/>
    </xf>
    <xf numFmtId="0" fontId="13" fillId="2" borderId="0" xfId="0" applyFont="1" applyFill="1" applyBorder="1" applyAlignment="1">
      <alignment horizontal="center" vertical="center"/>
    </xf>
    <xf numFmtId="0" fontId="7" fillId="2" borderId="0" xfId="0" applyFont="1" applyFill="1" applyBorder="1" applyAlignment="1">
      <alignment horizontal="center" vertical="center"/>
    </xf>
    <xf numFmtId="0" fontId="13" fillId="0" borderId="39" xfId="0" applyFont="1" applyFill="1" applyBorder="1">
      <alignment vertical="center"/>
    </xf>
    <xf numFmtId="0" fontId="7" fillId="2" borderId="0" xfId="0" applyFont="1" applyFill="1" applyBorder="1">
      <alignment vertical="center"/>
    </xf>
    <xf numFmtId="0" fontId="7" fillId="0" borderId="40" xfId="0" applyFont="1" applyFill="1" applyBorder="1">
      <alignment vertical="center"/>
    </xf>
    <xf numFmtId="0" fontId="13" fillId="0" borderId="41" xfId="0" applyFont="1" applyFill="1" applyBorder="1">
      <alignment vertical="center"/>
    </xf>
    <xf numFmtId="0" fontId="7" fillId="0" borderId="42" xfId="0" applyFont="1" applyFill="1" applyBorder="1">
      <alignment vertical="center"/>
    </xf>
    <xf numFmtId="0" fontId="7" fillId="0" borderId="43" xfId="0" applyFont="1" applyFill="1" applyBorder="1">
      <alignment vertical="center"/>
    </xf>
    <xf numFmtId="0" fontId="7" fillId="0" borderId="0" xfId="0" applyFont="1">
      <alignment vertical="center"/>
    </xf>
    <xf numFmtId="0" fontId="11" fillId="0" borderId="0" xfId="0" applyFont="1" applyFill="1" applyBorder="1" applyAlignment="1">
      <alignment horizontal="left" vertical="center"/>
    </xf>
    <xf numFmtId="0" fontId="4" fillId="3" borderId="18" xfId="0" applyFont="1" applyFill="1" applyBorder="1" applyAlignment="1">
      <alignment horizontal="center" vertical="center"/>
    </xf>
    <xf numFmtId="0" fontId="4" fillId="3" borderId="30"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19" xfId="0" applyFont="1" applyFill="1" applyBorder="1" applyAlignment="1">
      <alignment horizontal="center" vertical="center"/>
    </xf>
    <xf numFmtId="178" fontId="7" fillId="0" borderId="18" xfId="0" applyNumberFormat="1" applyFont="1" applyBorder="1" applyAlignment="1">
      <alignment horizontal="center" vertical="center" shrinkToFit="1"/>
    </xf>
    <xf numFmtId="178" fontId="7" fillId="0" borderId="1" xfId="0" applyNumberFormat="1" applyFont="1" applyBorder="1" applyAlignment="1">
      <alignment horizontal="center" vertical="center" shrinkToFit="1"/>
    </xf>
    <xf numFmtId="178" fontId="7" fillId="0" borderId="18" xfId="4" applyNumberFormat="1" applyFont="1" applyBorder="1" applyAlignment="1">
      <alignment horizontal="right" vertical="center" shrinkToFit="1"/>
    </xf>
    <xf numFmtId="178" fontId="7" fillId="0" borderId="28" xfId="4" applyNumberFormat="1" applyFont="1" applyBorder="1" applyAlignment="1">
      <alignment horizontal="right" vertical="center" shrinkToFit="1"/>
    </xf>
    <xf numFmtId="178" fontId="7" fillId="0" borderId="3" xfId="4" applyNumberFormat="1" applyFont="1" applyBorder="1" applyAlignment="1">
      <alignment horizontal="right" vertical="center" shrinkToFit="1"/>
    </xf>
    <xf numFmtId="178" fontId="7" fillId="0" borderId="20" xfId="4" applyNumberFormat="1" applyFont="1" applyBorder="1" applyAlignment="1">
      <alignment horizontal="right" vertical="center" shrinkToFit="1"/>
    </xf>
    <xf numFmtId="178" fontId="7" fillId="0" borderId="20" xfId="4" applyNumberFormat="1" applyFont="1" applyFill="1" applyBorder="1" applyAlignment="1">
      <alignment horizontal="right" vertical="center" shrinkToFit="1"/>
    </xf>
    <xf numFmtId="178" fontId="7" fillId="0" borderId="21" xfId="0" applyNumberFormat="1" applyFont="1" applyBorder="1" applyAlignment="1">
      <alignment horizontal="center" vertical="center" shrinkToFit="1"/>
    </xf>
    <xf numFmtId="178" fontId="7" fillId="0" borderId="23" xfId="0" applyNumberFormat="1" applyFont="1" applyBorder="1" applyAlignment="1">
      <alignment horizontal="center" vertical="center" shrinkToFit="1"/>
    </xf>
    <xf numFmtId="178" fontId="7" fillId="0" borderId="21" xfId="4" applyNumberFormat="1" applyFont="1" applyBorder="1" applyAlignment="1">
      <alignment horizontal="right" vertical="center" shrinkToFit="1"/>
    </xf>
    <xf numFmtId="178" fontId="7" fillId="0" borderId="31" xfId="4" applyNumberFormat="1" applyFont="1" applyBorder="1" applyAlignment="1">
      <alignment horizontal="right" vertical="center" shrinkToFit="1"/>
    </xf>
    <xf numFmtId="178" fontId="7" fillId="0" borderId="29" xfId="4" applyNumberFormat="1" applyFont="1" applyBorder="1" applyAlignment="1">
      <alignment horizontal="right" vertical="center" shrinkToFit="1"/>
    </xf>
    <xf numFmtId="178" fontId="7" fillId="0" borderId="24" xfId="4" applyNumberFormat="1" applyFont="1" applyBorder="1" applyAlignment="1">
      <alignment horizontal="right" vertical="center" shrinkToFit="1"/>
    </xf>
    <xf numFmtId="178" fontId="7" fillId="0" borderId="24" xfId="4" applyNumberFormat="1" applyFont="1" applyFill="1" applyBorder="1" applyAlignment="1">
      <alignment horizontal="right" vertical="center" shrinkToFit="1"/>
    </xf>
    <xf numFmtId="178" fontId="7" fillId="0" borderId="25" xfId="4" applyNumberFormat="1" applyFont="1" applyBorder="1" applyAlignment="1">
      <alignment horizontal="right" vertical="center" shrinkToFit="1"/>
    </xf>
    <xf numFmtId="178" fontId="7" fillId="0" borderId="32" xfId="4" applyNumberFormat="1" applyFont="1" applyBorder="1" applyAlignment="1">
      <alignment horizontal="right" vertical="center" shrinkToFit="1"/>
    </xf>
    <xf numFmtId="178" fontId="7" fillId="0" borderId="26" xfId="4" applyNumberFormat="1" applyFont="1" applyBorder="1" applyAlignment="1">
      <alignment horizontal="right" vertical="center" shrinkToFit="1"/>
    </xf>
    <xf numFmtId="178" fontId="7" fillId="0" borderId="22" xfId="4" applyNumberFormat="1" applyFont="1" applyBorder="1" applyAlignment="1">
      <alignment horizontal="right" vertical="center" shrinkToFit="1"/>
    </xf>
    <xf numFmtId="178" fontId="7" fillId="0" borderId="27" xfId="4" applyNumberFormat="1" applyFont="1" applyBorder="1" applyAlignment="1">
      <alignment horizontal="right" vertical="center" shrinkToFit="1"/>
    </xf>
    <xf numFmtId="0" fontId="14" fillId="0" borderId="0" xfId="0" applyFont="1">
      <alignment vertical="center"/>
    </xf>
    <xf numFmtId="0" fontId="4" fillId="0" borderId="0" xfId="0" applyFont="1" applyAlignment="1">
      <alignment horizontal="center" vertical="center" shrinkToFit="1"/>
    </xf>
    <xf numFmtId="0" fontId="4" fillId="0" borderId="0" xfId="0" applyFont="1">
      <alignment vertical="center"/>
    </xf>
    <xf numFmtId="0" fontId="15" fillId="0" borderId="0" xfId="0" applyFont="1" applyFill="1">
      <alignment vertical="center"/>
    </xf>
    <xf numFmtId="176" fontId="15" fillId="0" borderId="0" xfId="0" applyNumberFormat="1" applyFont="1" applyFill="1">
      <alignment vertical="center"/>
    </xf>
    <xf numFmtId="0" fontId="7" fillId="0" borderId="0" xfId="0" applyFont="1" applyFill="1" applyAlignment="1">
      <alignment horizontal="right" vertical="center"/>
    </xf>
    <xf numFmtId="0" fontId="4" fillId="0" borderId="0" xfId="0" applyFont="1" applyFill="1" applyAlignment="1">
      <alignment horizontal="center" vertical="center" shrinkToFit="1"/>
    </xf>
    <xf numFmtId="0" fontId="14" fillId="0" borderId="0" xfId="0" applyFont="1" applyFill="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6" fillId="0" borderId="0" xfId="0" applyFont="1" applyFill="1">
      <alignment vertical="center"/>
    </xf>
    <xf numFmtId="0" fontId="8" fillId="0" borderId="0" xfId="0" applyFont="1" applyFill="1" applyBorder="1" applyAlignment="1">
      <alignment horizontal="center" vertical="center"/>
    </xf>
    <xf numFmtId="0" fontId="8" fillId="0" borderId="8" xfId="0" applyFont="1" applyFill="1" applyBorder="1">
      <alignment vertical="center"/>
    </xf>
    <xf numFmtId="0" fontId="4" fillId="3" borderId="18" xfId="0" applyFont="1" applyFill="1" applyBorder="1" applyAlignment="1">
      <alignment horizontal="center" vertical="center"/>
    </xf>
    <xf numFmtId="0" fontId="4" fillId="0" borderId="2" xfId="0" applyFont="1" applyFill="1" applyBorder="1" applyAlignment="1">
      <alignment horizontal="center" vertical="center"/>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8" fillId="0" borderId="2" xfId="0" applyFont="1" applyFill="1" applyBorder="1" applyAlignment="1">
      <alignment horizontal="center" vertical="center"/>
    </xf>
    <xf numFmtId="0" fontId="13" fillId="2" borderId="0" xfId="0" applyFont="1" applyFill="1" applyBorder="1" applyAlignment="1">
      <alignment horizontal="left" vertical="center"/>
    </xf>
    <xf numFmtId="0" fontId="13" fillId="2" borderId="39" xfId="0" applyFont="1" applyFill="1" applyBorder="1" applyAlignment="1">
      <alignment horizontal="left" vertical="center"/>
    </xf>
    <xf numFmtId="0" fontId="16" fillId="0" borderId="0" xfId="3" applyFont="1" applyFill="1" applyAlignment="1"/>
    <xf numFmtId="0" fontId="17" fillId="0" borderId="0" xfId="3" applyFont="1" applyFill="1" applyAlignment="1"/>
    <xf numFmtId="0" fontId="17" fillId="0" borderId="0" xfId="3" applyFont="1" applyFill="1" applyAlignment="1">
      <alignment horizontal="center" vertical="center"/>
    </xf>
    <xf numFmtId="0" fontId="19" fillId="0" borderId="0" xfId="3" applyFont="1" applyFill="1" applyAlignment="1">
      <alignment horizontal="center" vertical="center"/>
    </xf>
    <xf numFmtId="0" fontId="20" fillId="0" borderId="0" xfId="3" applyFont="1" applyFill="1" applyAlignment="1">
      <alignment horizontal="center"/>
    </xf>
    <xf numFmtId="0" fontId="21" fillId="0" borderId="0" xfId="3" applyFont="1" applyFill="1" applyAlignment="1">
      <alignment horizontal="right"/>
    </xf>
    <xf numFmtId="0" fontId="17" fillId="0" borderId="44" xfId="3" applyFont="1" applyFill="1" applyBorder="1" applyAlignment="1"/>
    <xf numFmtId="0" fontId="17" fillId="0" borderId="45" xfId="3" applyFont="1" applyFill="1" applyBorder="1" applyAlignment="1"/>
    <xf numFmtId="0" fontId="17" fillId="0" borderId="46" xfId="3" applyFont="1" applyFill="1" applyBorder="1" applyAlignment="1"/>
    <xf numFmtId="0" fontId="17" fillId="0" borderId="45" xfId="3" applyFont="1" applyFill="1" applyBorder="1" applyAlignment="1">
      <alignment horizontal="center"/>
    </xf>
    <xf numFmtId="0" fontId="17" fillId="0" borderId="47" xfId="3" applyFont="1" applyFill="1" applyBorder="1" applyAlignment="1">
      <alignment horizontal="center" vertical="center"/>
    </xf>
    <xf numFmtId="0" fontId="21" fillId="0" borderId="16" xfId="3" applyFont="1" applyFill="1" applyBorder="1" applyAlignment="1">
      <alignment horizontal="distributed" vertical="top" wrapText="1"/>
    </xf>
    <xf numFmtId="0" fontId="21" fillId="0" borderId="8" xfId="3" applyFont="1" applyFill="1" applyBorder="1" applyAlignment="1">
      <alignment horizontal="distributed" vertical="top" wrapText="1"/>
    </xf>
    <xf numFmtId="0" fontId="21" fillId="0" borderId="0" xfId="3" applyFont="1" applyFill="1" applyBorder="1" applyAlignment="1">
      <alignment horizontal="distributed" vertical="top" wrapText="1"/>
    </xf>
    <xf numFmtId="0" fontId="17" fillId="0" borderId="0" xfId="3" applyFont="1" applyFill="1" applyAlignment="1">
      <alignment horizontal="distributed" vertical="top" wrapText="1"/>
    </xf>
    <xf numFmtId="0" fontId="17" fillId="0" borderId="16" xfId="3" applyFont="1" applyFill="1" applyBorder="1" applyAlignment="1">
      <alignment horizontal="right" vertical="center"/>
    </xf>
    <xf numFmtId="0" fontId="17" fillId="0" borderId="8" xfId="3" applyFont="1" applyFill="1" applyBorder="1" applyAlignment="1">
      <alignment horizontal="right" vertical="center"/>
    </xf>
    <xf numFmtId="0" fontId="17" fillId="0" borderId="0" xfId="3" applyFont="1" applyFill="1" applyBorder="1" applyAlignment="1">
      <alignment horizontal="right" vertical="center"/>
    </xf>
    <xf numFmtId="0" fontId="17" fillId="0" borderId="48" xfId="3" applyFont="1" applyFill="1" applyBorder="1" applyAlignment="1">
      <alignment horizontal="center" vertical="center"/>
    </xf>
    <xf numFmtId="0" fontId="17" fillId="0" borderId="0" xfId="3" applyFont="1" applyFill="1" applyAlignment="1">
      <alignment horizontal="right" vertical="center"/>
    </xf>
    <xf numFmtId="0" fontId="17" fillId="0" borderId="49" xfId="3" applyFont="1" applyFill="1" applyBorder="1" applyAlignment="1">
      <alignment horizontal="right" vertical="center"/>
    </xf>
    <xf numFmtId="0" fontId="17" fillId="0" borderId="50" xfId="3" applyFont="1" applyFill="1" applyBorder="1" applyAlignment="1">
      <alignment horizontal="right" vertical="center"/>
    </xf>
    <xf numFmtId="0" fontId="17" fillId="0" borderId="51" xfId="3" applyFont="1" applyFill="1" applyBorder="1" applyAlignment="1">
      <alignment horizontal="right" vertical="center"/>
    </xf>
    <xf numFmtId="0" fontId="17" fillId="0" borderId="52" xfId="3" applyFont="1" applyFill="1" applyBorder="1" applyAlignment="1">
      <alignment horizontal="right" vertical="center"/>
    </xf>
    <xf numFmtId="0" fontId="17" fillId="0" borderId="53" xfId="3" applyFont="1" applyFill="1" applyBorder="1" applyAlignment="1">
      <alignment horizontal="center" vertical="center"/>
    </xf>
    <xf numFmtId="38" fontId="16" fillId="0" borderId="54" xfId="4" applyFont="1" applyFill="1" applyBorder="1" applyAlignment="1">
      <alignment vertical="center" shrinkToFit="1"/>
    </xf>
    <xf numFmtId="38" fontId="16" fillId="0" borderId="55" xfId="1" applyFont="1" applyFill="1" applyBorder="1" applyAlignment="1">
      <alignment shrinkToFit="1"/>
    </xf>
    <xf numFmtId="9" fontId="16" fillId="0" borderId="56" xfId="3" applyNumberFormat="1" applyFont="1" applyFill="1" applyBorder="1" applyAlignment="1">
      <alignment horizontal="center" vertical="center" shrinkToFit="1"/>
    </xf>
    <xf numFmtId="0" fontId="17" fillId="0" borderId="0" xfId="3" applyFont="1" applyFill="1" applyAlignment="1">
      <alignment vertical="center"/>
    </xf>
    <xf numFmtId="0" fontId="17" fillId="0" borderId="0" xfId="3" applyFont="1" applyFill="1" applyBorder="1" applyAlignment="1">
      <alignment horizontal="center" vertical="center" wrapText="1"/>
    </xf>
    <xf numFmtId="176" fontId="17" fillId="0" borderId="0" xfId="3" applyNumberFormat="1" applyFont="1" applyFill="1" applyBorder="1" applyAlignment="1">
      <alignment vertical="center" shrinkToFit="1"/>
    </xf>
    <xf numFmtId="0" fontId="17" fillId="0" borderId="0" xfId="3" applyFont="1" applyFill="1" applyBorder="1" applyAlignment="1">
      <alignment vertical="center"/>
    </xf>
    <xf numFmtId="0" fontId="17" fillId="0" borderId="0" xfId="3" applyFont="1" applyFill="1" applyBorder="1" applyAlignment="1">
      <alignment horizontal="center" vertical="center"/>
    </xf>
    <xf numFmtId="0" fontId="21" fillId="0" borderId="0" xfId="3" applyFont="1" applyFill="1" applyAlignment="1">
      <alignment vertical="center"/>
    </xf>
    <xf numFmtId="0" fontId="16" fillId="0" borderId="0" xfId="3" applyFont="1" applyFill="1" applyAlignment="1">
      <alignment vertical="center"/>
    </xf>
    <xf numFmtId="0" fontId="21" fillId="0" borderId="0" xfId="3" applyFont="1" applyFill="1" applyAlignment="1">
      <alignment vertical="top"/>
    </xf>
    <xf numFmtId="0" fontId="21" fillId="0" borderId="0" xfId="3" applyFont="1" applyFill="1" applyAlignment="1">
      <alignment vertical="top" wrapText="1"/>
    </xf>
    <xf numFmtId="0" fontId="21" fillId="0" borderId="0" xfId="3" applyFont="1" applyFill="1" applyAlignment="1">
      <alignment horizontal="center" vertical="center" wrapText="1"/>
    </xf>
    <xf numFmtId="0" fontId="17" fillId="0" borderId="58" xfId="3" applyFont="1" applyFill="1" applyBorder="1" applyAlignment="1"/>
    <xf numFmtId="0" fontId="21" fillId="0" borderId="59" xfId="3" applyFont="1" applyFill="1" applyBorder="1" applyAlignment="1">
      <alignment horizontal="distributed" vertical="top" wrapText="1"/>
    </xf>
    <xf numFmtId="0" fontId="17" fillId="0" borderId="59" xfId="3" applyFont="1" applyFill="1" applyBorder="1" applyAlignment="1">
      <alignment horizontal="right" vertical="center"/>
    </xf>
    <xf numFmtId="0" fontId="17" fillId="0" borderId="22" xfId="3" applyFont="1" applyFill="1" applyBorder="1" applyAlignment="1">
      <alignment horizontal="right" vertical="center"/>
    </xf>
    <xf numFmtId="38" fontId="16" fillId="0" borderId="57" xfId="4" applyFont="1" applyFill="1" applyBorder="1" applyAlignment="1">
      <alignment vertical="center" shrinkToFit="1"/>
    </xf>
    <xf numFmtId="0" fontId="21" fillId="0" borderId="60" xfId="3" applyFont="1" applyFill="1" applyBorder="1" applyAlignment="1">
      <alignment horizontal="distributed" vertical="top" wrapText="1"/>
    </xf>
    <xf numFmtId="0" fontId="21" fillId="5" borderId="0" xfId="3" applyFont="1" applyFill="1" applyAlignment="1">
      <alignment horizontal="right" vertical="center"/>
    </xf>
    <xf numFmtId="0" fontId="27" fillId="0" borderId="0" xfId="0" applyFont="1" applyProtection="1">
      <alignment vertical="center"/>
    </xf>
    <xf numFmtId="0" fontId="28" fillId="0" borderId="0" xfId="0" applyFont="1" applyProtection="1">
      <alignment vertical="center"/>
    </xf>
    <xf numFmtId="0" fontId="27" fillId="0" borderId="0" xfId="0" applyFont="1" applyAlignment="1" applyProtection="1">
      <alignment vertical="center"/>
    </xf>
    <xf numFmtId="0" fontId="29" fillId="0" borderId="0" xfId="0" applyFont="1" applyAlignment="1" applyProtection="1">
      <alignment horizontal="left" vertical="top"/>
    </xf>
    <xf numFmtId="0" fontId="28" fillId="0" borderId="0" xfId="0" applyFont="1" applyAlignment="1" applyProtection="1">
      <alignment horizontal="left" vertical="top"/>
    </xf>
    <xf numFmtId="0" fontId="28" fillId="0" borderId="0" xfId="0" applyFont="1" applyAlignment="1" applyProtection="1">
      <alignment horizontal="left" vertical="center"/>
    </xf>
    <xf numFmtId="0" fontId="31" fillId="2" borderId="0" xfId="0" applyFont="1" applyFill="1" applyProtection="1">
      <alignment vertical="center"/>
    </xf>
    <xf numFmtId="0" fontId="28" fillId="0" borderId="0" xfId="0" applyFont="1" applyAlignment="1" applyProtection="1">
      <alignment horizontal="left" vertical="center" wrapText="1"/>
    </xf>
    <xf numFmtId="0" fontId="32" fillId="0" borderId="0" xfId="0" applyFont="1" applyAlignment="1" applyProtection="1">
      <alignment horizontal="left" vertical="top"/>
    </xf>
    <xf numFmtId="0" fontId="32" fillId="0" borderId="0" xfId="0" applyFont="1" applyProtection="1">
      <alignment vertical="center"/>
    </xf>
    <xf numFmtId="0" fontId="28" fillId="5" borderId="18" xfId="0" applyFont="1" applyFill="1" applyBorder="1" applyProtection="1">
      <alignment vertical="center"/>
    </xf>
    <xf numFmtId="0" fontId="28" fillId="4" borderId="18" xfId="0" applyFont="1" applyFill="1" applyBorder="1" applyProtection="1">
      <alignment vertical="center"/>
    </xf>
    <xf numFmtId="0" fontId="18" fillId="0" borderId="0" xfId="3" applyFont="1" applyFill="1" applyAlignment="1">
      <alignment horizontal="left" vertical="center"/>
    </xf>
    <xf numFmtId="0" fontId="21" fillId="0" borderId="18" xfId="3" applyFont="1" applyFill="1" applyBorder="1" applyAlignment="1">
      <alignment horizontal="center" vertical="center"/>
    </xf>
    <xf numFmtId="0" fontId="16" fillId="0" borderId="18" xfId="3" applyFont="1" applyFill="1" applyBorder="1" applyAlignment="1">
      <alignment horizontal="center"/>
    </xf>
    <xf numFmtId="0" fontId="21" fillId="0" borderId="0" xfId="0" applyFont="1">
      <alignment vertical="center"/>
    </xf>
    <xf numFmtId="0" fontId="17" fillId="0" borderId="0" xfId="0" applyFont="1">
      <alignment vertical="center"/>
    </xf>
    <xf numFmtId="0" fontId="17" fillId="0" borderId="2" xfId="0" applyFont="1" applyBorder="1">
      <alignment vertical="center"/>
    </xf>
    <xf numFmtId="0" fontId="17" fillId="0" borderId="3" xfId="0" applyFont="1" applyBorder="1">
      <alignment vertical="center"/>
    </xf>
    <xf numFmtId="0" fontId="17" fillId="0" borderId="1" xfId="0" applyFont="1" applyBorder="1">
      <alignment vertical="center"/>
    </xf>
    <xf numFmtId="0" fontId="17" fillId="0" borderId="7" xfId="0" applyFont="1" applyBorder="1">
      <alignment vertical="center"/>
    </xf>
    <xf numFmtId="0" fontId="17" fillId="0" borderId="0" xfId="0" applyFont="1" applyBorder="1">
      <alignment vertical="center"/>
    </xf>
    <xf numFmtId="179" fontId="17" fillId="0" borderId="8" xfId="0" applyNumberFormat="1" applyFont="1" applyBorder="1" applyAlignment="1">
      <alignment vertical="center"/>
    </xf>
    <xf numFmtId="179" fontId="17" fillId="0" borderId="0" xfId="0" applyNumberFormat="1" applyFont="1" applyBorder="1" applyAlignment="1">
      <alignment vertical="center"/>
    </xf>
    <xf numFmtId="0" fontId="16" fillId="0" borderId="0" xfId="0" applyFont="1">
      <alignment vertical="center"/>
    </xf>
    <xf numFmtId="0" fontId="34" fillId="0" borderId="0" xfId="0" applyFont="1">
      <alignment vertical="center"/>
    </xf>
    <xf numFmtId="0" fontId="17" fillId="6" borderId="2" xfId="0" applyFont="1" applyFill="1" applyBorder="1" applyAlignment="1">
      <alignment horizontal="center" vertical="center"/>
    </xf>
    <xf numFmtId="0" fontId="17" fillId="6" borderId="2" xfId="0" applyFont="1" applyFill="1" applyBorder="1" applyAlignment="1">
      <alignment horizontal="left" vertical="center"/>
    </xf>
    <xf numFmtId="0" fontId="17" fillId="6" borderId="2" xfId="0" applyFont="1" applyFill="1" applyBorder="1">
      <alignment vertical="center"/>
    </xf>
    <xf numFmtId="0" fontId="17" fillId="6" borderId="3" xfId="0" applyFont="1" applyFill="1" applyBorder="1">
      <alignment vertical="center"/>
    </xf>
    <xf numFmtId="0" fontId="20" fillId="6" borderId="7" xfId="0" applyFont="1" applyFill="1" applyBorder="1">
      <alignment vertical="center"/>
    </xf>
    <xf numFmtId="0" fontId="20" fillId="6" borderId="11" xfId="0" applyFont="1" applyFill="1" applyBorder="1">
      <alignment vertical="center"/>
    </xf>
    <xf numFmtId="0" fontId="17" fillId="6" borderId="1" xfId="0" applyFont="1" applyFill="1" applyBorder="1">
      <alignment vertical="center"/>
    </xf>
    <xf numFmtId="0" fontId="16" fillId="6" borderId="61" xfId="0" applyFont="1" applyFill="1" applyBorder="1" applyAlignment="1">
      <alignment horizontal="center" vertical="center"/>
    </xf>
    <xf numFmtId="0" fontId="16" fillId="6" borderId="62" xfId="0" applyFont="1" applyFill="1" applyBorder="1" applyAlignment="1">
      <alignment horizontal="center" vertical="center"/>
    </xf>
    <xf numFmtId="0" fontId="16" fillId="6" borderId="63" xfId="0" applyFont="1" applyFill="1" applyBorder="1" applyAlignment="1">
      <alignment horizontal="center" vertical="center"/>
    </xf>
    <xf numFmtId="0" fontId="17" fillId="6" borderId="61" xfId="0" applyFont="1" applyFill="1" applyBorder="1" applyAlignment="1">
      <alignment horizontal="center" vertical="center"/>
    </xf>
    <xf numFmtId="0" fontId="17" fillId="6" borderId="62" xfId="0" applyFont="1" applyFill="1" applyBorder="1" applyAlignment="1">
      <alignment horizontal="center" vertical="center"/>
    </xf>
    <xf numFmtId="0" fontId="17" fillId="6" borderId="63" xfId="0" applyFont="1" applyFill="1" applyBorder="1" applyAlignment="1">
      <alignment horizontal="center" vertical="center"/>
    </xf>
    <xf numFmtId="0" fontId="17" fillId="0" borderId="8" xfId="0" applyFont="1" applyBorder="1">
      <alignment vertical="center"/>
    </xf>
    <xf numFmtId="0" fontId="21" fillId="2" borderId="18" xfId="3" applyFont="1" applyFill="1" applyBorder="1" applyAlignment="1">
      <alignment horizontal="center"/>
    </xf>
    <xf numFmtId="0" fontId="26" fillId="2" borderId="1" xfId="0" applyFont="1" applyFill="1" applyBorder="1" applyAlignment="1" applyProtection="1">
      <alignment horizontal="center" vertical="center"/>
    </xf>
    <xf numFmtId="0" fontId="26" fillId="2" borderId="2" xfId="0" applyFont="1" applyFill="1" applyBorder="1" applyAlignment="1" applyProtection="1">
      <alignment horizontal="center" vertical="center"/>
    </xf>
    <xf numFmtId="0" fontId="26" fillId="2" borderId="3" xfId="0" applyFont="1" applyFill="1" applyBorder="1" applyAlignment="1" applyProtection="1">
      <alignment horizontal="center" vertical="center"/>
    </xf>
    <xf numFmtId="0" fontId="31" fillId="2" borderId="0" xfId="0" applyFont="1" applyFill="1" applyAlignment="1" applyProtection="1">
      <alignment horizontal="left" vertical="center"/>
    </xf>
    <xf numFmtId="0" fontId="28" fillId="0" borderId="0" xfId="0" applyFont="1" applyAlignment="1" applyProtection="1">
      <alignment horizontal="left" vertical="center" wrapText="1"/>
    </xf>
    <xf numFmtId="0" fontId="28" fillId="0" borderId="0" xfId="0" applyFont="1" applyAlignment="1" applyProtection="1">
      <alignment horizontal="left" vertical="center"/>
    </xf>
    <xf numFmtId="0" fontId="21" fillId="0" borderId="18" xfId="3" applyFont="1" applyFill="1" applyBorder="1" applyAlignment="1">
      <alignment horizontal="center" vertical="center"/>
    </xf>
    <xf numFmtId="0" fontId="21" fillId="2" borderId="18" xfId="3" applyFont="1" applyFill="1" applyBorder="1" applyAlignment="1">
      <alignment horizontal="center"/>
    </xf>
    <xf numFmtId="0" fontId="18" fillId="0" borderId="0" xfId="3" applyFont="1" applyFill="1" applyAlignment="1">
      <alignment horizontal="left" vertical="center"/>
    </xf>
    <xf numFmtId="0" fontId="21" fillId="0" borderId="0" xfId="3" applyFont="1" applyFill="1" applyAlignment="1">
      <alignment horizontal="left" vertical="top" wrapText="1"/>
    </xf>
    <xf numFmtId="178" fontId="7" fillId="0" borderId="10" xfId="0" applyNumberFormat="1" applyFont="1" applyBorder="1" applyAlignment="1">
      <alignment horizontal="center" vertical="center" shrinkToFit="1"/>
    </xf>
    <xf numFmtId="178" fontId="7" fillId="0" borderId="7" xfId="0" applyNumberFormat="1" applyFont="1" applyBorder="1" applyAlignment="1">
      <alignment horizontal="center" vertical="center" shrinkToFit="1"/>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7" fillId="3" borderId="18" xfId="0" applyFont="1" applyFill="1" applyBorder="1" applyAlignment="1">
      <alignment horizontal="center" vertical="center" shrinkToFit="1"/>
    </xf>
    <xf numFmtId="0" fontId="4" fillId="3" borderId="18"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8" xfId="0" applyFont="1" applyFill="1" applyBorder="1" applyAlignment="1">
      <alignment horizontal="center" vertical="center" shrinkToFit="1"/>
    </xf>
    <xf numFmtId="0" fontId="4" fillId="3" borderId="15" xfId="0" applyFont="1" applyFill="1" applyBorder="1" applyAlignment="1">
      <alignment horizontal="center" vertical="center" shrinkToFi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5" fillId="5" borderId="18" xfId="0" applyFont="1" applyFill="1" applyBorder="1" applyAlignment="1">
      <alignment vertical="center" shrinkToFit="1"/>
    </xf>
    <xf numFmtId="177" fontId="5" fillId="5" borderId="18" xfId="4" applyNumberFormat="1" applyFont="1" applyFill="1" applyBorder="1" applyAlignment="1">
      <alignment vertical="center" shrinkToFit="1"/>
    </xf>
    <xf numFmtId="0" fontId="7" fillId="0" borderId="17" xfId="0" applyFont="1" applyFill="1" applyBorder="1" applyAlignment="1">
      <alignment horizontal="center" vertical="center"/>
    </xf>
    <xf numFmtId="0" fontId="5" fillId="5" borderId="18" xfId="0" applyFont="1" applyFill="1" applyBorder="1" applyAlignment="1">
      <alignment horizontal="center" vertical="center" shrinkToFit="1"/>
    </xf>
    <xf numFmtId="0" fontId="7" fillId="0" borderId="25" xfId="0" applyFont="1" applyFill="1" applyBorder="1" applyAlignment="1">
      <alignment horizontal="center" vertical="center"/>
    </xf>
    <xf numFmtId="0" fontId="5" fillId="5" borderId="21" xfId="0" applyFont="1" applyFill="1" applyBorder="1" applyAlignment="1">
      <alignment horizontal="center" vertical="center" shrinkToFi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7" fillId="0" borderId="18" xfId="0" applyFont="1" applyFill="1" applyBorder="1" applyAlignment="1">
      <alignment horizontal="center" vertical="center"/>
    </xf>
    <xf numFmtId="176" fontId="9" fillId="0" borderId="1" xfId="0" applyNumberFormat="1" applyFont="1" applyFill="1" applyBorder="1" applyAlignment="1">
      <alignment vertical="center" shrinkToFit="1"/>
    </xf>
    <xf numFmtId="176" fontId="9" fillId="0" borderId="2" xfId="0" applyNumberFormat="1" applyFont="1" applyFill="1" applyBorder="1" applyAlignment="1">
      <alignment vertical="center" shrinkToFi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1"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8" fillId="5" borderId="1" xfId="0" applyFont="1" applyFill="1" applyBorder="1" applyAlignment="1">
      <alignment vertical="center" shrinkToFit="1"/>
    </xf>
    <xf numFmtId="0" fontId="8" fillId="5" borderId="2" xfId="0" applyFont="1" applyFill="1" applyBorder="1" applyAlignment="1">
      <alignment vertical="center" shrinkToFit="1"/>
    </xf>
    <xf numFmtId="0" fontId="8" fillId="5" borderId="3" xfId="0" applyFont="1" applyFill="1" applyBorder="1" applyAlignment="1">
      <alignment vertical="center" shrinkToFit="1"/>
    </xf>
    <xf numFmtId="0" fontId="8" fillId="0" borderId="15" xfId="0" applyFont="1" applyFill="1" applyBorder="1" applyAlignment="1">
      <alignment horizontal="center" vertical="center" textRotation="255"/>
    </xf>
    <xf numFmtId="0" fontId="8" fillId="0" borderId="16" xfId="0" applyFont="1" applyFill="1" applyBorder="1" applyAlignment="1">
      <alignment horizontal="center" vertical="center" textRotation="255"/>
    </xf>
    <xf numFmtId="0" fontId="8" fillId="0" borderId="17" xfId="0" applyFont="1" applyFill="1" applyBorder="1" applyAlignment="1">
      <alignment horizontal="center" vertical="center" textRotation="255"/>
    </xf>
    <xf numFmtId="0" fontId="4" fillId="4" borderId="1"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protection locked="0"/>
    </xf>
    <xf numFmtId="49" fontId="8" fillId="5" borderId="10" xfId="0" applyNumberFormat="1" applyFont="1" applyFill="1" applyBorder="1" applyAlignment="1">
      <alignment horizontal="center" vertical="center" shrinkToFit="1"/>
    </xf>
    <xf numFmtId="49" fontId="8" fillId="5" borderId="7" xfId="0" applyNumberFormat="1" applyFont="1" applyFill="1" applyBorder="1" applyAlignment="1">
      <alignment horizontal="center" vertical="center" shrinkToFit="1"/>
    </xf>
    <xf numFmtId="49" fontId="8" fillId="5" borderId="11" xfId="0" applyNumberFormat="1" applyFont="1" applyFill="1" applyBorder="1" applyAlignment="1">
      <alignment horizontal="center" vertical="center" shrinkToFit="1"/>
    </xf>
    <xf numFmtId="0" fontId="9" fillId="4" borderId="1" xfId="0" applyFont="1" applyFill="1" applyBorder="1" applyAlignment="1">
      <alignment vertical="center" shrinkToFit="1"/>
    </xf>
    <xf numFmtId="0" fontId="9" fillId="4" borderId="2" xfId="0" applyFont="1" applyFill="1" applyBorder="1" applyAlignment="1">
      <alignment vertical="center" shrinkToFit="1"/>
    </xf>
    <xf numFmtId="0" fontId="9" fillId="4" borderId="3" xfId="0" applyFont="1" applyFill="1" applyBorder="1" applyAlignment="1">
      <alignment vertical="center" shrinkToFit="1"/>
    </xf>
    <xf numFmtId="49" fontId="8" fillId="0" borderId="1"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4" fillId="5" borderId="7" xfId="0" applyFont="1" applyFill="1" applyBorder="1" applyAlignment="1">
      <alignment horizontal="center" vertical="center" shrinkToFit="1"/>
    </xf>
    <xf numFmtId="0" fontId="8" fillId="0" borderId="4" xfId="0" applyFont="1" applyFill="1" applyBorder="1" applyAlignment="1">
      <alignment vertical="center"/>
    </xf>
    <xf numFmtId="0" fontId="8" fillId="0" borderId="5" xfId="0" applyFont="1" applyFill="1" applyBorder="1" applyAlignment="1">
      <alignment vertical="center"/>
    </xf>
    <xf numFmtId="0" fontId="8" fillId="0" borderId="6" xfId="0" applyFont="1" applyFill="1" applyBorder="1" applyAlignment="1">
      <alignment vertical="center"/>
    </xf>
    <xf numFmtId="0" fontId="8" fillId="0" borderId="10" xfId="0" applyFont="1" applyFill="1" applyBorder="1" applyAlignment="1">
      <alignment vertical="center"/>
    </xf>
    <xf numFmtId="0" fontId="8" fillId="0" borderId="7" xfId="0" applyFont="1" applyFill="1" applyBorder="1" applyAlignment="1">
      <alignment vertical="center"/>
    </xf>
    <xf numFmtId="0" fontId="8" fillId="0" borderId="11" xfId="0" applyFont="1" applyFill="1" applyBorder="1" applyAlignment="1">
      <alignment vertical="center"/>
    </xf>
    <xf numFmtId="49" fontId="8" fillId="5" borderId="5" xfId="0" applyNumberFormat="1" applyFont="1" applyFill="1" applyBorder="1" applyAlignment="1">
      <alignment horizontal="left" vertical="center" shrinkToFit="1"/>
    </xf>
    <xf numFmtId="0" fontId="8" fillId="5" borderId="10" xfId="0" applyFont="1" applyFill="1" applyBorder="1" applyAlignment="1">
      <alignment horizontal="left" vertical="center" shrinkToFit="1"/>
    </xf>
    <xf numFmtId="0" fontId="8" fillId="5" borderId="7" xfId="0" applyFont="1" applyFill="1" applyBorder="1" applyAlignment="1">
      <alignment horizontal="left" vertical="center" shrinkToFit="1"/>
    </xf>
    <xf numFmtId="0" fontId="8" fillId="5" borderId="11" xfId="0" applyFont="1" applyFill="1" applyBorder="1" applyAlignment="1">
      <alignment horizontal="left" vertical="center" shrinkToFi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1" xfId="0" applyFont="1" applyFill="1" applyBorder="1" applyAlignment="1">
      <alignment horizontal="center" vertical="center"/>
    </xf>
    <xf numFmtId="0" fontId="13" fillId="2" borderId="39" xfId="0" applyFont="1" applyFill="1" applyBorder="1" applyAlignment="1">
      <alignment horizontal="left" vertical="center" wrapText="1"/>
    </xf>
    <xf numFmtId="0" fontId="13" fillId="2" borderId="0" xfId="0" applyFont="1" applyFill="1" applyBorder="1" applyAlignment="1">
      <alignment horizontal="left" vertical="center"/>
    </xf>
    <xf numFmtId="0" fontId="13" fillId="2" borderId="39" xfId="0" applyFont="1" applyFill="1" applyBorder="1" applyAlignment="1">
      <alignment horizontal="left" vertical="center"/>
    </xf>
    <xf numFmtId="49" fontId="6" fillId="0" borderId="10"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177" fontId="7" fillId="0" borderId="10" xfId="4" applyNumberFormat="1" applyFont="1" applyFill="1" applyBorder="1" applyAlignment="1">
      <alignment vertical="center" shrinkToFit="1"/>
    </xf>
    <xf numFmtId="177" fontId="7" fillId="0" borderId="7" xfId="4" applyNumberFormat="1" applyFont="1" applyFill="1" applyBorder="1" applyAlignment="1">
      <alignment vertical="center" shrinkToFit="1"/>
    </xf>
    <xf numFmtId="178" fontId="9" fillId="0" borderId="1" xfId="0" applyNumberFormat="1" applyFont="1" applyFill="1" applyBorder="1" applyAlignment="1">
      <alignment horizontal="center" vertical="center" shrinkToFit="1"/>
    </xf>
    <xf numFmtId="178" fontId="9" fillId="0" borderId="2" xfId="0" applyNumberFormat="1" applyFont="1" applyFill="1" applyBorder="1" applyAlignment="1">
      <alignment horizontal="center" vertical="center" shrinkToFi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8" fillId="5" borderId="12" xfId="0" applyFont="1" applyFill="1" applyBorder="1" applyAlignment="1">
      <alignment horizontal="left" vertical="center" shrinkToFit="1"/>
    </xf>
    <xf numFmtId="0" fontId="8" fillId="5" borderId="13" xfId="0" applyFont="1" applyFill="1" applyBorder="1" applyAlignment="1">
      <alignment horizontal="left" vertical="center" shrinkToFit="1"/>
    </xf>
    <xf numFmtId="0" fontId="8" fillId="5" borderId="14" xfId="0" applyFont="1" applyFill="1" applyBorder="1" applyAlignment="1">
      <alignment horizontal="left" vertical="center" shrinkToFit="1"/>
    </xf>
    <xf numFmtId="0" fontId="5" fillId="5" borderId="21" xfId="0" applyFont="1" applyFill="1" applyBorder="1" applyAlignment="1">
      <alignment vertical="center" shrinkToFit="1"/>
    </xf>
    <xf numFmtId="177" fontId="5" fillId="5" borderId="21" xfId="4" applyNumberFormat="1" applyFont="1" applyFill="1" applyBorder="1" applyAlignment="1">
      <alignment vertical="center" shrinkToFit="1"/>
    </xf>
    <xf numFmtId="49" fontId="6" fillId="0" borderId="33" xfId="0" applyNumberFormat="1" applyFont="1" applyFill="1" applyBorder="1" applyAlignment="1">
      <alignment horizontal="center" vertical="center" wrapText="1"/>
    </xf>
    <xf numFmtId="49" fontId="6" fillId="0" borderId="34" xfId="0" applyNumberFormat="1" applyFont="1" applyFill="1" applyBorder="1" applyAlignment="1">
      <alignment horizontal="center" vertical="center" wrapText="1"/>
    </xf>
    <xf numFmtId="38" fontId="7" fillId="0" borderId="33" xfId="4" applyFont="1" applyFill="1" applyBorder="1" applyAlignment="1">
      <alignment horizontal="right" vertical="center" shrinkToFit="1"/>
    </xf>
    <xf numFmtId="38" fontId="7" fillId="0" borderId="34" xfId="4" applyFont="1" applyFill="1" applyBorder="1" applyAlignment="1">
      <alignment horizontal="right" vertical="center" shrinkToFit="1"/>
    </xf>
    <xf numFmtId="38" fontId="7" fillId="0" borderId="35" xfId="4" applyFont="1" applyFill="1" applyBorder="1" applyAlignment="1">
      <alignment horizontal="right" vertical="center" shrinkToFi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6" fillId="6" borderId="1"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3" xfId="0" applyFont="1" applyFill="1" applyBorder="1" applyAlignment="1">
      <alignment horizontal="center" vertical="center"/>
    </xf>
    <xf numFmtId="0" fontId="33" fillId="0" borderId="0" xfId="0" applyFont="1" applyAlignment="1">
      <alignment horizontal="left" vertical="center" wrapText="1"/>
    </xf>
    <xf numFmtId="0" fontId="33" fillId="0" borderId="7" xfId="0" applyFont="1" applyBorder="1" applyAlignment="1">
      <alignment horizontal="left" vertical="center" wrapText="1"/>
    </xf>
    <xf numFmtId="0" fontId="33" fillId="0" borderId="0" xfId="0" applyFont="1" applyBorder="1" applyAlignment="1">
      <alignment horizontal="left" vertical="center" wrapText="1"/>
    </xf>
    <xf numFmtId="0" fontId="17" fillId="4" borderId="1"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17" fillId="0" borderId="10" xfId="0" applyFont="1" applyBorder="1" applyAlignment="1">
      <alignment horizontal="center" vertical="center"/>
    </xf>
    <xf numFmtId="0" fontId="17" fillId="0" borderId="7" xfId="0" applyFont="1" applyBorder="1" applyAlignment="1">
      <alignment horizontal="center" vertical="center"/>
    </xf>
    <xf numFmtId="0" fontId="17" fillId="0" borderId="11" xfId="0" applyFont="1" applyBorder="1" applyAlignment="1">
      <alignment horizontal="center" vertical="center"/>
    </xf>
    <xf numFmtId="179" fontId="21" fillId="0" borderId="2" xfId="0" applyNumberFormat="1" applyFont="1" applyBorder="1" applyAlignment="1">
      <alignment horizontal="center" vertical="center"/>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CCFFCC"/>
      <color rgb="FFFF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9</xdr:row>
          <xdr:rowOff>0</xdr:rowOff>
        </xdr:from>
        <xdr:to>
          <xdr:col>9</xdr:col>
          <xdr:colOff>47625</xdr:colOff>
          <xdr:row>10</xdr:row>
          <xdr:rowOff>28575</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9</xdr:row>
          <xdr:rowOff>219075</xdr:rowOff>
        </xdr:from>
        <xdr:to>
          <xdr:col>9</xdr:col>
          <xdr:colOff>47625</xdr:colOff>
          <xdr:row>11</xdr:row>
          <xdr:rowOff>19050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14</xdr:row>
      <xdr:rowOff>107950</xdr:rowOff>
    </xdr:from>
    <xdr:to>
      <xdr:col>1</xdr:col>
      <xdr:colOff>130302</xdr:colOff>
      <xdr:row>21</xdr:row>
      <xdr:rowOff>127350</xdr:rowOff>
    </xdr:to>
    <xdr:sp macro="" textlink="">
      <xdr:nvSpPr>
        <xdr:cNvPr id="2" name="左大かっこ 1"/>
        <xdr:cNvSpPr/>
      </xdr:nvSpPr>
      <xdr:spPr>
        <a:xfrm>
          <a:off x="228600" y="3448050"/>
          <a:ext cx="73152" cy="7560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37</xdr:row>
      <xdr:rowOff>63500</xdr:rowOff>
    </xdr:from>
    <xdr:to>
      <xdr:col>1</xdr:col>
      <xdr:colOff>140804</xdr:colOff>
      <xdr:row>38</xdr:row>
      <xdr:rowOff>273327</xdr:rowOff>
    </xdr:to>
    <xdr:sp macro="" textlink="">
      <xdr:nvSpPr>
        <xdr:cNvPr id="48" name="左大かっこ 47"/>
        <xdr:cNvSpPr/>
      </xdr:nvSpPr>
      <xdr:spPr>
        <a:xfrm>
          <a:off x="231085" y="9298609"/>
          <a:ext cx="83654" cy="532848"/>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257175</xdr:rowOff>
        </xdr:from>
        <xdr:to>
          <xdr:col>9</xdr:col>
          <xdr:colOff>47625</xdr:colOff>
          <xdr:row>10</xdr:row>
          <xdr:rowOff>28575</xdr:rowOff>
        </xdr:to>
        <xdr:sp macro="" textlink="">
          <xdr:nvSpPr>
            <xdr:cNvPr id="31745" name="Check Box 1" hidden="1">
              <a:extLst>
                <a:ext uri="{63B3BB69-23CF-44E3-9099-C40C66FF867C}">
                  <a14:compatExt spid="_x0000_s31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47625</xdr:colOff>
          <xdr:row>11</xdr:row>
          <xdr:rowOff>19050</xdr:rowOff>
        </xdr:to>
        <xdr:sp macro="" textlink="">
          <xdr:nvSpPr>
            <xdr:cNvPr id="31746" name="Check Box 2" hidden="1">
              <a:extLst>
                <a:ext uri="{63B3BB69-23CF-44E3-9099-C40C66FF867C}">
                  <a14:compatExt spid="_x0000_s31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14</xdr:row>
      <xdr:rowOff>107950</xdr:rowOff>
    </xdr:from>
    <xdr:to>
      <xdr:col>1</xdr:col>
      <xdr:colOff>130302</xdr:colOff>
      <xdr:row>21</xdr:row>
      <xdr:rowOff>127350</xdr:rowOff>
    </xdr:to>
    <xdr:sp macro="" textlink="">
      <xdr:nvSpPr>
        <xdr:cNvPr id="4" name="左大かっこ 3"/>
        <xdr:cNvSpPr/>
      </xdr:nvSpPr>
      <xdr:spPr>
        <a:xfrm>
          <a:off x="228600" y="3098800"/>
          <a:ext cx="73152" cy="17529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37</xdr:row>
      <xdr:rowOff>63500</xdr:rowOff>
    </xdr:from>
    <xdr:to>
      <xdr:col>1</xdr:col>
      <xdr:colOff>140804</xdr:colOff>
      <xdr:row>38</xdr:row>
      <xdr:rowOff>273327</xdr:rowOff>
    </xdr:to>
    <xdr:sp macro="" textlink="">
      <xdr:nvSpPr>
        <xdr:cNvPr id="5" name="左大かっこ 4"/>
        <xdr:cNvSpPr/>
      </xdr:nvSpPr>
      <xdr:spPr>
        <a:xfrm>
          <a:off x="228600" y="8550275"/>
          <a:ext cx="83654" cy="53367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257175</xdr:rowOff>
        </xdr:from>
        <xdr:to>
          <xdr:col>9</xdr:col>
          <xdr:colOff>47625</xdr:colOff>
          <xdr:row>10</xdr:row>
          <xdr:rowOff>28575</xdr:rowOff>
        </xdr:to>
        <xdr:sp macro="" textlink="">
          <xdr:nvSpPr>
            <xdr:cNvPr id="32769" name="Check Box 1" hidden="1">
              <a:extLst>
                <a:ext uri="{63B3BB69-23CF-44E3-9099-C40C66FF867C}">
                  <a14:compatExt spid="_x0000_s327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47625</xdr:colOff>
          <xdr:row>11</xdr:row>
          <xdr:rowOff>19050</xdr:rowOff>
        </xdr:to>
        <xdr:sp macro="" textlink="">
          <xdr:nvSpPr>
            <xdr:cNvPr id="32770" name="Check Box 2" hidden="1">
              <a:extLst>
                <a:ext uri="{63B3BB69-23CF-44E3-9099-C40C66FF867C}">
                  <a14:compatExt spid="_x0000_s327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14</xdr:row>
      <xdr:rowOff>107950</xdr:rowOff>
    </xdr:from>
    <xdr:to>
      <xdr:col>1</xdr:col>
      <xdr:colOff>130302</xdr:colOff>
      <xdr:row>21</xdr:row>
      <xdr:rowOff>127350</xdr:rowOff>
    </xdr:to>
    <xdr:sp macro="" textlink="">
      <xdr:nvSpPr>
        <xdr:cNvPr id="4" name="左大かっこ 3"/>
        <xdr:cNvSpPr/>
      </xdr:nvSpPr>
      <xdr:spPr>
        <a:xfrm>
          <a:off x="228600" y="3098800"/>
          <a:ext cx="73152" cy="17529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37</xdr:row>
      <xdr:rowOff>63500</xdr:rowOff>
    </xdr:from>
    <xdr:to>
      <xdr:col>1</xdr:col>
      <xdr:colOff>140804</xdr:colOff>
      <xdr:row>38</xdr:row>
      <xdr:rowOff>273327</xdr:rowOff>
    </xdr:to>
    <xdr:sp macro="" textlink="">
      <xdr:nvSpPr>
        <xdr:cNvPr id="5" name="左大かっこ 4"/>
        <xdr:cNvSpPr/>
      </xdr:nvSpPr>
      <xdr:spPr>
        <a:xfrm>
          <a:off x="228600" y="8550275"/>
          <a:ext cx="83654" cy="53367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257175</xdr:rowOff>
        </xdr:from>
        <xdr:to>
          <xdr:col>9</xdr:col>
          <xdr:colOff>47625</xdr:colOff>
          <xdr:row>10</xdr:row>
          <xdr:rowOff>28575</xdr:rowOff>
        </xdr:to>
        <xdr:sp macro="" textlink="">
          <xdr:nvSpPr>
            <xdr:cNvPr id="33793" name="Check Box 1" hidden="1">
              <a:extLst>
                <a:ext uri="{63B3BB69-23CF-44E3-9099-C40C66FF867C}">
                  <a14:compatExt spid="_x0000_s33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47625</xdr:colOff>
          <xdr:row>11</xdr:row>
          <xdr:rowOff>19050</xdr:rowOff>
        </xdr:to>
        <xdr:sp macro="" textlink="">
          <xdr:nvSpPr>
            <xdr:cNvPr id="33794" name="Check Box 2" hidden="1">
              <a:extLst>
                <a:ext uri="{63B3BB69-23CF-44E3-9099-C40C66FF867C}">
                  <a14:compatExt spid="_x0000_s33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14</xdr:row>
      <xdr:rowOff>107950</xdr:rowOff>
    </xdr:from>
    <xdr:to>
      <xdr:col>1</xdr:col>
      <xdr:colOff>130302</xdr:colOff>
      <xdr:row>21</xdr:row>
      <xdr:rowOff>127350</xdr:rowOff>
    </xdr:to>
    <xdr:sp macro="" textlink="">
      <xdr:nvSpPr>
        <xdr:cNvPr id="4" name="左大かっこ 3"/>
        <xdr:cNvSpPr/>
      </xdr:nvSpPr>
      <xdr:spPr>
        <a:xfrm>
          <a:off x="228600" y="3098800"/>
          <a:ext cx="73152" cy="17529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37</xdr:row>
      <xdr:rowOff>63500</xdr:rowOff>
    </xdr:from>
    <xdr:to>
      <xdr:col>1</xdr:col>
      <xdr:colOff>140804</xdr:colOff>
      <xdr:row>38</xdr:row>
      <xdr:rowOff>273327</xdr:rowOff>
    </xdr:to>
    <xdr:sp macro="" textlink="">
      <xdr:nvSpPr>
        <xdr:cNvPr id="5" name="左大かっこ 4"/>
        <xdr:cNvSpPr/>
      </xdr:nvSpPr>
      <xdr:spPr>
        <a:xfrm>
          <a:off x="228600" y="8550275"/>
          <a:ext cx="83654" cy="53367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257175</xdr:rowOff>
        </xdr:from>
        <xdr:to>
          <xdr:col>9</xdr:col>
          <xdr:colOff>47625</xdr:colOff>
          <xdr:row>10</xdr:row>
          <xdr:rowOff>28575</xdr:rowOff>
        </xdr:to>
        <xdr:sp macro="" textlink="">
          <xdr:nvSpPr>
            <xdr:cNvPr id="34817" name="Check Box 1" hidden="1">
              <a:extLst>
                <a:ext uri="{63B3BB69-23CF-44E3-9099-C40C66FF867C}">
                  <a14:compatExt spid="_x0000_s348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47625</xdr:colOff>
          <xdr:row>11</xdr:row>
          <xdr:rowOff>19050</xdr:rowOff>
        </xdr:to>
        <xdr:sp macro="" textlink="">
          <xdr:nvSpPr>
            <xdr:cNvPr id="34818" name="Check Box 2" hidden="1">
              <a:extLst>
                <a:ext uri="{63B3BB69-23CF-44E3-9099-C40C66FF867C}">
                  <a14:compatExt spid="_x0000_s348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14</xdr:row>
      <xdr:rowOff>107950</xdr:rowOff>
    </xdr:from>
    <xdr:to>
      <xdr:col>1</xdr:col>
      <xdr:colOff>130302</xdr:colOff>
      <xdr:row>21</xdr:row>
      <xdr:rowOff>127350</xdr:rowOff>
    </xdr:to>
    <xdr:sp macro="" textlink="">
      <xdr:nvSpPr>
        <xdr:cNvPr id="4" name="左大かっこ 3"/>
        <xdr:cNvSpPr/>
      </xdr:nvSpPr>
      <xdr:spPr>
        <a:xfrm>
          <a:off x="228600" y="3098800"/>
          <a:ext cx="73152" cy="17529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37</xdr:row>
      <xdr:rowOff>63500</xdr:rowOff>
    </xdr:from>
    <xdr:to>
      <xdr:col>1</xdr:col>
      <xdr:colOff>140804</xdr:colOff>
      <xdr:row>38</xdr:row>
      <xdr:rowOff>273327</xdr:rowOff>
    </xdr:to>
    <xdr:sp macro="" textlink="">
      <xdr:nvSpPr>
        <xdr:cNvPr id="5" name="左大かっこ 4"/>
        <xdr:cNvSpPr/>
      </xdr:nvSpPr>
      <xdr:spPr>
        <a:xfrm>
          <a:off x="228600" y="8550275"/>
          <a:ext cx="83654" cy="53367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6" Type="http://schemas.openxmlformats.org/officeDocument/2006/relationships/comments" Target="../comments3.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omments" Target="../comments4.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omments" Target="../comments5.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view="pageBreakPreview" zoomScale="90" zoomScaleNormal="100" zoomScaleSheetLayoutView="90" workbookViewId="0">
      <selection activeCell="M13" sqref="M13"/>
    </sheetView>
  </sheetViews>
  <sheetFormatPr defaultRowHeight="13.5" x14ac:dyDescent="0.15"/>
  <cols>
    <col min="1" max="2" width="9.375" style="187" customWidth="1"/>
    <col min="3" max="4" width="9.375" style="186" customWidth="1"/>
    <col min="5" max="11" width="9.375" style="187" customWidth="1"/>
    <col min="12" max="16384" width="9" style="187"/>
  </cols>
  <sheetData>
    <row r="1" spans="1:10" s="178" customFormat="1" ht="20.45" customHeight="1" x14ac:dyDescent="0.15">
      <c r="A1" s="219" t="s">
        <v>145</v>
      </c>
      <c r="B1" s="220"/>
      <c r="C1" s="221"/>
    </row>
    <row r="2" spans="1:10" s="179" customFormat="1" ht="10.9" customHeight="1" x14ac:dyDescent="0.15">
      <c r="B2" s="180"/>
      <c r="C2" s="181"/>
      <c r="D2" s="182"/>
    </row>
    <row r="3" spans="1:10" s="179" customFormat="1" ht="22.7" customHeight="1" x14ac:dyDescent="0.15">
      <c r="A3" s="179" t="s">
        <v>159</v>
      </c>
      <c r="B3" s="180"/>
      <c r="C3" s="181"/>
      <c r="D3" s="182"/>
    </row>
    <row r="4" spans="1:10" s="179" customFormat="1" ht="2.85" customHeight="1" x14ac:dyDescent="0.15">
      <c r="B4" s="180"/>
      <c r="C4" s="181"/>
      <c r="D4" s="182"/>
    </row>
    <row r="5" spans="1:10" s="179" customFormat="1" ht="13.9" customHeight="1" x14ac:dyDescent="0.15">
      <c r="A5" s="179" t="s">
        <v>146</v>
      </c>
      <c r="C5" s="182"/>
      <c r="D5" s="182"/>
    </row>
    <row r="6" spans="1:10" s="179" customFormat="1" ht="13.9" customHeight="1" x14ac:dyDescent="0.15">
      <c r="A6" s="179" t="s">
        <v>192</v>
      </c>
      <c r="C6" s="182"/>
      <c r="D6" s="182"/>
    </row>
    <row r="7" spans="1:10" s="179" customFormat="1" ht="15.95" customHeight="1" x14ac:dyDescent="0.15">
      <c r="A7" s="179" t="s">
        <v>193</v>
      </c>
      <c r="C7" s="182"/>
      <c r="D7" s="182"/>
    </row>
    <row r="8" spans="1:10" s="179" customFormat="1" ht="15.95" customHeight="1" x14ac:dyDescent="0.15">
      <c r="A8" s="179" t="s">
        <v>194</v>
      </c>
      <c r="C8" s="182"/>
      <c r="D8" s="182"/>
    </row>
    <row r="9" spans="1:10" s="179" customFormat="1" ht="15.95" customHeight="1" x14ac:dyDescent="0.15">
      <c r="A9" s="179" t="s">
        <v>195</v>
      </c>
      <c r="C9" s="182"/>
      <c r="D9" s="182"/>
    </row>
    <row r="10" spans="1:10" s="179" customFormat="1" ht="15.95" customHeight="1" x14ac:dyDescent="0.15">
      <c r="A10" s="179" t="s">
        <v>158</v>
      </c>
      <c r="C10" s="182"/>
      <c r="D10" s="182"/>
    </row>
    <row r="11" spans="1:10" s="179" customFormat="1" ht="15.95" customHeight="1" x14ac:dyDescent="0.15">
      <c r="A11" s="179" t="s">
        <v>196</v>
      </c>
      <c r="C11" s="182"/>
      <c r="D11" s="182"/>
    </row>
    <row r="12" spans="1:10" s="179" customFormat="1" ht="15.95" customHeight="1" x14ac:dyDescent="0.15">
      <c r="A12" s="179" t="s">
        <v>197</v>
      </c>
      <c r="C12" s="182"/>
      <c r="D12" s="182"/>
    </row>
    <row r="13" spans="1:10" s="179" customFormat="1" ht="15.95" customHeight="1" x14ac:dyDescent="0.15">
      <c r="A13" s="179" t="s">
        <v>164</v>
      </c>
      <c r="C13" s="182"/>
      <c r="D13" s="182"/>
    </row>
    <row r="14" spans="1:10" s="179" customFormat="1" ht="15" customHeight="1" x14ac:dyDescent="0.15">
      <c r="A14" s="179" t="s">
        <v>163</v>
      </c>
      <c r="C14" s="182"/>
      <c r="D14" s="182"/>
    </row>
    <row r="15" spans="1:10" s="179" customFormat="1" ht="15" customHeight="1" x14ac:dyDescent="0.15">
      <c r="C15" s="182"/>
      <c r="D15" s="182"/>
    </row>
    <row r="16" spans="1:10" s="179" customFormat="1" ht="13.9" customHeight="1" x14ac:dyDescent="0.15">
      <c r="A16" s="222" t="s">
        <v>147</v>
      </c>
      <c r="B16" s="222"/>
      <c r="C16" s="222"/>
      <c r="D16" s="222"/>
      <c r="E16" s="222"/>
      <c r="F16" s="222"/>
      <c r="G16" s="222"/>
      <c r="H16" s="222"/>
      <c r="I16" s="222"/>
      <c r="J16" s="222"/>
    </row>
    <row r="17" spans="1:10" s="179" customFormat="1" ht="13.9" customHeight="1" x14ac:dyDescent="0.15">
      <c r="A17" s="179" t="s">
        <v>198</v>
      </c>
      <c r="C17" s="182"/>
      <c r="D17" s="182"/>
    </row>
    <row r="18" spans="1:10" s="179" customFormat="1" ht="13.9" customHeight="1" x14ac:dyDescent="0.15">
      <c r="B18" s="188"/>
      <c r="C18" s="182" t="s">
        <v>148</v>
      </c>
      <c r="D18" s="182"/>
      <c r="E18" s="189"/>
      <c r="F18" s="179" t="s">
        <v>149</v>
      </c>
    </row>
    <row r="19" spans="1:10" s="179" customFormat="1" ht="108" customHeight="1" x14ac:dyDescent="0.15">
      <c r="A19" s="223" t="s">
        <v>150</v>
      </c>
      <c r="B19" s="223"/>
      <c r="C19" s="223"/>
      <c r="D19" s="223"/>
      <c r="E19" s="223"/>
      <c r="F19" s="223"/>
      <c r="G19" s="223"/>
      <c r="H19" s="223"/>
      <c r="I19" s="223"/>
      <c r="J19" s="223"/>
    </row>
    <row r="20" spans="1:10" s="179" customFormat="1" ht="12.2" customHeight="1" x14ac:dyDescent="0.15">
      <c r="C20" s="182"/>
      <c r="D20" s="182"/>
    </row>
    <row r="21" spans="1:10" s="179" customFormat="1" ht="13.9" customHeight="1" x14ac:dyDescent="0.15">
      <c r="A21" s="184" t="s">
        <v>199</v>
      </c>
      <c r="C21" s="182"/>
      <c r="D21" s="182"/>
    </row>
    <row r="22" spans="1:10" s="179" customFormat="1" ht="35.25" customHeight="1" x14ac:dyDescent="0.15">
      <c r="A22" s="223" t="s">
        <v>200</v>
      </c>
      <c r="B22" s="223"/>
      <c r="C22" s="223"/>
      <c r="D22" s="223"/>
      <c r="E22" s="223"/>
      <c r="F22" s="223"/>
      <c r="G22" s="223"/>
      <c r="H22" s="223"/>
      <c r="I22" s="223"/>
      <c r="J22" s="223"/>
    </row>
    <row r="23" spans="1:10" s="179" customFormat="1" ht="12.95" customHeight="1" x14ac:dyDescent="0.15">
      <c r="C23" s="182"/>
      <c r="D23" s="182"/>
    </row>
    <row r="24" spans="1:10" s="179" customFormat="1" ht="13.9" customHeight="1" x14ac:dyDescent="0.15">
      <c r="A24" s="184" t="s">
        <v>151</v>
      </c>
      <c r="C24" s="182"/>
      <c r="D24" s="182"/>
    </row>
    <row r="25" spans="1:10" s="179" customFormat="1" ht="27.75" customHeight="1" x14ac:dyDescent="0.15">
      <c r="A25" s="223" t="s">
        <v>201</v>
      </c>
      <c r="B25" s="223"/>
      <c r="C25" s="223"/>
      <c r="D25" s="223"/>
      <c r="E25" s="223"/>
      <c r="F25" s="223"/>
      <c r="G25" s="223"/>
      <c r="H25" s="223"/>
      <c r="I25" s="223"/>
      <c r="J25" s="223"/>
    </row>
    <row r="26" spans="1:10" s="179" customFormat="1" ht="12.95" customHeight="1" x14ac:dyDescent="0.15">
      <c r="C26" s="182"/>
      <c r="D26" s="182"/>
    </row>
    <row r="27" spans="1:10" s="179" customFormat="1" ht="13.9" customHeight="1" x14ac:dyDescent="0.15">
      <c r="A27" s="184" t="s">
        <v>152</v>
      </c>
      <c r="C27" s="182"/>
      <c r="D27" s="182"/>
    </row>
    <row r="28" spans="1:10" s="179" customFormat="1" ht="27.75" customHeight="1" x14ac:dyDescent="0.15">
      <c r="A28" s="223" t="s">
        <v>202</v>
      </c>
      <c r="B28" s="223"/>
      <c r="C28" s="223"/>
      <c r="D28" s="223"/>
      <c r="E28" s="223"/>
      <c r="F28" s="223"/>
      <c r="G28" s="223"/>
      <c r="H28" s="223"/>
      <c r="I28" s="223"/>
      <c r="J28" s="223"/>
    </row>
    <row r="29" spans="1:10" s="179" customFormat="1" ht="12.95" customHeight="1" x14ac:dyDescent="0.15">
      <c r="C29" s="182"/>
      <c r="D29" s="182"/>
    </row>
    <row r="30" spans="1:10" s="179" customFormat="1" ht="12.95" customHeight="1" x14ac:dyDescent="0.15">
      <c r="C30" s="182"/>
      <c r="D30" s="182"/>
    </row>
    <row r="31" spans="1:10" s="179" customFormat="1" ht="13.9" customHeight="1" x14ac:dyDescent="0.15">
      <c r="A31" s="184" t="s">
        <v>155</v>
      </c>
      <c r="C31" s="182"/>
      <c r="D31" s="182"/>
    </row>
    <row r="32" spans="1:10" s="179" customFormat="1" ht="27.75" customHeight="1" x14ac:dyDescent="0.15">
      <c r="A32" s="223" t="s">
        <v>203</v>
      </c>
      <c r="B32" s="223"/>
      <c r="C32" s="223"/>
      <c r="D32" s="223"/>
      <c r="E32" s="223"/>
      <c r="F32" s="223"/>
      <c r="G32" s="223"/>
      <c r="H32" s="223"/>
      <c r="I32" s="223"/>
      <c r="J32" s="223"/>
    </row>
    <row r="33" spans="1:10" s="179" customFormat="1" ht="12.95" customHeight="1" x14ac:dyDescent="0.15">
      <c r="C33" s="182"/>
      <c r="D33" s="182"/>
    </row>
    <row r="34" spans="1:10" s="179" customFormat="1" ht="13.9" customHeight="1" x14ac:dyDescent="0.15">
      <c r="A34" s="184" t="s">
        <v>156</v>
      </c>
      <c r="C34" s="182"/>
      <c r="D34" s="182"/>
    </row>
    <row r="35" spans="1:10" s="179" customFormat="1" ht="35.450000000000003" customHeight="1" x14ac:dyDescent="0.15">
      <c r="A35" s="223" t="s">
        <v>204</v>
      </c>
      <c r="B35" s="223"/>
      <c r="C35" s="223"/>
      <c r="D35" s="223"/>
      <c r="E35" s="223"/>
      <c r="F35" s="223"/>
      <c r="G35" s="223"/>
      <c r="H35" s="223"/>
      <c r="I35" s="223"/>
      <c r="J35" s="223"/>
    </row>
    <row r="36" spans="1:10" s="179" customFormat="1" ht="47.85" customHeight="1" x14ac:dyDescent="0.15">
      <c r="A36" s="223" t="s">
        <v>153</v>
      </c>
      <c r="B36" s="223"/>
      <c r="C36" s="223"/>
      <c r="D36" s="223"/>
      <c r="E36" s="223"/>
      <c r="F36" s="223"/>
      <c r="G36" s="223"/>
      <c r="H36" s="223"/>
      <c r="I36" s="223"/>
      <c r="J36" s="223"/>
    </row>
    <row r="37" spans="1:10" s="179" customFormat="1" ht="36" customHeight="1" x14ac:dyDescent="0.15">
      <c r="A37" s="223" t="s">
        <v>154</v>
      </c>
      <c r="B37" s="223"/>
      <c r="C37" s="223"/>
      <c r="D37" s="223"/>
      <c r="E37" s="223"/>
      <c r="F37" s="223"/>
      <c r="G37" s="223"/>
      <c r="H37" s="223"/>
      <c r="I37" s="223"/>
      <c r="J37" s="223"/>
    </row>
    <row r="38" spans="1:10" s="179" customFormat="1" ht="11.85" customHeight="1" x14ac:dyDescent="0.15">
      <c r="A38" s="185"/>
      <c r="B38" s="185"/>
      <c r="C38" s="185"/>
      <c r="D38" s="185"/>
      <c r="E38" s="185"/>
      <c r="F38" s="185"/>
      <c r="G38" s="185"/>
      <c r="H38" s="185"/>
      <c r="I38" s="185"/>
      <c r="J38" s="185"/>
    </row>
    <row r="39" spans="1:10" s="179" customFormat="1" ht="13.9" customHeight="1" x14ac:dyDescent="0.15">
      <c r="A39" s="184" t="s">
        <v>160</v>
      </c>
      <c r="C39" s="182"/>
      <c r="D39" s="182"/>
    </row>
    <row r="40" spans="1:10" s="179" customFormat="1" ht="21.75" customHeight="1" x14ac:dyDescent="0.15">
      <c r="A40" s="223" t="s">
        <v>162</v>
      </c>
      <c r="B40" s="223"/>
      <c r="C40" s="223"/>
      <c r="D40" s="223"/>
      <c r="E40" s="223"/>
      <c r="F40" s="223"/>
      <c r="G40" s="223"/>
      <c r="H40" s="223"/>
      <c r="I40" s="223"/>
      <c r="J40" s="223"/>
    </row>
    <row r="41" spans="1:10" s="179" customFormat="1" ht="40.15" customHeight="1" x14ac:dyDescent="0.15">
      <c r="A41" s="223" t="s">
        <v>161</v>
      </c>
      <c r="B41" s="224"/>
      <c r="C41" s="224"/>
      <c r="D41" s="224"/>
      <c r="E41" s="224"/>
      <c r="F41" s="224"/>
      <c r="G41" s="224"/>
      <c r="H41" s="224"/>
      <c r="I41" s="224"/>
      <c r="J41" s="224"/>
    </row>
    <row r="42" spans="1:10" s="179" customFormat="1" ht="23.1" customHeight="1" x14ac:dyDescent="0.15">
      <c r="A42" s="185"/>
      <c r="B42" s="183"/>
      <c r="C42" s="183"/>
      <c r="D42" s="183"/>
      <c r="E42" s="183"/>
      <c r="F42" s="183"/>
      <c r="G42" s="183"/>
      <c r="H42" s="183"/>
      <c r="I42" s="183"/>
      <c r="J42" s="183"/>
    </row>
    <row r="43" spans="1:10" s="179" customFormat="1" ht="13.9" customHeight="1" x14ac:dyDescent="0.15">
      <c r="C43" s="182"/>
      <c r="D43" s="182"/>
    </row>
    <row r="44" spans="1:10" s="179" customFormat="1" ht="13.9" customHeight="1" x14ac:dyDescent="0.15">
      <c r="C44" s="182"/>
      <c r="D44" s="182"/>
    </row>
    <row r="45" spans="1:10" s="179" customFormat="1" ht="13.9" customHeight="1" x14ac:dyDescent="0.15">
      <c r="C45" s="182"/>
      <c r="D45" s="182"/>
    </row>
    <row r="46" spans="1:10" s="179" customFormat="1" ht="13.9" customHeight="1" x14ac:dyDescent="0.15">
      <c r="C46" s="182"/>
      <c r="D46" s="182"/>
    </row>
    <row r="47" spans="1:10" s="179" customFormat="1" ht="13.9" customHeight="1" x14ac:dyDescent="0.15">
      <c r="C47" s="182"/>
      <c r="D47" s="182"/>
    </row>
    <row r="48" spans="1:10" s="179" customFormat="1" ht="13.9" customHeight="1" x14ac:dyDescent="0.15">
      <c r="D48" s="182"/>
    </row>
    <row r="49" spans="3:4" s="179" customFormat="1" ht="13.9" customHeight="1" x14ac:dyDescent="0.15">
      <c r="C49" s="182"/>
      <c r="D49" s="182"/>
    </row>
    <row r="50" spans="3:4" s="179" customFormat="1" ht="13.9" customHeight="1" x14ac:dyDescent="0.15">
      <c r="C50" s="182"/>
      <c r="D50" s="182"/>
    </row>
    <row r="51" spans="3:4" s="179" customFormat="1" ht="13.9" customHeight="1" x14ac:dyDescent="0.15">
      <c r="C51" s="182"/>
      <c r="D51" s="182"/>
    </row>
    <row r="52" spans="3:4" s="179" customFormat="1" ht="13.9" customHeight="1" x14ac:dyDescent="0.15">
      <c r="C52" s="182"/>
      <c r="D52" s="182"/>
    </row>
    <row r="53" spans="3:4" s="179" customFormat="1" ht="13.9" customHeight="1" x14ac:dyDescent="0.15">
      <c r="C53" s="182"/>
      <c r="D53" s="182"/>
    </row>
    <row r="54" spans="3:4" s="179" customFormat="1" ht="13.9" customHeight="1" x14ac:dyDescent="0.15">
      <c r="C54" s="182"/>
      <c r="D54" s="182"/>
    </row>
    <row r="55" spans="3:4" s="179" customFormat="1" ht="13.9" customHeight="1" x14ac:dyDescent="0.15">
      <c r="C55" s="182"/>
      <c r="D55" s="182"/>
    </row>
    <row r="56" spans="3:4" s="179" customFormat="1" ht="13.9" customHeight="1" x14ac:dyDescent="0.15">
      <c r="C56" s="182"/>
      <c r="D56" s="182"/>
    </row>
    <row r="57" spans="3:4" s="179" customFormat="1" ht="13.9" customHeight="1" x14ac:dyDescent="0.15">
      <c r="C57" s="182"/>
      <c r="D57" s="182"/>
    </row>
    <row r="58" spans="3:4" s="179" customFormat="1" ht="13.9" customHeight="1" x14ac:dyDescent="0.15">
      <c r="C58" s="182"/>
      <c r="D58" s="182"/>
    </row>
    <row r="59" spans="3:4" s="179" customFormat="1" ht="13.9" customHeight="1" x14ac:dyDescent="0.15">
      <c r="C59" s="182"/>
      <c r="D59" s="182"/>
    </row>
    <row r="60" spans="3:4" s="179" customFormat="1" ht="13.9" customHeight="1" x14ac:dyDescent="0.15">
      <c r="C60" s="182"/>
      <c r="D60" s="182"/>
    </row>
    <row r="61" spans="3:4" s="179" customFormat="1" ht="13.9" customHeight="1" x14ac:dyDescent="0.15">
      <c r="C61" s="182"/>
      <c r="D61" s="182"/>
    </row>
    <row r="62" spans="3:4" s="179" customFormat="1" ht="13.9" customHeight="1" x14ac:dyDescent="0.15">
      <c r="C62" s="182"/>
      <c r="D62" s="182"/>
    </row>
    <row r="63" spans="3:4" s="179" customFormat="1" ht="13.9" customHeight="1" x14ac:dyDescent="0.15">
      <c r="C63" s="182"/>
      <c r="D63" s="182"/>
    </row>
    <row r="64" spans="3:4" s="179" customFormat="1" ht="13.9" customHeight="1" x14ac:dyDescent="0.15">
      <c r="C64" s="182"/>
      <c r="D64" s="182"/>
    </row>
    <row r="65" spans="3:4" s="179" customFormat="1" ht="13.9" customHeight="1" x14ac:dyDescent="0.15">
      <c r="C65" s="182"/>
      <c r="D65" s="182"/>
    </row>
    <row r="66" spans="3:4" s="179" customFormat="1" ht="13.9" customHeight="1" x14ac:dyDescent="0.15">
      <c r="C66" s="182"/>
      <c r="D66" s="182"/>
    </row>
    <row r="67" spans="3:4" s="179" customFormat="1" ht="13.9" customHeight="1" x14ac:dyDescent="0.15">
      <c r="C67" s="182"/>
      <c r="D67" s="182"/>
    </row>
    <row r="68" spans="3:4" s="179" customFormat="1" ht="13.9" customHeight="1" x14ac:dyDescent="0.15">
      <c r="C68" s="182"/>
      <c r="D68" s="182"/>
    </row>
    <row r="69" spans="3:4" s="179" customFormat="1" ht="13.9" customHeight="1" x14ac:dyDescent="0.15">
      <c r="C69" s="182"/>
      <c r="D69" s="182"/>
    </row>
    <row r="70" spans="3:4" s="179" customFormat="1" ht="13.9" customHeight="1" x14ac:dyDescent="0.15">
      <c r="C70" s="182"/>
      <c r="D70" s="182"/>
    </row>
    <row r="71" spans="3:4" s="179" customFormat="1" ht="13.9" customHeight="1" x14ac:dyDescent="0.15">
      <c r="C71" s="182"/>
      <c r="D71" s="182"/>
    </row>
    <row r="72" spans="3:4" s="179" customFormat="1" ht="13.9" customHeight="1" x14ac:dyDescent="0.15">
      <c r="C72" s="182"/>
      <c r="D72" s="182"/>
    </row>
    <row r="73" spans="3:4" s="179" customFormat="1" ht="13.9" customHeight="1" x14ac:dyDescent="0.15">
      <c r="C73" s="182"/>
      <c r="D73" s="182"/>
    </row>
    <row r="74" spans="3:4" s="179" customFormat="1" ht="13.9" customHeight="1" x14ac:dyDescent="0.15">
      <c r="C74" s="182"/>
      <c r="D74" s="182"/>
    </row>
    <row r="75" spans="3:4" s="179" customFormat="1" ht="13.9" customHeight="1" x14ac:dyDescent="0.15">
      <c r="C75" s="182"/>
      <c r="D75" s="182"/>
    </row>
    <row r="76" spans="3:4" ht="13.9" customHeight="1" x14ac:dyDescent="0.15"/>
  </sheetData>
  <mergeCells count="12">
    <mergeCell ref="A1:C1"/>
    <mergeCell ref="A16:J16"/>
    <mergeCell ref="A19:J19"/>
    <mergeCell ref="A22:J22"/>
    <mergeCell ref="A41:J41"/>
    <mergeCell ref="A25:J25"/>
    <mergeCell ref="A35:J35"/>
    <mergeCell ref="A36:J36"/>
    <mergeCell ref="A37:J37"/>
    <mergeCell ref="A40:J40"/>
    <mergeCell ref="A28:J28"/>
    <mergeCell ref="A32:J32"/>
  </mergeCells>
  <phoneticPr fontId="2"/>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18"/>
  <sheetViews>
    <sheetView showGridLines="0" tabSelected="1" view="pageBreakPreview" zoomScale="80" zoomScaleNormal="80" zoomScaleSheetLayoutView="80" workbookViewId="0">
      <selection activeCell="J11" sqref="J11"/>
    </sheetView>
  </sheetViews>
  <sheetFormatPr defaultRowHeight="13.5" x14ac:dyDescent="0.15"/>
  <cols>
    <col min="1" max="1" width="3" style="134" customWidth="1"/>
    <col min="2" max="2" width="21.625" style="134" customWidth="1"/>
    <col min="3" max="4" width="17.625" style="134" customWidth="1"/>
    <col min="5" max="5" width="28.625" style="134" customWidth="1"/>
    <col min="6" max="7" width="17.625" style="134" customWidth="1"/>
    <col min="8" max="8" width="17.25" style="134" customWidth="1"/>
    <col min="9" max="10" width="17.625" style="134" customWidth="1"/>
    <col min="11" max="11" width="17.75" style="134" customWidth="1"/>
    <col min="12" max="12" width="9.125" style="134" customWidth="1"/>
    <col min="13" max="13" width="17.5" style="134" customWidth="1"/>
    <col min="14" max="14" width="18.375" style="134" customWidth="1"/>
    <col min="15" max="15" width="9.25" style="135" customWidth="1"/>
    <col min="16" max="16384" width="9" style="134"/>
  </cols>
  <sheetData>
    <row r="1" spans="2:15" ht="14.25" x14ac:dyDescent="0.15">
      <c r="B1" s="133" t="s">
        <v>188</v>
      </c>
    </row>
    <row r="2" spans="2:15" ht="24" x14ac:dyDescent="0.15">
      <c r="B2" s="227" t="s">
        <v>139</v>
      </c>
      <c r="C2" s="227"/>
      <c r="D2" s="227"/>
      <c r="E2" s="227"/>
      <c r="F2" s="227"/>
      <c r="G2" s="227"/>
      <c r="H2" s="227"/>
      <c r="I2" s="227"/>
      <c r="J2" s="227"/>
      <c r="K2" s="227"/>
      <c r="L2" s="227"/>
      <c r="M2" s="227"/>
      <c r="N2" s="136"/>
      <c r="O2" s="134"/>
    </row>
    <row r="3" spans="2:15" ht="24" x14ac:dyDescent="0.2">
      <c r="G3" s="190"/>
      <c r="H3" s="190"/>
      <c r="I3" s="190"/>
      <c r="J3" s="137"/>
      <c r="K3" s="177" t="s">
        <v>123</v>
      </c>
      <c r="L3" s="190"/>
      <c r="M3" s="190"/>
      <c r="N3" s="136"/>
      <c r="O3" s="134"/>
    </row>
    <row r="4" spans="2:15" ht="24" x14ac:dyDescent="0.15">
      <c r="B4" s="191" t="s">
        <v>166</v>
      </c>
      <c r="C4" s="191" t="s">
        <v>171</v>
      </c>
      <c r="D4" s="191" t="s">
        <v>170</v>
      </c>
      <c r="E4" s="191" t="s">
        <v>168</v>
      </c>
      <c r="F4" s="225" t="s">
        <v>169</v>
      </c>
      <c r="G4" s="225"/>
      <c r="H4" s="225"/>
      <c r="I4" s="190"/>
      <c r="J4" s="190"/>
      <c r="K4" s="190"/>
      <c r="L4" s="190"/>
      <c r="M4" s="190"/>
      <c r="N4" s="136"/>
      <c r="O4" s="134"/>
    </row>
    <row r="5" spans="2:15" ht="18.75" x14ac:dyDescent="0.2">
      <c r="B5" s="192" t="s">
        <v>167</v>
      </c>
      <c r="C5" s="218"/>
      <c r="D5" s="218"/>
      <c r="E5" s="218"/>
      <c r="F5" s="226"/>
      <c r="G5" s="226"/>
      <c r="H5" s="226"/>
      <c r="I5" s="137"/>
      <c r="M5" s="137"/>
      <c r="N5" s="138"/>
    </row>
    <row r="6" spans="2:15" ht="19.5" thickBot="1" x14ac:dyDescent="0.25">
      <c r="C6" s="137"/>
      <c r="D6" s="137"/>
      <c r="E6" s="137"/>
      <c r="F6" s="137"/>
      <c r="G6" s="137"/>
      <c r="H6" s="137"/>
      <c r="I6" s="137"/>
      <c r="M6" s="137"/>
      <c r="N6" s="138"/>
    </row>
    <row r="7" spans="2:15" ht="13.5" customHeight="1" x14ac:dyDescent="0.15">
      <c r="B7" s="171"/>
      <c r="C7" s="139"/>
      <c r="D7" s="140"/>
      <c r="E7" s="139"/>
      <c r="F7" s="141"/>
      <c r="G7" s="139"/>
      <c r="H7" s="139"/>
      <c r="I7" s="142"/>
      <c r="J7" s="143"/>
      <c r="O7" s="134"/>
    </row>
    <row r="8" spans="2:15" s="147" customFormat="1" ht="34.5" x14ac:dyDescent="0.15">
      <c r="B8" s="172" t="s">
        <v>124</v>
      </c>
      <c r="C8" s="144" t="s">
        <v>125</v>
      </c>
      <c r="D8" s="145" t="s">
        <v>126</v>
      </c>
      <c r="E8" s="144" t="s">
        <v>141</v>
      </c>
      <c r="F8" s="146" t="s">
        <v>127</v>
      </c>
      <c r="G8" s="144" t="s">
        <v>128</v>
      </c>
      <c r="H8" s="144" t="s">
        <v>129</v>
      </c>
      <c r="I8" s="144" t="s">
        <v>51</v>
      </c>
      <c r="J8" s="176" t="s">
        <v>130</v>
      </c>
    </row>
    <row r="9" spans="2:15" s="152" customFormat="1" x14ac:dyDescent="0.15">
      <c r="B9" s="173" t="s">
        <v>134</v>
      </c>
      <c r="C9" s="148" t="s">
        <v>135</v>
      </c>
      <c r="D9" s="149" t="s">
        <v>136</v>
      </c>
      <c r="E9" s="148" t="s">
        <v>137</v>
      </c>
      <c r="F9" s="150" t="s">
        <v>131</v>
      </c>
      <c r="G9" s="148" t="s">
        <v>132</v>
      </c>
      <c r="H9" s="148" t="s">
        <v>138</v>
      </c>
      <c r="I9" s="149"/>
      <c r="J9" s="151"/>
    </row>
    <row r="10" spans="2:15" s="152" customFormat="1" ht="14.25" thickBot="1" x14ac:dyDescent="0.2">
      <c r="B10" s="174" t="s">
        <v>133</v>
      </c>
      <c r="C10" s="154" t="s">
        <v>133</v>
      </c>
      <c r="D10" s="153" t="s">
        <v>133</v>
      </c>
      <c r="E10" s="155" t="s">
        <v>133</v>
      </c>
      <c r="F10" s="154" t="s">
        <v>133</v>
      </c>
      <c r="G10" s="153" t="s">
        <v>133</v>
      </c>
      <c r="H10" s="153" t="s">
        <v>133</v>
      </c>
      <c r="I10" s="156"/>
      <c r="J10" s="157"/>
    </row>
    <row r="11" spans="2:15" ht="85.5" customHeight="1" thickBot="1" x14ac:dyDescent="0.2">
      <c r="B11" s="175"/>
      <c r="C11" s="158"/>
      <c r="D11" s="158">
        <f>B11-C11</f>
        <v>0</v>
      </c>
      <c r="E11" s="158"/>
      <c r="F11" s="158"/>
      <c r="G11" s="158"/>
      <c r="H11" s="158"/>
      <c r="I11" s="159"/>
      <c r="J11" s="160">
        <v>1</v>
      </c>
      <c r="O11" s="134"/>
    </row>
    <row r="12" spans="2:15" s="166" customFormat="1" ht="17.25" x14ac:dyDescent="0.15">
      <c r="B12" s="161"/>
      <c r="C12" s="162"/>
      <c r="D12" s="162"/>
      <c r="E12" s="162"/>
      <c r="F12" s="163"/>
      <c r="G12" s="163"/>
      <c r="H12" s="163"/>
      <c r="I12" s="163"/>
      <c r="J12" s="163"/>
      <c r="K12" s="163"/>
      <c r="L12" s="163"/>
      <c r="M12" s="163"/>
      <c r="N12" s="164"/>
      <c r="O12" s="165"/>
    </row>
    <row r="13" spans="2:15" s="166" customFormat="1" ht="17.25" x14ac:dyDescent="0.15">
      <c r="B13" s="166" t="s">
        <v>191</v>
      </c>
    </row>
    <row r="14" spans="2:15" s="166" customFormat="1" ht="17.25" x14ac:dyDescent="0.15">
      <c r="B14" s="166" t="s">
        <v>142</v>
      </c>
    </row>
    <row r="15" spans="2:15" s="167" customFormat="1" ht="17.25" x14ac:dyDescent="0.15">
      <c r="B15" s="166" t="s">
        <v>143</v>
      </c>
      <c r="D15" s="166"/>
      <c r="E15" s="166"/>
      <c r="F15" s="166"/>
      <c r="G15" s="166"/>
      <c r="H15" s="166"/>
      <c r="I15" s="166"/>
      <c r="J15" s="166"/>
      <c r="K15" s="166"/>
      <c r="L15" s="166"/>
      <c r="M15" s="166"/>
      <c r="N15" s="166"/>
      <c r="O15" s="166"/>
    </row>
    <row r="16" spans="2:15" s="133" customFormat="1" ht="17.25" x14ac:dyDescent="0.15">
      <c r="B16" s="166" t="s">
        <v>144</v>
      </c>
      <c r="D16" s="166"/>
      <c r="E16" s="168"/>
      <c r="F16" s="168"/>
      <c r="G16" s="168"/>
      <c r="H16" s="168"/>
      <c r="I16" s="168"/>
      <c r="J16" s="168"/>
      <c r="K16" s="168"/>
      <c r="L16" s="168"/>
      <c r="M16" s="168"/>
      <c r="N16" s="168"/>
      <c r="O16" s="168"/>
    </row>
    <row r="17" spans="2:15" ht="17.25" x14ac:dyDescent="0.15">
      <c r="B17" s="168"/>
      <c r="C17" s="228"/>
      <c r="D17" s="228"/>
      <c r="E17" s="228"/>
      <c r="F17" s="228"/>
      <c r="G17" s="228"/>
      <c r="H17" s="228"/>
      <c r="I17" s="228"/>
      <c r="J17" s="228"/>
      <c r="K17" s="228"/>
      <c r="L17" s="228"/>
      <c r="M17" s="228"/>
      <c r="N17" s="228"/>
      <c r="O17" s="228"/>
    </row>
    <row r="18" spans="2:15" ht="17.25" x14ac:dyDescent="0.15">
      <c r="C18" s="169"/>
      <c r="D18" s="169"/>
      <c r="E18" s="169"/>
      <c r="F18" s="169"/>
      <c r="G18" s="169"/>
      <c r="H18" s="169"/>
      <c r="I18" s="169"/>
      <c r="J18" s="169"/>
      <c r="K18" s="169"/>
      <c r="L18" s="169"/>
      <c r="M18" s="169"/>
      <c r="N18" s="169"/>
      <c r="O18" s="170"/>
    </row>
  </sheetData>
  <mergeCells count="4">
    <mergeCell ref="F4:H4"/>
    <mergeCell ref="F5:H5"/>
    <mergeCell ref="B2:M2"/>
    <mergeCell ref="C17:O17"/>
  </mergeCells>
  <phoneticPr fontId="2"/>
  <pageMargins left="0.7" right="0.7" top="0.75" bottom="0.75" header="0.3" footer="0.3"/>
  <pageSetup paperSize="9" scale="68" orientation="landscape"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8"/>
  <sheetViews>
    <sheetView showGridLines="0" view="pageBreakPreview" topLeftCell="E1" zoomScaleNormal="140" zoomScaleSheetLayoutView="100" workbookViewId="0">
      <selection activeCell="M6" sqref="M6"/>
    </sheetView>
  </sheetViews>
  <sheetFormatPr defaultColWidth="2.25" defaultRowHeight="13.5" x14ac:dyDescent="0.15"/>
  <cols>
    <col min="1" max="1" width="2.25" style="88"/>
    <col min="2" max="2" width="3.125" style="88" customWidth="1"/>
    <col min="3" max="3" width="12.875" style="88" customWidth="1"/>
    <col min="4" max="4" width="16.875" style="88" customWidth="1"/>
    <col min="5" max="5" width="18.875" style="88" customWidth="1"/>
    <col min="6" max="12" width="15.875" style="88" customWidth="1"/>
    <col min="13" max="13" width="18.75" style="88" customWidth="1"/>
    <col min="14" max="16384" width="2.25" style="88"/>
  </cols>
  <sheetData>
    <row r="1" spans="1:13" x14ac:dyDescent="0.15">
      <c r="A1" s="88" t="s">
        <v>189</v>
      </c>
    </row>
    <row r="3" spans="1:13" ht="18" customHeight="1" thickBot="1" x14ac:dyDescent="0.2">
      <c r="B3" s="89"/>
      <c r="M3" s="118" t="s">
        <v>107</v>
      </c>
    </row>
    <row r="4" spans="1:13" ht="18" customHeight="1" thickBot="1" x14ac:dyDescent="0.2">
      <c r="B4" s="233" t="s">
        <v>46</v>
      </c>
      <c r="C4" s="234" t="s">
        <v>44</v>
      </c>
      <c r="D4" s="235" t="s">
        <v>41</v>
      </c>
      <c r="E4" s="236" t="s">
        <v>45</v>
      </c>
      <c r="F4" s="237" t="s">
        <v>115</v>
      </c>
      <c r="G4" s="237"/>
      <c r="H4" s="238"/>
      <c r="I4" s="237" t="s">
        <v>116</v>
      </c>
      <c r="J4" s="237"/>
      <c r="K4" s="238"/>
      <c r="L4" s="231" t="s">
        <v>113</v>
      </c>
      <c r="M4" s="232" t="s">
        <v>140</v>
      </c>
    </row>
    <row r="5" spans="1:13" ht="27.75" customHeight="1" x14ac:dyDescent="0.15">
      <c r="B5" s="233"/>
      <c r="C5" s="234"/>
      <c r="D5" s="235"/>
      <c r="E5" s="236"/>
      <c r="F5" s="90" t="s">
        <v>43</v>
      </c>
      <c r="G5" s="126" t="s">
        <v>109</v>
      </c>
      <c r="H5" s="91" t="s">
        <v>110</v>
      </c>
      <c r="I5" s="92" t="s">
        <v>48</v>
      </c>
      <c r="J5" s="90" t="s">
        <v>111</v>
      </c>
      <c r="K5" s="93" t="s">
        <v>112</v>
      </c>
      <c r="L5" s="232"/>
      <c r="M5" s="232"/>
    </row>
    <row r="6" spans="1:13" ht="22.5" customHeight="1" x14ac:dyDescent="0.15">
      <c r="B6" s="94">
        <v>1</v>
      </c>
      <c r="C6" s="95">
        <f ca="1">IFERROR(INDIRECT("個票"&amp;$B6&amp;"！$AG$4"),"")</f>
        <v>0</v>
      </c>
      <c r="D6" s="95">
        <f ca="1">IFERROR(INDIRECT("個票"&amp;$B6&amp;"！$L$4"),"")</f>
        <v>0</v>
      </c>
      <c r="E6" s="94">
        <f ca="1">IFERROR(INDIRECT("個票"&amp;$B6&amp;"！$L$5"),"")</f>
        <v>0</v>
      </c>
      <c r="F6" s="96">
        <f ca="1">IF(G6&lt;&gt;0,IFERROR(INDIRECT("個票"&amp;$B6&amp;"！$AA$13"),""),0)</f>
        <v>0</v>
      </c>
      <c r="G6" s="96">
        <f ca="1">IFERROR(INDIRECT("個票"&amp;$B6&amp;"！$AI$13"),"")</f>
        <v>0</v>
      </c>
      <c r="H6" s="97">
        <f ca="1">MIN(F6:G6)</f>
        <v>0</v>
      </c>
      <c r="I6" s="98">
        <f ca="1">IF(J6&lt;&gt;0,IFERROR(INDIRECT("個票"&amp;$B6&amp;"！$AA$36"),""),0)</f>
        <v>0</v>
      </c>
      <c r="J6" s="96">
        <f ca="1">IFERROR(INDIRECT("個票"&amp;$B6&amp;"！$AI$36"),"")</f>
        <v>0</v>
      </c>
      <c r="K6" s="99">
        <f ca="1">MIN(I6:J6)</f>
        <v>0</v>
      </c>
      <c r="L6" s="99">
        <f ca="1">SUM(H6,K6)</f>
        <v>0</v>
      </c>
      <c r="M6" s="100"/>
    </row>
    <row r="7" spans="1:13" ht="22.5" customHeight="1" x14ac:dyDescent="0.15">
      <c r="B7" s="94">
        <v>2</v>
      </c>
      <c r="C7" s="95">
        <f t="shared" ref="C7:C20" ca="1" si="0">IFERROR(INDIRECT("個票"&amp;$B7&amp;"！$AG$4"),"")</f>
        <v>0</v>
      </c>
      <c r="D7" s="95">
        <f t="shared" ref="D7:D20" ca="1" si="1">IFERROR(INDIRECT("個票"&amp;$B7&amp;"！$L$4"),"")</f>
        <v>0</v>
      </c>
      <c r="E7" s="94">
        <f t="shared" ref="E7:E20" ca="1" si="2">IFERROR(INDIRECT("個票"&amp;$B7&amp;"！$L$5"),"")</f>
        <v>0</v>
      </c>
      <c r="F7" s="96">
        <f t="shared" ref="F7:F20" ca="1" si="3">IF(G7&lt;&gt;0,IFERROR(INDIRECT("個票"&amp;$B7&amp;"！$AA$13"),""),0)</f>
        <v>0</v>
      </c>
      <c r="G7" s="96">
        <f t="shared" ref="G7:G20" ca="1" si="4">IFERROR(INDIRECT("個票"&amp;$B7&amp;"！$AI$13"),"")</f>
        <v>0</v>
      </c>
      <c r="H7" s="97">
        <f t="shared" ref="H7:H20" ca="1" si="5">MIN(F7:G7)</f>
        <v>0</v>
      </c>
      <c r="I7" s="98">
        <f ca="1">IF(J7&lt;&gt;0,IFERROR(INDIRECT("個票"&amp;$B7&amp;"！$AA$36"),""),0)</f>
        <v>0</v>
      </c>
      <c r="J7" s="96">
        <f ca="1">IFERROR(INDIRECT("個票"&amp;$B7&amp;"！$AI$36"),"")</f>
        <v>0</v>
      </c>
      <c r="K7" s="99">
        <f t="shared" ref="K7:K20" ca="1" si="6">MIN(I7:J7)</f>
        <v>0</v>
      </c>
      <c r="L7" s="99">
        <f t="shared" ref="L7:L19" ca="1" si="7">SUM(H7,K7)</f>
        <v>0</v>
      </c>
      <c r="M7" s="100"/>
    </row>
    <row r="8" spans="1:13" ht="22.5" customHeight="1" x14ac:dyDescent="0.15">
      <c r="B8" s="94">
        <v>3</v>
      </c>
      <c r="C8" s="95">
        <f t="shared" ca="1" si="0"/>
        <v>0</v>
      </c>
      <c r="D8" s="95">
        <f t="shared" ca="1" si="1"/>
        <v>0</v>
      </c>
      <c r="E8" s="94">
        <f t="shared" ca="1" si="2"/>
        <v>0</v>
      </c>
      <c r="F8" s="96">
        <f t="shared" ca="1" si="3"/>
        <v>0</v>
      </c>
      <c r="G8" s="96">
        <f t="shared" ca="1" si="4"/>
        <v>0</v>
      </c>
      <c r="H8" s="97">
        <f t="shared" ca="1" si="5"/>
        <v>0</v>
      </c>
      <c r="I8" s="98">
        <f t="shared" ref="I8:I20" ca="1" si="8">IF(J8&lt;&gt;0,IFERROR(INDIRECT("個票"&amp;$B8&amp;"！$AA$36"),""),0)</f>
        <v>0</v>
      </c>
      <c r="J8" s="96">
        <f t="shared" ref="J8:J20" ca="1" si="9">IFERROR(INDIRECT("個票"&amp;$B8&amp;"！$AI$36"),"")</f>
        <v>0</v>
      </c>
      <c r="K8" s="99">
        <f t="shared" ca="1" si="6"/>
        <v>0</v>
      </c>
      <c r="L8" s="99">
        <f t="shared" ca="1" si="7"/>
        <v>0</v>
      </c>
      <c r="M8" s="100"/>
    </row>
    <row r="9" spans="1:13" ht="22.5" customHeight="1" x14ac:dyDescent="0.15">
      <c r="B9" s="94">
        <v>4</v>
      </c>
      <c r="C9" s="95">
        <f t="shared" ca="1" si="0"/>
        <v>0</v>
      </c>
      <c r="D9" s="95">
        <f t="shared" ca="1" si="1"/>
        <v>0</v>
      </c>
      <c r="E9" s="94">
        <f t="shared" ca="1" si="2"/>
        <v>0</v>
      </c>
      <c r="F9" s="96">
        <f t="shared" ca="1" si="3"/>
        <v>0</v>
      </c>
      <c r="G9" s="96">
        <f t="shared" ca="1" si="4"/>
        <v>0</v>
      </c>
      <c r="H9" s="97">
        <f t="shared" ca="1" si="5"/>
        <v>0</v>
      </c>
      <c r="I9" s="98">
        <f t="shared" ca="1" si="8"/>
        <v>0</v>
      </c>
      <c r="J9" s="96">
        <f t="shared" ca="1" si="9"/>
        <v>0</v>
      </c>
      <c r="K9" s="99">
        <f t="shared" ca="1" si="6"/>
        <v>0</v>
      </c>
      <c r="L9" s="99">
        <f t="shared" ca="1" si="7"/>
        <v>0</v>
      </c>
      <c r="M9" s="100"/>
    </row>
    <row r="10" spans="1:13" ht="22.5" customHeight="1" x14ac:dyDescent="0.15">
      <c r="B10" s="94">
        <v>5</v>
      </c>
      <c r="C10" s="95">
        <f t="shared" ca="1" si="0"/>
        <v>0</v>
      </c>
      <c r="D10" s="95">
        <f t="shared" ca="1" si="1"/>
        <v>0</v>
      </c>
      <c r="E10" s="94">
        <f t="shared" ca="1" si="2"/>
        <v>0</v>
      </c>
      <c r="F10" s="96">
        <f t="shared" ca="1" si="3"/>
        <v>0</v>
      </c>
      <c r="G10" s="96">
        <f t="shared" ca="1" si="4"/>
        <v>0</v>
      </c>
      <c r="H10" s="97">
        <f t="shared" ca="1" si="5"/>
        <v>0</v>
      </c>
      <c r="I10" s="98">
        <f t="shared" ca="1" si="8"/>
        <v>0</v>
      </c>
      <c r="J10" s="96">
        <f t="shared" ca="1" si="9"/>
        <v>0</v>
      </c>
      <c r="K10" s="99">
        <f t="shared" ca="1" si="6"/>
        <v>0</v>
      </c>
      <c r="L10" s="99">
        <f t="shared" ca="1" si="7"/>
        <v>0</v>
      </c>
      <c r="M10" s="100"/>
    </row>
    <row r="11" spans="1:13" ht="22.5" customHeight="1" x14ac:dyDescent="0.15">
      <c r="B11" s="94">
        <v>6</v>
      </c>
      <c r="C11" s="95" t="str">
        <f t="shared" ca="1" si="0"/>
        <v/>
      </c>
      <c r="D11" s="95" t="str">
        <f t="shared" ca="1" si="1"/>
        <v/>
      </c>
      <c r="E11" s="94" t="str">
        <f t="shared" ca="1" si="2"/>
        <v/>
      </c>
      <c r="F11" s="96" t="str">
        <f t="shared" ca="1" si="3"/>
        <v/>
      </c>
      <c r="G11" s="96" t="str">
        <f t="shared" ca="1" si="4"/>
        <v/>
      </c>
      <c r="H11" s="97">
        <f t="shared" ca="1" si="5"/>
        <v>0</v>
      </c>
      <c r="I11" s="98" t="str">
        <f t="shared" ca="1" si="8"/>
        <v/>
      </c>
      <c r="J11" s="96" t="str">
        <f t="shared" ca="1" si="9"/>
        <v/>
      </c>
      <c r="K11" s="99">
        <f t="shared" ca="1" si="6"/>
        <v>0</v>
      </c>
      <c r="L11" s="99">
        <f t="shared" ca="1" si="7"/>
        <v>0</v>
      </c>
      <c r="M11" s="100"/>
    </row>
    <row r="12" spans="1:13" ht="22.5" customHeight="1" x14ac:dyDescent="0.15">
      <c r="B12" s="94">
        <v>7</v>
      </c>
      <c r="C12" s="95" t="str">
        <f t="shared" ca="1" si="0"/>
        <v/>
      </c>
      <c r="D12" s="95" t="str">
        <f t="shared" ca="1" si="1"/>
        <v/>
      </c>
      <c r="E12" s="94" t="str">
        <f t="shared" ca="1" si="2"/>
        <v/>
      </c>
      <c r="F12" s="96" t="str">
        <f t="shared" ca="1" si="3"/>
        <v/>
      </c>
      <c r="G12" s="96" t="str">
        <f t="shared" ca="1" si="4"/>
        <v/>
      </c>
      <c r="H12" s="97">
        <f t="shared" ca="1" si="5"/>
        <v>0</v>
      </c>
      <c r="I12" s="98" t="str">
        <f t="shared" ca="1" si="8"/>
        <v/>
      </c>
      <c r="J12" s="96" t="str">
        <f t="shared" ca="1" si="9"/>
        <v/>
      </c>
      <c r="K12" s="99">
        <f t="shared" ca="1" si="6"/>
        <v>0</v>
      </c>
      <c r="L12" s="99">
        <f t="shared" ca="1" si="7"/>
        <v>0</v>
      </c>
      <c r="M12" s="100"/>
    </row>
    <row r="13" spans="1:13" ht="22.5" customHeight="1" x14ac:dyDescent="0.15">
      <c r="B13" s="94">
        <v>8</v>
      </c>
      <c r="C13" s="95" t="str">
        <f t="shared" ca="1" si="0"/>
        <v/>
      </c>
      <c r="D13" s="95" t="str">
        <f t="shared" ca="1" si="1"/>
        <v/>
      </c>
      <c r="E13" s="94" t="str">
        <f t="shared" ca="1" si="2"/>
        <v/>
      </c>
      <c r="F13" s="96" t="str">
        <f t="shared" ca="1" si="3"/>
        <v/>
      </c>
      <c r="G13" s="96" t="str">
        <f t="shared" ca="1" si="4"/>
        <v/>
      </c>
      <c r="H13" s="97">
        <f t="shared" ca="1" si="5"/>
        <v>0</v>
      </c>
      <c r="I13" s="98" t="str">
        <f t="shared" ca="1" si="8"/>
        <v/>
      </c>
      <c r="J13" s="96" t="str">
        <f t="shared" ca="1" si="9"/>
        <v/>
      </c>
      <c r="K13" s="99">
        <f t="shared" ca="1" si="6"/>
        <v>0</v>
      </c>
      <c r="L13" s="99">
        <f t="shared" ca="1" si="7"/>
        <v>0</v>
      </c>
      <c r="M13" s="100"/>
    </row>
    <row r="14" spans="1:13" ht="22.5" customHeight="1" x14ac:dyDescent="0.15">
      <c r="B14" s="94">
        <v>9</v>
      </c>
      <c r="C14" s="95" t="str">
        <f t="shared" ca="1" si="0"/>
        <v/>
      </c>
      <c r="D14" s="95" t="str">
        <f t="shared" ca="1" si="1"/>
        <v/>
      </c>
      <c r="E14" s="94" t="str">
        <f t="shared" ca="1" si="2"/>
        <v/>
      </c>
      <c r="F14" s="96" t="str">
        <f t="shared" ca="1" si="3"/>
        <v/>
      </c>
      <c r="G14" s="96" t="str">
        <f t="shared" ca="1" si="4"/>
        <v/>
      </c>
      <c r="H14" s="97">
        <f t="shared" ca="1" si="5"/>
        <v>0</v>
      </c>
      <c r="I14" s="98" t="str">
        <f t="shared" ca="1" si="8"/>
        <v/>
      </c>
      <c r="J14" s="96" t="str">
        <f t="shared" ca="1" si="9"/>
        <v/>
      </c>
      <c r="K14" s="99">
        <f t="shared" ca="1" si="6"/>
        <v>0</v>
      </c>
      <c r="L14" s="99">
        <f t="shared" ca="1" si="7"/>
        <v>0</v>
      </c>
      <c r="M14" s="100"/>
    </row>
    <row r="15" spans="1:13" ht="22.5" customHeight="1" x14ac:dyDescent="0.15">
      <c r="B15" s="94">
        <v>10</v>
      </c>
      <c r="C15" s="95" t="str">
        <f t="shared" ca="1" si="0"/>
        <v/>
      </c>
      <c r="D15" s="95" t="str">
        <f t="shared" ca="1" si="1"/>
        <v/>
      </c>
      <c r="E15" s="94" t="str">
        <f t="shared" ca="1" si="2"/>
        <v/>
      </c>
      <c r="F15" s="96" t="str">
        <f t="shared" ca="1" si="3"/>
        <v/>
      </c>
      <c r="G15" s="96" t="str">
        <f t="shared" ca="1" si="4"/>
        <v/>
      </c>
      <c r="H15" s="97">
        <f t="shared" ca="1" si="5"/>
        <v>0</v>
      </c>
      <c r="I15" s="98" t="str">
        <f t="shared" ca="1" si="8"/>
        <v/>
      </c>
      <c r="J15" s="96" t="str">
        <f t="shared" ca="1" si="9"/>
        <v/>
      </c>
      <c r="K15" s="99">
        <f t="shared" ca="1" si="6"/>
        <v>0</v>
      </c>
      <c r="L15" s="99">
        <f t="shared" ca="1" si="7"/>
        <v>0</v>
      </c>
      <c r="M15" s="100"/>
    </row>
    <row r="16" spans="1:13" ht="22.5" customHeight="1" x14ac:dyDescent="0.15">
      <c r="B16" s="94">
        <v>11</v>
      </c>
      <c r="C16" s="95" t="str">
        <f t="shared" ca="1" si="0"/>
        <v/>
      </c>
      <c r="D16" s="95" t="str">
        <f t="shared" ca="1" si="1"/>
        <v/>
      </c>
      <c r="E16" s="94" t="str">
        <f t="shared" ca="1" si="2"/>
        <v/>
      </c>
      <c r="F16" s="96" t="str">
        <f t="shared" ca="1" si="3"/>
        <v/>
      </c>
      <c r="G16" s="96" t="str">
        <f t="shared" ca="1" si="4"/>
        <v/>
      </c>
      <c r="H16" s="97">
        <f t="shared" ca="1" si="5"/>
        <v>0</v>
      </c>
      <c r="I16" s="98" t="str">
        <f t="shared" ca="1" si="8"/>
        <v/>
      </c>
      <c r="J16" s="96" t="str">
        <f t="shared" ca="1" si="9"/>
        <v/>
      </c>
      <c r="K16" s="99">
        <f t="shared" ca="1" si="6"/>
        <v>0</v>
      </c>
      <c r="L16" s="99">
        <f t="shared" ca="1" si="7"/>
        <v>0</v>
      </c>
      <c r="M16" s="100"/>
    </row>
    <row r="17" spans="1:13" ht="22.5" customHeight="1" x14ac:dyDescent="0.15">
      <c r="B17" s="94">
        <v>12</v>
      </c>
      <c r="C17" s="95" t="str">
        <f t="shared" ca="1" si="0"/>
        <v/>
      </c>
      <c r="D17" s="95" t="str">
        <f t="shared" ca="1" si="1"/>
        <v/>
      </c>
      <c r="E17" s="94" t="str">
        <f t="shared" ca="1" si="2"/>
        <v/>
      </c>
      <c r="F17" s="96" t="str">
        <f t="shared" ca="1" si="3"/>
        <v/>
      </c>
      <c r="G17" s="96" t="str">
        <f t="shared" ca="1" si="4"/>
        <v/>
      </c>
      <c r="H17" s="97">
        <f t="shared" ca="1" si="5"/>
        <v>0</v>
      </c>
      <c r="I17" s="98" t="str">
        <f t="shared" ca="1" si="8"/>
        <v/>
      </c>
      <c r="J17" s="96" t="str">
        <f t="shared" ca="1" si="9"/>
        <v/>
      </c>
      <c r="K17" s="99">
        <f t="shared" ca="1" si="6"/>
        <v>0</v>
      </c>
      <c r="L17" s="99">
        <f t="shared" ca="1" si="7"/>
        <v>0</v>
      </c>
      <c r="M17" s="100"/>
    </row>
    <row r="18" spans="1:13" ht="22.5" customHeight="1" x14ac:dyDescent="0.15">
      <c r="B18" s="94">
        <v>13</v>
      </c>
      <c r="C18" s="95" t="str">
        <f t="shared" ca="1" si="0"/>
        <v/>
      </c>
      <c r="D18" s="95" t="str">
        <f t="shared" ca="1" si="1"/>
        <v/>
      </c>
      <c r="E18" s="94" t="str">
        <f t="shared" ca="1" si="2"/>
        <v/>
      </c>
      <c r="F18" s="96" t="str">
        <f t="shared" ca="1" si="3"/>
        <v/>
      </c>
      <c r="G18" s="96" t="str">
        <f t="shared" ca="1" si="4"/>
        <v/>
      </c>
      <c r="H18" s="97">
        <f t="shared" ca="1" si="5"/>
        <v>0</v>
      </c>
      <c r="I18" s="98" t="str">
        <f t="shared" ca="1" si="8"/>
        <v/>
      </c>
      <c r="J18" s="96" t="str">
        <f t="shared" ca="1" si="9"/>
        <v/>
      </c>
      <c r="K18" s="99">
        <f t="shared" ca="1" si="6"/>
        <v>0</v>
      </c>
      <c r="L18" s="99">
        <f t="shared" ca="1" si="7"/>
        <v>0</v>
      </c>
      <c r="M18" s="100"/>
    </row>
    <row r="19" spans="1:13" ht="22.5" customHeight="1" x14ac:dyDescent="0.15">
      <c r="B19" s="94">
        <v>14</v>
      </c>
      <c r="C19" s="95" t="str">
        <f t="shared" ca="1" si="0"/>
        <v/>
      </c>
      <c r="D19" s="95" t="str">
        <f t="shared" ca="1" si="1"/>
        <v/>
      </c>
      <c r="E19" s="94" t="str">
        <f t="shared" ca="1" si="2"/>
        <v/>
      </c>
      <c r="F19" s="96" t="str">
        <f t="shared" ca="1" si="3"/>
        <v/>
      </c>
      <c r="G19" s="96" t="str">
        <f t="shared" ca="1" si="4"/>
        <v/>
      </c>
      <c r="H19" s="97">
        <f t="shared" ca="1" si="5"/>
        <v>0</v>
      </c>
      <c r="I19" s="98" t="str">
        <f t="shared" ca="1" si="8"/>
        <v/>
      </c>
      <c r="J19" s="96" t="str">
        <f t="shared" ca="1" si="9"/>
        <v/>
      </c>
      <c r="K19" s="99">
        <f t="shared" ca="1" si="6"/>
        <v>0</v>
      </c>
      <c r="L19" s="99">
        <f t="shared" ca="1" si="7"/>
        <v>0</v>
      </c>
      <c r="M19" s="100"/>
    </row>
    <row r="20" spans="1:13" ht="22.5" customHeight="1" thickBot="1" x14ac:dyDescent="0.2">
      <c r="B20" s="101">
        <v>15</v>
      </c>
      <c r="C20" s="102" t="str">
        <f t="shared" ca="1" si="0"/>
        <v/>
      </c>
      <c r="D20" s="102" t="str">
        <f t="shared" ca="1" si="1"/>
        <v/>
      </c>
      <c r="E20" s="101" t="str">
        <f t="shared" ca="1" si="2"/>
        <v/>
      </c>
      <c r="F20" s="103" t="str">
        <f t="shared" ca="1" si="3"/>
        <v/>
      </c>
      <c r="G20" s="103" t="str">
        <f t="shared" ca="1" si="4"/>
        <v/>
      </c>
      <c r="H20" s="104">
        <f t="shared" ca="1" si="5"/>
        <v>0</v>
      </c>
      <c r="I20" s="98" t="str">
        <f t="shared" ca="1" si="8"/>
        <v/>
      </c>
      <c r="J20" s="96" t="str">
        <f t="shared" ca="1" si="9"/>
        <v/>
      </c>
      <c r="K20" s="105">
        <f t="shared" ca="1" si="6"/>
        <v>0</v>
      </c>
      <c r="L20" s="106">
        <f ca="1">SUM(H20,K20)</f>
        <v>0</v>
      </c>
      <c r="M20" s="107"/>
    </row>
    <row r="21" spans="1:13" ht="22.5" customHeight="1" thickTop="1" thickBot="1" x14ac:dyDescent="0.2">
      <c r="B21" s="229" t="s">
        <v>50</v>
      </c>
      <c r="C21" s="230"/>
      <c r="D21" s="230"/>
      <c r="E21" s="230"/>
      <c r="F21" s="108"/>
      <c r="G21" s="108"/>
      <c r="H21" s="109">
        <f ca="1">SUM(H6:H20)</f>
        <v>0</v>
      </c>
      <c r="I21" s="110"/>
      <c r="J21" s="108"/>
      <c r="K21" s="111">
        <f ca="1">SUM(K6:K20)</f>
        <v>0</v>
      </c>
      <c r="L21" s="111">
        <f ca="1">SUM(H21,K21)</f>
        <v>0</v>
      </c>
      <c r="M21" s="112"/>
    </row>
    <row r="22" spans="1:13" ht="19.5" customHeight="1" x14ac:dyDescent="0.15"/>
    <row r="23" spans="1:13" s="113" customFormat="1" ht="18" customHeight="1" x14ac:dyDescent="0.15">
      <c r="A23" s="88" t="s">
        <v>47</v>
      </c>
      <c r="B23" s="88"/>
      <c r="C23" s="88"/>
      <c r="D23" s="88"/>
    </row>
    <row r="24" spans="1:13" s="113" customFormat="1" ht="16.5" customHeight="1" x14ac:dyDescent="0.15">
      <c r="A24" s="88"/>
      <c r="B24" s="114">
        <v>1</v>
      </c>
      <c r="C24" s="115" t="s">
        <v>52</v>
      </c>
      <c r="D24" s="88"/>
    </row>
    <row r="25" spans="1:13" s="120" customFormat="1" ht="16.5" customHeight="1" x14ac:dyDescent="0.15">
      <c r="A25" s="22"/>
      <c r="B25" s="119">
        <v>2</v>
      </c>
      <c r="C25" s="27" t="s">
        <v>165</v>
      </c>
      <c r="D25" s="22"/>
    </row>
    <row r="26" spans="1:13" s="120" customFormat="1" ht="16.5" customHeight="1" x14ac:dyDescent="0.15">
      <c r="A26" s="22"/>
      <c r="B26" s="119">
        <v>3</v>
      </c>
      <c r="C26" s="27" t="s">
        <v>114</v>
      </c>
      <c r="D26" s="22"/>
    </row>
    <row r="27" spans="1:13" s="120" customFormat="1" ht="16.5" customHeight="1" x14ac:dyDescent="0.15">
      <c r="A27" s="22"/>
      <c r="B27" s="121">
        <v>4</v>
      </c>
      <c r="C27" s="122" t="s">
        <v>49</v>
      </c>
      <c r="D27" s="22"/>
    </row>
    <row r="28" spans="1:13" s="120" customFormat="1" ht="16.5" customHeight="1" x14ac:dyDescent="0.15">
      <c r="A28" s="22"/>
      <c r="B28" s="121">
        <v>5</v>
      </c>
      <c r="C28" s="122" t="s">
        <v>108</v>
      </c>
      <c r="D28" s="22"/>
    </row>
    <row r="29" spans="1:13" s="113" customFormat="1" ht="22.5" customHeight="1" x14ac:dyDescent="0.15"/>
    <row r="30" spans="1:13" s="113" customFormat="1" ht="22.5" customHeight="1" x14ac:dyDescent="0.15"/>
    <row r="31" spans="1:13" s="113" customFormat="1" ht="22.5" customHeight="1" x14ac:dyDescent="0.15"/>
    <row r="32" spans="1:13" s="113" customFormat="1" ht="22.5" customHeight="1" x14ac:dyDescent="0.15"/>
    <row r="33" s="113" customFormat="1" ht="22.5" customHeight="1" x14ac:dyDescent="0.15"/>
    <row r="34" s="113" customFormat="1" ht="22.5" customHeight="1" x14ac:dyDescent="0.15"/>
    <row r="35" s="113" customFormat="1" ht="22.5" customHeight="1" x14ac:dyDescent="0.15"/>
    <row r="36" s="113" customFormat="1" ht="22.5" customHeight="1" x14ac:dyDescent="0.15"/>
    <row r="37" s="113" customFormat="1" ht="22.5" customHeight="1" x14ac:dyDescent="0.15"/>
    <row r="38" s="113" customFormat="1" ht="22.5" customHeight="1" x14ac:dyDescent="0.15"/>
  </sheetData>
  <mergeCells count="9">
    <mergeCell ref="B21:E21"/>
    <mergeCell ref="L4:L5"/>
    <mergeCell ref="M4:M5"/>
    <mergeCell ref="B4:B5"/>
    <mergeCell ref="C4:C5"/>
    <mergeCell ref="D4:D5"/>
    <mergeCell ref="E4:E5"/>
    <mergeCell ref="F4:H4"/>
    <mergeCell ref="I4:K4"/>
  </mergeCells>
  <phoneticPr fontId="2"/>
  <dataValidations count="1">
    <dataValidation type="list" errorStyle="warning" allowBlank="1" showDropDown="1" showInputMessage="1" showErrorMessage="1" sqref="E6:E20">
      <formula1>#REF!</formula1>
    </dataValidation>
  </dataValidations>
  <pageMargins left="0.19685039370078741" right="0.19685039370078741" top="0.39370078740157483" bottom="0.39370078740157483" header="0" footer="0"/>
  <pageSetup paperSize="9" scale="7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24"/>
  <sheetViews>
    <sheetView showGridLines="0" view="pageBreakPreview" zoomScale="130" zoomScaleNormal="120" zoomScaleSheetLayoutView="130" workbookViewId="0">
      <selection activeCell="C2" sqref="C2"/>
    </sheetView>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123" t="s">
        <v>190</v>
      </c>
    </row>
    <row r="3" spans="1:46" s="27" customFormat="1" ht="12" customHeight="1" x14ac:dyDescent="0.15">
      <c r="A3" s="261" t="s">
        <v>25</v>
      </c>
      <c r="B3" s="23" t="s">
        <v>0</v>
      </c>
      <c r="C3" s="24"/>
      <c r="D3" s="24"/>
      <c r="E3" s="25"/>
      <c r="F3" s="25"/>
      <c r="G3" s="25"/>
      <c r="H3" s="25"/>
      <c r="I3" s="25"/>
      <c r="J3" s="25"/>
      <c r="K3" s="26"/>
      <c r="L3" s="313"/>
      <c r="M3" s="314"/>
      <c r="N3" s="314"/>
      <c r="O3" s="314"/>
      <c r="P3" s="314"/>
      <c r="Q3" s="314"/>
      <c r="R3" s="314"/>
      <c r="S3" s="314"/>
      <c r="T3" s="314"/>
      <c r="U3" s="314"/>
      <c r="V3" s="314"/>
      <c r="W3" s="314"/>
      <c r="X3" s="314"/>
      <c r="Y3" s="314"/>
      <c r="Z3" s="314"/>
      <c r="AA3" s="314"/>
      <c r="AB3" s="314"/>
      <c r="AC3" s="314"/>
      <c r="AD3" s="314"/>
      <c r="AE3" s="314"/>
      <c r="AF3" s="315"/>
      <c r="AG3" s="255" t="s">
        <v>34</v>
      </c>
      <c r="AH3" s="253"/>
      <c r="AI3" s="253"/>
      <c r="AJ3" s="253"/>
      <c r="AK3" s="253"/>
      <c r="AL3" s="253"/>
      <c r="AM3" s="254"/>
    </row>
    <row r="4" spans="1:46" s="27" customFormat="1" ht="20.25" customHeight="1" x14ac:dyDescent="0.15">
      <c r="A4" s="262"/>
      <c r="B4" s="28" t="s">
        <v>23</v>
      </c>
      <c r="C4" s="29"/>
      <c r="D4" s="29"/>
      <c r="E4" s="30"/>
      <c r="F4" s="30"/>
      <c r="G4" s="30"/>
      <c r="H4" s="30"/>
      <c r="I4" s="30"/>
      <c r="J4" s="30"/>
      <c r="K4" s="31"/>
      <c r="L4" s="286"/>
      <c r="M4" s="287"/>
      <c r="N4" s="287"/>
      <c r="O4" s="287"/>
      <c r="P4" s="287"/>
      <c r="Q4" s="287"/>
      <c r="R4" s="287"/>
      <c r="S4" s="287"/>
      <c r="T4" s="287"/>
      <c r="U4" s="287"/>
      <c r="V4" s="287"/>
      <c r="W4" s="287"/>
      <c r="X4" s="287"/>
      <c r="Y4" s="287"/>
      <c r="Z4" s="287"/>
      <c r="AA4" s="287"/>
      <c r="AB4" s="287"/>
      <c r="AC4" s="287"/>
      <c r="AD4" s="287"/>
      <c r="AE4" s="287"/>
      <c r="AF4" s="288"/>
      <c r="AG4" s="267"/>
      <c r="AH4" s="268"/>
      <c r="AI4" s="268"/>
      <c r="AJ4" s="268"/>
      <c r="AK4" s="268"/>
      <c r="AL4" s="268"/>
      <c r="AM4" s="269"/>
      <c r="AP4" s="256"/>
      <c r="AQ4" s="256"/>
      <c r="AR4" s="256"/>
      <c r="AS4" s="256"/>
      <c r="AT4" s="256"/>
    </row>
    <row r="5" spans="1:46" s="27" customFormat="1" ht="20.25" customHeight="1" x14ac:dyDescent="0.15">
      <c r="A5" s="262"/>
      <c r="B5" s="125" t="s">
        <v>45</v>
      </c>
      <c r="C5" s="124"/>
      <c r="D5" s="124"/>
      <c r="E5" s="32"/>
      <c r="F5" s="32"/>
      <c r="G5" s="32"/>
      <c r="H5" s="32"/>
      <c r="I5" s="32"/>
      <c r="J5" s="32"/>
      <c r="K5" s="33"/>
      <c r="L5" s="270"/>
      <c r="M5" s="271"/>
      <c r="N5" s="271"/>
      <c r="O5" s="271"/>
      <c r="P5" s="271"/>
      <c r="Q5" s="271"/>
      <c r="R5" s="271"/>
      <c r="S5" s="271"/>
      <c r="T5" s="271"/>
      <c r="U5" s="271"/>
      <c r="V5" s="271"/>
      <c r="W5" s="271"/>
      <c r="X5" s="271"/>
      <c r="Y5" s="271"/>
      <c r="Z5" s="271"/>
      <c r="AA5" s="271"/>
      <c r="AB5" s="272"/>
      <c r="AC5" s="273" t="s">
        <v>35</v>
      </c>
      <c r="AD5" s="274"/>
      <c r="AE5" s="274"/>
      <c r="AF5" s="275"/>
      <c r="AG5" s="278"/>
      <c r="AH5" s="278"/>
      <c r="AI5" s="278"/>
      <c r="AJ5" s="278"/>
      <c r="AK5" s="278"/>
      <c r="AL5" s="276" t="s">
        <v>36</v>
      </c>
      <c r="AM5" s="277"/>
      <c r="AP5" s="256"/>
      <c r="AQ5" s="256"/>
      <c r="AR5" s="256"/>
      <c r="AS5" s="256"/>
      <c r="AT5" s="256"/>
    </row>
    <row r="6" spans="1:46" s="27" customFormat="1" ht="13.5" customHeight="1" x14ac:dyDescent="0.15">
      <c r="A6" s="262"/>
      <c r="B6" s="279" t="s">
        <v>38</v>
      </c>
      <c r="C6" s="280"/>
      <c r="D6" s="280"/>
      <c r="E6" s="280"/>
      <c r="F6" s="280"/>
      <c r="G6" s="280"/>
      <c r="H6" s="280"/>
      <c r="I6" s="280"/>
      <c r="J6" s="280"/>
      <c r="K6" s="281"/>
      <c r="L6" s="34" t="s">
        <v>1</v>
      </c>
      <c r="M6" s="34"/>
      <c r="N6" s="34"/>
      <c r="O6" s="34"/>
      <c r="P6" s="34"/>
      <c r="Q6" s="285"/>
      <c r="R6" s="285"/>
      <c r="S6" s="34" t="s">
        <v>2</v>
      </c>
      <c r="T6" s="285"/>
      <c r="U6" s="285"/>
      <c r="V6" s="285"/>
      <c r="W6" s="34" t="s">
        <v>3</v>
      </c>
      <c r="X6" s="34"/>
      <c r="Y6" s="34"/>
      <c r="Z6" s="34"/>
      <c r="AA6" s="34"/>
      <c r="AB6" s="34"/>
      <c r="AC6" s="35" t="s">
        <v>37</v>
      </c>
      <c r="AD6" s="34"/>
      <c r="AE6" s="34"/>
      <c r="AF6" s="34"/>
      <c r="AG6" s="34"/>
      <c r="AH6" s="34"/>
      <c r="AI6" s="34"/>
      <c r="AJ6" s="34"/>
      <c r="AK6" s="34"/>
      <c r="AL6" s="34"/>
      <c r="AM6" s="36"/>
      <c r="AP6" s="3"/>
      <c r="AQ6" s="14"/>
      <c r="AR6" s="14"/>
      <c r="AS6" s="14"/>
      <c r="AT6" s="257"/>
    </row>
    <row r="7" spans="1:46" s="27" customFormat="1" ht="20.25" customHeight="1" x14ac:dyDescent="0.15">
      <c r="A7" s="262"/>
      <c r="B7" s="282"/>
      <c r="C7" s="283"/>
      <c r="D7" s="283"/>
      <c r="E7" s="283"/>
      <c r="F7" s="283"/>
      <c r="G7" s="283"/>
      <c r="H7" s="283"/>
      <c r="I7" s="283"/>
      <c r="J7" s="283"/>
      <c r="K7" s="284"/>
      <c r="L7" s="286"/>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8"/>
      <c r="AP7" s="14"/>
      <c r="AQ7" s="14"/>
      <c r="AR7" s="14"/>
      <c r="AS7" s="14"/>
      <c r="AT7" s="257"/>
    </row>
    <row r="8" spans="1:46" s="27" customFormat="1" ht="20.25" customHeight="1" x14ac:dyDescent="0.15">
      <c r="A8" s="262"/>
      <c r="B8" s="37" t="s">
        <v>4</v>
      </c>
      <c r="C8" s="38"/>
      <c r="D8" s="38"/>
      <c r="E8" s="39"/>
      <c r="F8" s="39"/>
      <c r="G8" s="39"/>
      <c r="H8" s="39"/>
      <c r="I8" s="39"/>
      <c r="J8" s="39"/>
      <c r="K8" s="39"/>
      <c r="L8" s="37" t="s">
        <v>5</v>
      </c>
      <c r="M8" s="39"/>
      <c r="N8" s="39"/>
      <c r="O8" s="39"/>
      <c r="P8" s="39"/>
      <c r="Q8" s="39"/>
      <c r="R8" s="40"/>
      <c r="S8" s="258"/>
      <c r="T8" s="259"/>
      <c r="U8" s="259"/>
      <c r="V8" s="259"/>
      <c r="W8" s="259"/>
      <c r="X8" s="259"/>
      <c r="Y8" s="260"/>
      <c r="Z8" s="37" t="s">
        <v>33</v>
      </c>
      <c r="AA8" s="39"/>
      <c r="AB8" s="39"/>
      <c r="AC8" s="39"/>
      <c r="AD8" s="39"/>
      <c r="AE8" s="39"/>
      <c r="AF8" s="40"/>
      <c r="AG8" s="258"/>
      <c r="AH8" s="259"/>
      <c r="AI8" s="259"/>
      <c r="AJ8" s="259"/>
      <c r="AK8" s="259"/>
      <c r="AL8" s="259"/>
      <c r="AM8" s="260"/>
    </row>
    <row r="9" spans="1:46" s="27" customFormat="1" ht="20.25" customHeight="1" x14ac:dyDescent="0.15">
      <c r="A9" s="263"/>
      <c r="B9" s="37" t="s">
        <v>24</v>
      </c>
      <c r="C9" s="38"/>
      <c r="D9" s="38"/>
      <c r="E9" s="39"/>
      <c r="F9" s="39"/>
      <c r="G9" s="39"/>
      <c r="H9" s="39"/>
      <c r="I9" s="39"/>
      <c r="J9" s="39"/>
      <c r="K9" s="39"/>
      <c r="L9" s="258"/>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60"/>
    </row>
    <row r="10" spans="1:46" s="27" customFormat="1" ht="18" customHeight="1" x14ac:dyDescent="0.15">
      <c r="A10" s="289" t="s">
        <v>64</v>
      </c>
      <c r="B10" s="290"/>
      <c r="C10" s="290"/>
      <c r="D10" s="290"/>
      <c r="E10" s="290"/>
      <c r="F10" s="290"/>
      <c r="G10" s="290"/>
      <c r="H10" s="291"/>
      <c r="I10" s="41"/>
      <c r="J10" s="8" t="s">
        <v>117</v>
      </c>
      <c r="K10" s="34"/>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3"/>
    </row>
    <row r="11" spans="1:46" s="27" customFormat="1" ht="18" customHeight="1" x14ac:dyDescent="0.15">
      <c r="A11" s="292"/>
      <c r="B11" s="293"/>
      <c r="C11" s="293"/>
      <c r="D11" s="293"/>
      <c r="E11" s="293"/>
      <c r="F11" s="293"/>
      <c r="G11" s="293"/>
      <c r="H11" s="294"/>
      <c r="I11" s="44"/>
      <c r="J11" s="45" t="s">
        <v>119</v>
      </c>
      <c r="K11" s="30"/>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46"/>
    </row>
    <row r="12" spans="1:46" s="27" customFormat="1" ht="5.25" customHeight="1" x14ac:dyDescent="0.15">
      <c r="A12" s="7"/>
      <c r="B12" s="7"/>
      <c r="C12" s="7"/>
      <c r="D12" s="7"/>
      <c r="E12" s="7"/>
      <c r="F12" s="7"/>
      <c r="G12" s="7"/>
      <c r="H12" s="7"/>
      <c r="I12" s="8"/>
      <c r="J12" s="1"/>
      <c r="K12" s="34"/>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row>
    <row r="13" spans="1:46" s="27" customFormat="1" ht="20.25" customHeight="1" x14ac:dyDescent="0.15">
      <c r="A13" s="47" t="s">
        <v>120</v>
      </c>
      <c r="B13" s="21"/>
      <c r="C13" s="15"/>
      <c r="D13" s="15"/>
      <c r="E13" s="15"/>
      <c r="F13" s="15"/>
      <c r="G13" s="15"/>
      <c r="H13" s="15"/>
      <c r="I13" s="48"/>
      <c r="J13" s="13"/>
      <c r="K13" s="30"/>
      <c r="L13" s="29"/>
      <c r="M13" s="29"/>
      <c r="N13" s="29"/>
      <c r="O13" s="29"/>
      <c r="P13" s="29"/>
      <c r="Q13" s="29"/>
      <c r="R13" s="29"/>
      <c r="S13" s="29"/>
      <c r="T13" s="29"/>
      <c r="U13" s="29"/>
      <c r="V13" s="29"/>
      <c r="W13" s="255" t="s">
        <v>42</v>
      </c>
      <c r="X13" s="253"/>
      <c r="Y13" s="253"/>
      <c r="Z13" s="254"/>
      <c r="AA13" s="251" t="str">
        <f>IF(L5="","",VLOOKUP(L5,$A$81:$B$115,2,0))</f>
        <v/>
      </c>
      <c r="AB13" s="252"/>
      <c r="AC13" s="252"/>
      <c r="AD13" s="253" t="s">
        <v>32</v>
      </c>
      <c r="AE13" s="254"/>
      <c r="AF13" s="255" t="s">
        <v>29</v>
      </c>
      <c r="AG13" s="253"/>
      <c r="AH13" s="254"/>
      <c r="AI13" s="303">
        <f>ROUNDDOWN($F$35/1000,0)</f>
        <v>0</v>
      </c>
      <c r="AJ13" s="304"/>
      <c r="AK13" s="304"/>
      <c r="AL13" s="253" t="s">
        <v>32</v>
      </c>
      <c r="AM13" s="254"/>
    </row>
    <row r="14" spans="1:46" s="27" customFormat="1" ht="20.25" customHeight="1" x14ac:dyDescent="0.15">
      <c r="A14" s="49" t="s">
        <v>26</v>
      </c>
      <c r="B14" s="10"/>
      <c r="C14" s="9"/>
      <c r="D14" s="9"/>
      <c r="E14" s="9"/>
      <c r="F14" s="9"/>
      <c r="G14" s="9"/>
      <c r="H14" s="264"/>
      <c r="I14" s="265"/>
      <c r="J14" s="266"/>
      <c r="K14" s="248" t="s">
        <v>73</v>
      </c>
      <c r="L14" s="249"/>
      <c r="M14" s="249"/>
      <c r="N14" s="249"/>
      <c r="O14" s="249"/>
      <c r="P14" s="249"/>
      <c r="Q14" s="249"/>
      <c r="R14" s="249"/>
      <c r="S14" s="249"/>
      <c r="T14" s="249"/>
      <c r="U14" s="249"/>
      <c r="V14" s="249"/>
      <c r="W14" s="249"/>
      <c r="X14" s="249"/>
      <c r="Y14" s="249"/>
      <c r="Z14" s="249"/>
      <c r="AA14" s="249"/>
      <c r="AB14" s="249"/>
      <c r="AC14" s="249"/>
      <c r="AD14" s="249"/>
      <c r="AE14" s="249"/>
      <c r="AF14" s="50" t="s">
        <v>39</v>
      </c>
      <c r="AG14" s="51"/>
      <c r="AH14" s="51"/>
      <c r="AI14" s="11"/>
      <c r="AJ14" s="11"/>
      <c r="AK14" s="38"/>
      <c r="AL14" s="9"/>
      <c r="AM14" s="52"/>
    </row>
    <row r="15" spans="1:46" s="27" customFormat="1" ht="19.5" customHeight="1" x14ac:dyDescent="0.15">
      <c r="A15" s="53"/>
      <c r="B15" s="3"/>
      <c r="C15" s="309" t="s">
        <v>121</v>
      </c>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10"/>
    </row>
    <row r="16" spans="1:46" s="27" customFormat="1" ht="19.5" customHeight="1" x14ac:dyDescent="0.15">
      <c r="A16" s="54"/>
      <c r="B16" s="2"/>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10"/>
    </row>
    <row r="17" spans="1:39" s="27" customFormat="1" ht="19.5" customHeight="1" x14ac:dyDescent="0.15">
      <c r="A17" s="54"/>
      <c r="B17" s="2"/>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10"/>
    </row>
    <row r="18" spans="1:39" s="27" customFormat="1" ht="19.5" customHeight="1" x14ac:dyDescent="0.15">
      <c r="A18" s="54"/>
      <c r="B18" s="2"/>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10"/>
    </row>
    <row r="19" spans="1:39" s="27" customFormat="1" ht="19.5" customHeight="1" x14ac:dyDescent="0.15">
      <c r="A19" s="54"/>
      <c r="B19" s="2"/>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10"/>
    </row>
    <row r="20" spans="1:39" s="27" customFormat="1" ht="19.5" customHeight="1" x14ac:dyDescent="0.15">
      <c r="A20" s="54"/>
      <c r="B20" s="2"/>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10"/>
    </row>
    <row r="21" spans="1:39" s="27" customFormat="1" ht="19.5" customHeight="1" x14ac:dyDescent="0.15">
      <c r="A21" s="54"/>
      <c r="B21" s="2"/>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10"/>
    </row>
    <row r="22" spans="1:39" s="27" customFormat="1" ht="19.5" customHeight="1" x14ac:dyDescent="0.15">
      <c r="A22" s="55"/>
      <c r="B22" s="5"/>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2"/>
    </row>
    <row r="23" spans="1:39" s="27" customFormat="1" ht="18.75" customHeight="1" x14ac:dyDescent="0.15">
      <c r="A23" s="239" t="s">
        <v>106</v>
      </c>
      <c r="B23" s="240"/>
      <c r="C23" s="240"/>
      <c r="D23" s="240"/>
      <c r="E23" s="240"/>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7"/>
    </row>
    <row r="24" spans="1:39" ht="18" customHeight="1" x14ac:dyDescent="0.15">
      <c r="A24" s="239" t="s">
        <v>27</v>
      </c>
      <c r="B24" s="240"/>
      <c r="C24" s="240"/>
      <c r="D24" s="240"/>
      <c r="E24" s="241"/>
      <c r="F24" s="239" t="s">
        <v>30</v>
      </c>
      <c r="G24" s="240"/>
      <c r="H24" s="240"/>
      <c r="I24" s="240"/>
      <c r="J24" s="240"/>
      <c r="K24" s="250" t="s">
        <v>28</v>
      </c>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c r="AL24" s="250"/>
      <c r="AM24" s="250"/>
    </row>
    <row r="25" spans="1:39" ht="18" customHeight="1" x14ac:dyDescent="0.15">
      <c r="A25" s="242"/>
      <c r="B25" s="242"/>
      <c r="C25" s="242"/>
      <c r="D25" s="242"/>
      <c r="E25" s="242"/>
      <c r="F25" s="243"/>
      <c r="G25" s="243"/>
      <c r="H25" s="243"/>
      <c r="I25" s="243"/>
      <c r="J25" s="243"/>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5"/>
      <c r="AL25" s="245"/>
      <c r="AM25" s="245"/>
    </row>
    <row r="26" spans="1:39" ht="18" customHeight="1" x14ac:dyDescent="0.15">
      <c r="A26" s="242"/>
      <c r="B26" s="242"/>
      <c r="C26" s="242"/>
      <c r="D26" s="242"/>
      <c r="E26" s="242"/>
      <c r="F26" s="243"/>
      <c r="G26" s="243"/>
      <c r="H26" s="243"/>
      <c r="I26" s="243"/>
      <c r="J26" s="243"/>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row>
    <row r="27" spans="1:39" ht="18" customHeight="1" x14ac:dyDescent="0.15">
      <c r="A27" s="242"/>
      <c r="B27" s="242"/>
      <c r="C27" s="242"/>
      <c r="D27" s="242"/>
      <c r="E27" s="242"/>
      <c r="F27" s="243"/>
      <c r="G27" s="243"/>
      <c r="H27" s="243"/>
      <c r="I27" s="243"/>
      <c r="J27" s="243"/>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5"/>
      <c r="AL27" s="245"/>
      <c r="AM27" s="245"/>
    </row>
    <row r="28" spans="1:39" ht="18" customHeight="1" x14ac:dyDescent="0.15">
      <c r="A28" s="242"/>
      <c r="B28" s="242"/>
      <c r="C28" s="242"/>
      <c r="D28" s="242"/>
      <c r="E28" s="242"/>
      <c r="F28" s="243"/>
      <c r="G28" s="243"/>
      <c r="H28" s="243"/>
      <c r="I28" s="243"/>
      <c r="J28" s="243"/>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45"/>
      <c r="AL28" s="245"/>
      <c r="AM28" s="245"/>
    </row>
    <row r="29" spans="1:39" ht="18" customHeight="1" x14ac:dyDescent="0.15">
      <c r="A29" s="242"/>
      <c r="B29" s="242"/>
      <c r="C29" s="242"/>
      <c r="D29" s="242"/>
      <c r="E29" s="242"/>
      <c r="F29" s="243"/>
      <c r="G29" s="243"/>
      <c r="H29" s="243"/>
      <c r="I29" s="243"/>
      <c r="J29" s="243"/>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5"/>
      <c r="AL29" s="245"/>
      <c r="AM29" s="245"/>
    </row>
    <row r="30" spans="1:39" ht="18" customHeight="1" x14ac:dyDescent="0.15">
      <c r="A30" s="242"/>
      <c r="B30" s="242"/>
      <c r="C30" s="242"/>
      <c r="D30" s="242"/>
      <c r="E30" s="242"/>
      <c r="F30" s="243"/>
      <c r="G30" s="243"/>
      <c r="H30" s="243"/>
      <c r="I30" s="243"/>
      <c r="J30" s="243"/>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5"/>
      <c r="AL30" s="245"/>
      <c r="AM30" s="245"/>
    </row>
    <row r="31" spans="1:39" ht="18" customHeight="1" x14ac:dyDescent="0.15">
      <c r="A31" s="242"/>
      <c r="B31" s="242"/>
      <c r="C31" s="242"/>
      <c r="D31" s="242"/>
      <c r="E31" s="242"/>
      <c r="F31" s="243"/>
      <c r="G31" s="243"/>
      <c r="H31" s="243"/>
      <c r="I31" s="243"/>
      <c r="J31" s="243"/>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row>
    <row r="32" spans="1:39" ht="18" customHeight="1" x14ac:dyDescent="0.15">
      <c r="A32" s="242"/>
      <c r="B32" s="242"/>
      <c r="C32" s="242"/>
      <c r="D32" s="242"/>
      <c r="E32" s="242"/>
      <c r="F32" s="243"/>
      <c r="G32" s="243"/>
      <c r="H32" s="243"/>
      <c r="I32" s="243"/>
      <c r="J32" s="243"/>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row>
    <row r="33" spans="1:39" ht="18" customHeight="1" x14ac:dyDescent="0.15">
      <c r="A33" s="242"/>
      <c r="B33" s="242"/>
      <c r="C33" s="242"/>
      <c r="D33" s="242"/>
      <c r="E33" s="242"/>
      <c r="F33" s="243"/>
      <c r="G33" s="243"/>
      <c r="H33" s="243"/>
      <c r="I33" s="243"/>
      <c r="J33" s="243"/>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5"/>
      <c r="AL33" s="245"/>
      <c r="AM33" s="245"/>
    </row>
    <row r="34" spans="1:39" ht="18" customHeight="1" thickBot="1" x14ac:dyDescent="0.2">
      <c r="A34" s="242"/>
      <c r="B34" s="242"/>
      <c r="C34" s="242"/>
      <c r="D34" s="242"/>
      <c r="E34" s="242"/>
      <c r="F34" s="243"/>
      <c r="G34" s="243"/>
      <c r="H34" s="243"/>
      <c r="I34" s="243"/>
      <c r="J34" s="243"/>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row>
    <row r="35" spans="1:39" ht="22.5" customHeight="1" thickTop="1" x14ac:dyDescent="0.15">
      <c r="A35" s="318" t="s">
        <v>53</v>
      </c>
      <c r="B35" s="319"/>
      <c r="C35" s="319"/>
      <c r="D35" s="319"/>
      <c r="E35" s="319"/>
      <c r="F35" s="320">
        <f>SUM(F25:J34)</f>
        <v>0</v>
      </c>
      <c r="G35" s="321"/>
      <c r="H35" s="321"/>
      <c r="I35" s="321"/>
      <c r="J35" s="322"/>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row>
    <row r="36" spans="1:39" ht="18.75" customHeight="1" x14ac:dyDescent="0.15">
      <c r="A36" s="58" t="s">
        <v>118</v>
      </c>
      <c r="B36" s="15"/>
      <c r="C36" s="4"/>
      <c r="D36" s="15"/>
      <c r="E36" s="6"/>
      <c r="F36" s="15"/>
      <c r="G36" s="15"/>
      <c r="H36" s="15"/>
      <c r="I36" s="15"/>
      <c r="J36" s="12"/>
      <c r="K36" s="12"/>
      <c r="L36" s="12"/>
      <c r="M36" s="12"/>
      <c r="N36" s="12"/>
      <c r="O36" s="20"/>
      <c r="P36" s="17"/>
      <c r="Q36" s="18"/>
      <c r="R36" s="18"/>
      <c r="S36" s="12"/>
      <c r="T36" s="13"/>
      <c r="U36" s="12"/>
      <c r="V36" s="16"/>
      <c r="W36" s="255" t="s">
        <v>42</v>
      </c>
      <c r="X36" s="253"/>
      <c r="Y36" s="253"/>
      <c r="Z36" s="254"/>
      <c r="AA36" s="251" t="str">
        <f>IF(L5="","",VLOOKUP(L5,$A$81:$C$115,3,FALSE))</f>
        <v/>
      </c>
      <c r="AB36" s="252"/>
      <c r="AC36" s="252"/>
      <c r="AD36" s="253" t="s">
        <v>32</v>
      </c>
      <c r="AE36" s="254"/>
      <c r="AF36" s="255" t="s">
        <v>29</v>
      </c>
      <c r="AG36" s="253"/>
      <c r="AH36" s="254"/>
      <c r="AI36" s="303">
        <f>ROUNDDOWN($F$52/1000,0)</f>
        <v>0</v>
      </c>
      <c r="AJ36" s="304"/>
      <c r="AK36" s="304"/>
      <c r="AL36" s="253" t="s">
        <v>32</v>
      </c>
      <c r="AM36" s="254"/>
    </row>
    <row r="37" spans="1:39" ht="18.75" customHeight="1" x14ac:dyDescent="0.15">
      <c r="A37" s="49" t="s">
        <v>26</v>
      </c>
      <c r="B37" s="10"/>
      <c r="C37" s="9"/>
      <c r="D37" s="9"/>
      <c r="E37" s="9"/>
      <c r="F37" s="9"/>
      <c r="G37" s="9"/>
      <c r="H37" s="264"/>
      <c r="I37" s="265"/>
      <c r="J37" s="266"/>
      <c r="K37" s="248" t="s">
        <v>73</v>
      </c>
      <c r="L37" s="249"/>
      <c r="M37" s="249"/>
      <c r="N37" s="249"/>
      <c r="O37" s="249"/>
      <c r="P37" s="249"/>
      <c r="Q37" s="249"/>
      <c r="R37" s="249"/>
      <c r="S37" s="249"/>
      <c r="T37" s="249"/>
      <c r="U37" s="249"/>
      <c r="V37" s="249"/>
      <c r="W37" s="249"/>
      <c r="X37" s="249"/>
      <c r="Y37" s="249"/>
      <c r="Z37" s="249"/>
      <c r="AA37" s="249"/>
      <c r="AB37" s="249"/>
      <c r="AC37" s="249"/>
      <c r="AD37" s="249"/>
      <c r="AE37" s="249"/>
      <c r="AF37" s="50" t="s">
        <v>40</v>
      </c>
      <c r="AG37" s="51"/>
      <c r="AH37" s="51"/>
      <c r="AI37" s="11"/>
      <c r="AJ37" s="11"/>
      <c r="AK37" s="38"/>
      <c r="AL37" s="9"/>
      <c r="AM37" s="52"/>
    </row>
    <row r="38" spans="1:39" ht="25.5" customHeight="1" x14ac:dyDescent="0.15">
      <c r="A38" s="53"/>
      <c r="B38" s="3"/>
      <c r="C38" s="305" t="s">
        <v>122</v>
      </c>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5"/>
      <c r="AL38" s="305"/>
      <c r="AM38" s="306"/>
    </row>
    <row r="39" spans="1:39" ht="25.5" customHeight="1" x14ac:dyDescent="0.15">
      <c r="A39" s="55"/>
      <c r="B39" s="5"/>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07"/>
      <c r="AL39" s="307"/>
      <c r="AM39" s="308"/>
    </row>
    <row r="40" spans="1:39" ht="18.75" customHeight="1" x14ac:dyDescent="0.15">
      <c r="A40" s="239" t="s">
        <v>106</v>
      </c>
      <c r="B40" s="240"/>
      <c r="C40" s="240"/>
      <c r="D40" s="240"/>
      <c r="E40" s="240"/>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60"/>
    </row>
    <row r="41" spans="1:39" ht="18" customHeight="1" x14ac:dyDescent="0.15">
      <c r="A41" s="239" t="s">
        <v>27</v>
      </c>
      <c r="B41" s="240"/>
      <c r="C41" s="240"/>
      <c r="D41" s="240"/>
      <c r="E41" s="241"/>
      <c r="F41" s="239" t="s">
        <v>30</v>
      </c>
      <c r="G41" s="240"/>
      <c r="H41" s="240"/>
      <c r="I41" s="240"/>
      <c r="J41" s="240"/>
      <c r="K41" s="250" t="s">
        <v>28</v>
      </c>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row>
    <row r="42" spans="1:39" ht="18" customHeight="1" x14ac:dyDescent="0.15">
      <c r="A42" s="242"/>
      <c r="B42" s="242"/>
      <c r="C42" s="242"/>
      <c r="D42" s="242"/>
      <c r="E42" s="242"/>
      <c r="F42" s="243"/>
      <c r="G42" s="243"/>
      <c r="H42" s="243"/>
      <c r="I42" s="243"/>
      <c r="J42" s="243"/>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row>
    <row r="43" spans="1:39" ht="18" customHeight="1" x14ac:dyDescent="0.15">
      <c r="A43" s="242"/>
      <c r="B43" s="242"/>
      <c r="C43" s="242"/>
      <c r="D43" s="242"/>
      <c r="E43" s="242"/>
      <c r="F43" s="243"/>
      <c r="G43" s="243"/>
      <c r="H43" s="243"/>
      <c r="I43" s="243"/>
      <c r="J43" s="243"/>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row>
    <row r="44" spans="1:39" ht="18" customHeight="1" x14ac:dyDescent="0.15">
      <c r="A44" s="242"/>
      <c r="B44" s="242"/>
      <c r="C44" s="242"/>
      <c r="D44" s="242"/>
      <c r="E44" s="242"/>
      <c r="F44" s="243"/>
      <c r="G44" s="243"/>
      <c r="H44" s="243"/>
      <c r="I44" s="243"/>
      <c r="J44" s="243"/>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row>
    <row r="45" spans="1:39" ht="18" customHeight="1" x14ac:dyDescent="0.15">
      <c r="A45" s="242"/>
      <c r="B45" s="242"/>
      <c r="C45" s="242"/>
      <c r="D45" s="242"/>
      <c r="E45" s="242"/>
      <c r="F45" s="243"/>
      <c r="G45" s="243"/>
      <c r="H45" s="243"/>
      <c r="I45" s="243"/>
      <c r="J45" s="243"/>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row>
    <row r="46" spans="1:39" ht="18" customHeight="1" x14ac:dyDescent="0.15">
      <c r="A46" s="242"/>
      <c r="B46" s="242"/>
      <c r="C46" s="242"/>
      <c r="D46" s="242"/>
      <c r="E46" s="242"/>
      <c r="F46" s="243"/>
      <c r="G46" s="243"/>
      <c r="H46" s="243"/>
      <c r="I46" s="243"/>
      <c r="J46" s="243"/>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row>
    <row r="47" spans="1:39" ht="18" customHeight="1" x14ac:dyDescent="0.15">
      <c r="A47" s="242"/>
      <c r="B47" s="242"/>
      <c r="C47" s="242"/>
      <c r="D47" s="242"/>
      <c r="E47" s="242"/>
      <c r="F47" s="243"/>
      <c r="G47" s="243"/>
      <c r="H47" s="243"/>
      <c r="I47" s="243"/>
      <c r="J47" s="243"/>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row>
    <row r="48" spans="1:39" ht="18" customHeight="1" x14ac:dyDescent="0.15">
      <c r="A48" s="242"/>
      <c r="B48" s="242"/>
      <c r="C48" s="242"/>
      <c r="D48" s="242"/>
      <c r="E48" s="242"/>
      <c r="F48" s="243"/>
      <c r="G48" s="243"/>
      <c r="H48" s="243"/>
      <c r="I48" s="243"/>
      <c r="J48" s="243"/>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row>
    <row r="49" spans="1:39" ht="18" customHeight="1" x14ac:dyDescent="0.15">
      <c r="A49" s="242"/>
      <c r="B49" s="242"/>
      <c r="C49" s="242"/>
      <c r="D49" s="242"/>
      <c r="E49" s="242"/>
      <c r="F49" s="243"/>
      <c r="G49" s="243"/>
      <c r="H49" s="243"/>
      <c r="I49" s="243"/>
      <c r="J49" s="243"/>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row>
    <row r="50" spans="1:39" ht="18" customHeight="1" x14ac:dyDescent="0.15">
      <c r="A50" s="242"/>
      <c r="B50" s="242"/>
      <c r="C50" s="242"/>
      <c r="D50" s="242"/>
      <c r="E50" s="242"/>
      <c r="F50" s="243"/>
      <c r="G50" s="243"/>
      <c r="H50" s="243"/>
      <c r="I50" s="243"/>
      <c r="J50" s="243"/>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row>
    <row r="51" spans="1:39" ht="18" customHeight="1" thickBot="1" x14ac:dyDescent="0.2">
      <c r="A51" s="316"/>
      <c r="B51" s="316"/>
      <c r="C51" s="316"/>
      <c r="D51" s="316"/>
      <c r="E51" s="316"/>
      <c r="F51" s="317"/>
      <c r="G51" s="317"/>
      <c r="H51" s="317"/>
      <c r="I51" s="317"/>
      <c r="J51" s="31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22.5" customHeight="1" thickTop="1" x14ac:dyDescent="0.15">
      <c r="A52" s="298" t="s">
        <v>65</v>
      </c>
      <c r="B52" s="299"/>
      <c r="C52" s="299"/>
      <c r="D52" s="299"/>
      <c r="E52" s="300"/>
      <c r="F52" s="301">
        <f>SUM(F42:J51)</f>
        <v>0</v>
      </c>
      <c r="G52" s="302"/>
      <c r="H52" s="302"/>
      <c r="I52" s="302"/>
      <c r="J52" s="302"/>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row>
    <row r="53" spans="1:39" ht="4.5" customHeight="1" x14ac:dyDescent="0.15">
      <c r="A53" s="61"/>
      <c r="B53" s="61"/>
      <c r="C53" s="61"/>
      <c r="D53" s="61"/>
      <c r="E53" s="61"/>
      <c r="F53" s="61"/>
      <c r="G53" s="61"/>
      <c r="H53" s="61"/>
      <c r="I53" s="61"/>
      <c r="J53" s="61"/>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19"/>
      <c r="AL53" s="19"/>
      <c r="AM53" s="19"/>
    </row>
    <row r="54" spans="1:39" ht="3.75" customHeight="1" x14ac:dyDescent="0.15">
      <c r="A54" s="63"/>
      <c r="B54" s="64"/>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6"/>
      <c r="AL54" s="66"/>
      <c r="AM54" s="67"/>
    </row>
    <row r="55" spans="1:39" s="72" customFormat="1" ht="11.25" customHeight="1" x14ac:dyDescent="0.15">
      <c r="A55" s="68" t="s">
        <v>54</v>
      </c>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70"/>
      <c r="AM55" s="71"/>
    </row>
    <row r="56" spans="1:39" s="72" customFormat="1" ht="11.25" customHeight="1" x14ac:dyDescent="0.15">
      <c r="A56" s="73" t="s">
        <v>56</v>
      </c>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5"/>
      <c r="AM56" s="76"/>
    </row>
    <row r="57" spans="1:39" s="72" customFormat="1" ht="11.25" customHeight="1" x14ac:dyDescent="0.15">
      <c r="A57" s="68" t="s">
        <v>57</v>
      </c>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77"/>
      <c r="AM57" s="78"/>
    </row>
    <row r="58" spans="1:39" s="72" customFormat="1" ht="11.25" customHeight="1" x14ac:dyDescent="0.15">
      <c r="A58" s="68" t="s">
        <v>58</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79"/>
      <c r="AL58" s="70"/>
      <c r="AM58" s="71"/>
    </row>
    <row r="59" spans="1:39" s="72" customFormat="1" ht="4.5" customHeight="1" x14ac:dyDescent="0.15">
      <c r="A59" s="68"/>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79"/>
      <c r="AL59" s="70"/>
      <c r="AM59" s="71"/>
    </row>
    <row r="60" spans="1:39" s="72" customFormat="1" ht="11.25" customHeight="1" x14ac:dyDescent="0.15">
      <c r="A60" s="295" t="s">
        <v>66</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6"/>
      <c r="AL60" s="70"/>
      <c r="AM60" s="71"/>
    </row>
    <row r="61" spans="1:39" s="72" customFormat="1" ht="11.25" customHeight="1" x14ac:dyDescent="0.15">
      <c r="A61" s="73" t="s">
        <v>59</v>
      </c>
      <c r="B61" s="74"/>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0"/>
      <c r="AM61" s="71"/>
    </row>
    <row r="62" spans="1:39" s="72" customFormat="1" ht="11.25" customHeight="1" x14ac:dyDescent="0.15">
      <c r="A62" s="73" t="s">
        <v>60</v>
      </c>
      <c r="B62" s="80"/>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79"/>
      <c r="AL62" s="70"/>
      <c r="AM62" s="71"/>
    </row>
    <row r="63" spans="1:39" s="72" customFormat="1" ht="11.25" customHeight="1" x14ac:dyDescent="0.15">
      <c r="A63" s="73" t="s">
        <v>67</v>
      </c>
      <c r="B63" s="80"/>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79"/>
      <c r="AL63" s="70"/>
      <c r="AM63" s="71"/>
    </row>
    <row r="64" spans="1:39" s="72" customFormat="1" ht="4.5" customHeight="1" x14ac:dyDescent="0.15">
      <c r="A64" s="73"/>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79"/>
      <c r="AL64" s="70"/>
      <c r="AM64" s="71"/>
    </row>
    <row r="65" spans="1:39" s="72" customFormat="1" ht="11.25" customHeight="1" x14ac:dyDescent="0.15">
      <c r="A65" s="297" t="s">
        <v>68</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6"/>
      <c r="AL65" s="70"/>
      <c r="AM65" s="71"/>
    </row>
    <row r="66" spans="1:39" s="72" customFormat="1" ht="11.25" customHeight="1" x14ac:dyDescent="0.15">
      <c r="A66" s="73" t="s">
        <v>69</v>
      </c>
      <c r="B66" s="74"/>
      <c r="C66" s="74"/>
      <c r="D66" s="74"/>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4"/>
      <c r="AI66" s="74"/>
      <c r="AJ66" s="74"/>
      <c r="AK66" s="74"/>
      <c r="AL66" s="70"/>
      <c r="AM66" s="71"/>
    </row>
    <row r="67" spans="1:39" s="72" customFormat="1" ht="11.25" customHeight="1" x14ac:dyDescent="0.15">
      <c r="A67" s="73" t="s">
        <v>61</v>
      </c>
      <c r="B67" s="74"/>
      <c r="C67" s="74"/>
      <c r="D67" s="74"/>
      <c r="E67" s="74"/>
      <c r="F67" s="74"/>
      <c r="G67" s="74"/>
      <c r="H67" s="74"/>
      <c r="I67" s="74"/>
      <c r="J67" s="74"/>
      <c r="K67" s="74"/>
      <c r="L67" s="74"/>
      <c r="M67" s="74"/>
      <c r="N67" s="74"/>
      <c r="O67" s="74"/>
      <c r="P67" s="74"/>
      <c r="Q67" s="74"/>
      <c r="R67" s="74"/>
      <c r="S67" s="74"/>
      <c r="T67" s="74"/>
      <c r="U67" s="74"/>
      <c r="V67" s="74"/>
      <c r="W67" s="74"/>
      <c r="X67" s="74"/>
      <c r="Y67" s="74"/>
      <c r="Z67" s="74"/>
      <c r="AA67" s="74"/>
      <c r="AB67" s="74"/>
      <c r="AC67" s="74"/>
      <c r="AD67" s="74"/>
      <c r="AE67" s="74"/>
      <c r="AF67" s="74"/>
      <c r="AG67" s="74"/>
      <c r="AH67" s="74"/>
      <c r="AI67" s="74"/>
      <c r="AJ67" s="74"/>
      <c r="AK67" s="74"/>
      <c r="AL67" s="70"/>
      <c r="AM67" s="71"/>
    </row>
    <row r="68" spans="1:39" s="72" customFormat="1" ht="3" customHeight="1" x14ac:dyDescent="0.15">
      <c r="A68" s="73"/>
      <c r="B68" s="74"/>
      <c r="C68" s="74"/>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0"/>
      <c r="AM68" s="71"/>
    </row>
    <row r="69" spans="1:39" s="72" customFormat="1" ht="11.25" customHeight="1" x14ac:dyDescent="0.15">
      <c r="A69" s="295" t="s">
        <v>55</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6"/>
      <c r="AL69" s="70"/>
      <c r="AM69" s="71"/>
    </row>
    <row r="70" spans="1:39" s="72" customFormat="1" ht="11.25" customHeight="1" x14ac:dyDescent="0.15">
      <c r="A70" s="73" t="s">
        <v>62</v>
      </c>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c r="AJ70" s="81"/>
      <c r="AK70" s="70"/>
      <c r="AL70" s="70"/>
      <c r="AM70" s="71"/>
    </row>
    <row r="71" spans="1:39" s="72" customFormat="1" ht="11.25" customHeight="1" x14ac:dyDescent="0.15">
      <c r="A71" s="73" t="s">
        <v>63</v>
      </c>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70"/>
      <c r="AL71" s="70"/>
      <c r="AM71" s="71"/>
    </row>
    <row r="72" spans="1:39" s="72" customFormat="1" ht="3" customHeight="1" x14ac:dyDescent="0.15">
      <c r="A72" s="73"/>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70"/>
      <c r="AL72" s="70"/>
      <c r="AM72" s="71"/>
    </row>
    <row r="73" spans="1:39" s="72" customFormat="1" ht="11.25" customHeight="1" x14ac:dyDescent="0.15">
      <c r="A73" s="73" t="s">
        <v>70</v>
      </c>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70"/>
      <c r="AL73" s="70"/>
      <c r="AM73" s="71"/>
    </row>
    <row r="74" spans="1:39" x14ac:dyDescent="0.15">
      <c r="A74" s="82" t="s">
        <v>71</v>
      </c>
      <c r="B74" s="83"/>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84"/>
    </row>
    <row r="75" spans="1:39" x14ac:dyDescent="0.15">
      <c r="A75" s="85" t="s">
        <v>72</v>
      </c>
      <c r="B75" s="86"/>
      <c r="C75" s="86"/>
      <c r="D75" s="86"/>
      <c r="E75" s="86"/>
      <c r="F75" s="86"/>
      <c r="G75" s="86"/>
      <c r="H75" s="86"/>
      <c r="I75" s="86"/>
      <c r="J75" s="86"/>
      <c r="K75" s="86"/>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7"/>
    </row>
    <row r="80" spans="1:39" s="116" customFormat="1" ht="6" hidden="1" x14ac:dyDescent="0.15">
      <c r="B80" s="116" t="s">
        <v>74</v>
      </c>
      <c r="C80" s="116" t="s">
        <v>75</v>
      </c>
      <c r="D80" s="116" t="s">
        <v>84</v>
      </c>
      <c r="E80" s="116" t="s">
        <v>85</v>
      </c>
    </row>
    <row r="81" spans="1:7" s="116" customFormat="1" ht="6" hidden="1" x14ac:dyDescent="0.15">
      <c r="A81" s="116" t="s">
        <v>86</v>
      </c>
      <c r="B81" s="117">
        <v>537</v>
      </c>
      <c r="C81" s="117">
        <v>268</v>
      </c>
      <c r="D81" s="117">
        <v>537</v>
      </c>
      <c r="E81" s="117">
        <v>268</v>
      </c>
      <c r="F81" s="116" t="s">
        <v>87</v>
      </c>
      <c r="G81" s="117"/>
    </row>
    <row r="82" spans="1:7" s="116" customFormat="1" ht="6" hidden="1" x14ac:dyDescent="0.15">
      <c r="A82" s="116" t="s">
        <v>88</v>
      </c>
      <c r="B82" s="117">
        <v>684</v>
      </c>
      <c r="C82" s="117">
        <v>342</v>
      </c>
      <c r="D82" s="117">
        <v>684</v>
      </c>
      <c r="E82" s="117">
        <v>342</v>
      </c>
      <c r="F82" s="116" t="s">
        <v>87</v>
      </c>
      <c r="G82" s="117"/>
    </row>
    <row r="83" spans="1:7" s="116" customFormat="1" ht="6" hidden="1" x14ac:dyDescent="0.15">
      <c r="A83" s="116" t="s">
        <v>89</v>
      </c>
      <c r="B83" s="117">
        <v>889</v>
      </c>
      <c r="C83" s="117">
        <v>445</v>
      </c>
      <c r="D83" s="117">
        <v>889</v>
      </c>
      <c r="E83" s="117">
        <v>445</v>
      </c>
      <c r="F83" s="116" t="s">
        <v>87</v>
      </c>
      <c r="G83" s="117"/>
    </row>
    <row r="84" spans="1:7" s="116" customFormat="1" ht="6" hidden="1" x14ac:dyDescent="0.15">
      <c r="A84" s="116" t="s">
        <v>90</v>
      </c>
      <c r="B84" s="117">
        <v>231</v>
      </c>
      <c r="C84" s="117">
        <v>115</v>
      </c>
      <c r="D84" s="117">
        <v>231</v>
      </c>
      <c r="E84" s="117">
        <v>115</v>
      </c>
      <c r="F84" s="116" t="s">
        <v>87</v>
      </c>
      <c r="G84" s="117"/>
    </row>
    <row r="85" spans="1:7" s="116" customFormat="1" ht="6" hidden="1" x14ac:dyDescent="0.15">
      <c r="A85" s="116" t="s">
        <v>6</v>
      </c>
      <c r="B85" s="117">
        <v>226</v>
      </c>
      <c r="C85" s="117">
        <v>113</v>
      </c>
      <c r="D85" s="117">
        <v>226</v>
      </c>
      <c r="E85" s="117">
        <v>113</v>
      </c>
      <c r="F85" s="116" t="s">
        <v>87</v>
      </c>
      <c r="G85" s="117"/>
    </row>
    <row r="86" spans="1:7" s="116" customFormat="1" ht="6" hidden="1" x14ac:dyDescent="0.15">
      <c r="A86" s="116" t="s">
        <v>91</v>
      </c>
      <c r="B86" s="117">
        <v>564</v>
      </c>
      <c r="C86" s="117">
        <v>282</v>
      </c>
      <c r="D86" s="117">
        <v>564</v>
      </c>
      <c r="E86" s="117">
        <v>282</v>
      </c>
      <c r="F86" s="116" t="s">
        <v>87</v>
      </c>
      <c r="G86" s="117"/>
    </row>
    <row r="87" spans="1:7" s="116" customFormat="1" ht="6" hidden="1" x14ac:dyDescent="0.15">
      <c r="A87" s="116" t="s">
        <v>92</v>
      </c>
      <c r="B87" s="117">
        <v>710</v>
      </c>
      <c r="C87" s="117">
        <v>355</v>
      </c>
      <c r="D87" s="117">
        <v>710</v>
      </c>
      <c r="E87" s="117">
        <v>355</v>
      </c>
      <c r="F87" s="116" t="s">
        <v>87</v>
      </c>
      <c r="G87" s="117"/>
    </row>
    <row r="88" spans="1:7" s="116" customFormat="1" ht="6" hidden="1" x14ac:dyDescent="0.15">
      <c r="A88" s="116" t="s">
        <v>93</v>
      </c>
      <c r="B88" s="117">
        <v>1133</v>
      </c>
      <c r="C88" s="117">
        <v>567</v>
      </c>
      <c r="D88" s="117">
        <v>1133</v>
      </c>
      <c r="E88" s="117">
        <v>567</v>
      </c>
      <c r="F88" s="116" t="s">
        <v>87</v>
      </c>
      <c r="G88" s="117"/>
    </row>
    <row r="89" spans="1:7" s="116" customFormat="1" ht="6" hidden="1" x14ac:dyDescent="0.15">
      <c r="A89" s="116" t="s">
        <v>31</v>
      </c>
      <c r="B89" s="117">
        <f>D89*$AG$5</f>
        <v>0</v>
      </c>
      <c r="C89" s="117">
        <f>E89*$AG$5</f>
        <v>0</v>
      </c>
      <c r="D89" s="117">
        <v>27</v>
      </c>
      <c r="E89" s="117">
        <v>13</v>
      </c>
      <c r="F89" s="116" t="s">
        <v>94</v>
      </c>
      <c r="G89" s="117"/>
    </row>
    <row r="90" spans="1:7" s="116" customFormat="1" ht="6" hidden="1" x14ac:dyDescent="0.15">
      <c r="A90" s="116" t="s">
        <v>95</v>
      </c>
      <c r="B90" s="117">
        <f>D90*$AG$5</f>
        <v>0</v>
      </c>
      <c r="C90" s="117">
        <f>E90*$AG$5</f>
        <v>0</v>
      </c>
      <c r="D90" s="117">
        <v>27</v>
      </c>
      <c r="E90" s="117">
        <v>13</v>
      </c>
      <c r="F90" s="116" t="s">
        <v>94</v>
      </c>
      <c r="G90" s="117"/>
    </row>
    <row r="91" spans="1:7" s="116" customFormat="1" ht="6" hidden="1" x14ac:dyDescent="0.15">
      <c r="A91" s="116" t="s">
        <v>7</v>
      </c>
      <c r="B91" s="117">
        <v>320</v>
      </c>
      <c r="C91" s="117">
        <v>160</v>
      </c>
      <c r="D91" s="117">
        <v>320</v>
      </c>
      <c r="E91" s="117">
        <v>160</v>
      </c>
      <c r="F91" s="116" t="s">
        <v>87</v>
      </c>
      <c r="G91" s="117"/>
    </row>
    <row r="92" spans="1:7" s="116" customFormat="1" ht="6" hidden="1" x14ac:dyDescent="0.15">
      <c r="A92" s="116" t="s">
        <v>8</v>
      </c>
      <c r="B92" s="117">
        <v>339</v>
      </c>
      <c r="C92" s="117">
        <v>169</v>
      </c>
      <c r="D92" s="117">
        <v>339</v>
      </c>
      <c r="E92" s="117">
        <v>169</v>
      </c>
      <c r="F92" s="116" t="s">
        <v>87</v>
      </c>
      <c r="G92" s="117"/>
    </row>
    <row r="93" spans="1:7" s="116" customFormat="1" ht="6" hidden="1" x14ac:dyDescent="0.15">
      <c r="A93" s="116" t="s">
        <v>9</v>
      </c>
      <c r="B93" s="117">
        <v>311</v>
      </c>
      <c r="C93" s="117">
        <v>156</v>
      </c>
      <c r="D93" s="117">
        <v>311</v>
      </c>
      <c r="E93" s="117">
        <v>156</v>
      </c>
      <c r="F93" s="116" t="s">
        <v>87</v>
      </c>
      <c r="G93" s="117"/>
    </row>
    <row r="94" spans="1:7" s="116" customFormat="1" ht="6" hidden="1" x14ac:dyDescent="0.15">
      <c r="A94" s="116" t="s">
        <v>10</v>
      </c>
      <c r="B94" s="117">
        <v>137</v>
      </c>
      <c r="C94" s="117">
        <v>68</v>
      </c>
      <c r="D94" s="117">
        <v>137</v>
      </c>
      <c r="E94" s="117">
        <v>68</v>
      </c>
      <c r="F94" s="116" t="s">
        <v>87</v>
      </c>
      <c r="G94" s="117"/>
    </row>
    <row r="95" spans="1:7" s="116" customFormat="1" ht="6" hidden="1" x14ac:dyDescent="0.15">
      <c r="A95" s="116" t="s">
        <v>11</v>
      </c>
      <c r="B95" s="117">
        <v>508</v>
      </c>
      <c r="C95" s="117">
        <v>254</v>
      </c>
      <c r="D95" s="117">
        <v>508</v>
      </c>
      <c r="E95" s="117">
        <v>254</v>
      </c>
      <c r="F95" s="116" t="s">
        <v>87</v>
      </c>
      <c r="G95" s="117"/>
    </row>
    <row r="96" spans="1:7" s="116" customFormat="1" ht="6" hidden="1" x14ac:dyDescent="0.15">
      <c r="A96" s="116" t="s">
        <v>12</v>
      </c>
      <c r="B96" s="117">
        <v>204</v>
      </c>
      <c r="C96" s="117">
        <v>102</v>
      </c>
      <c r="D96" s="117">
        <v>204</v>
      </c>
      <c r="E96" s="117">
        <v>102</v>
      </c>
      <c r="F96" s="116" t="s">
        <v>87</v>
      </c>
      <c r="G96" s="117"/>
    </row>
    <row r="97" spans="1:7" s="116" customFormat="1" ht="6" hidden="1" x14ac:dyDescent="0.15">
      <c r="A97" s="116" t="s">
        <v>13</v>
      </c>
      <c r="B97" s="117">
        <v>148</v>
      </c>
      <c r="C97" s="117">
        <v>74</v>
      </c>
      <c r="D97" s="117">
        <v>148</v>
      </c>
      <c r="E97" s="117">
        <v>74</v>
      </c>
      <c r="F97" s="116" t="s">
        <v>87</v>
      </c>
      <c r="G97" s="117"/>
    </row>
    <row r="98" spans="1:7" s="116" customFormat="1" ht="6" hidden="1" x14ac:dyDescent="0.15">
      <c r="A98" s="116" t="s">
        <v>14</v>
      </c>
      <c r="B98" s="117"/>
      <c r="C98" s="117">
        <v>282</v>
      </c>
      <c r="D98" s="117"/>
      <c r="E98" s="117">
        <v>282</v>
      </c>
      <c r="F98" s="116" t="s">
        <v>87</v>
      </c>
      <c r="G98" s="117"/>
    </row>
    <row r="99" spans="1:7" s="116" customFormat="1" ht="6" hidden="1" x14ac:dyDescent="0.15">
      <c r="A99" s="116" t="s">
        <v>96</v>
      </c>
      <c r="B99" s="117">
        <v>33</v>
      </c>
      <c r="C99" s="117">
        <v>16</v>
      </c>
      <c r="D99" s="117">
        <v>33</v>
      </c>
      <c r="E99" s="117">
        <v>16</v>
      </c>
      <c r="F99" s="116" t="s">
        <v>87</v>
      </c>
      <c r="G99" s="117"/>
    </row>
    <row r="100" spans="1:7" s="116" customFormat="1" ht="6" hidden="1" x14ac:dyDescent="0.15">
      <c r="A100" s="116" t="s">
        <v>15</v>
      </c>
      <c r="B100" s="117">
        <v>475</v>
      </c>
      <c r="C100" s="117">
        <v>237</v>
      </c>
      <c r="D100" s="117">
        <v>475</v>
      </c>
      <c r="E100" s="117">
        <v>237</v>
      </c>
      <c r="F100" s="116" t="s">
        <v>87</v>
      </c>
      <c r="G100" s="117"/>
    </row>
    <row r="101" spans="1:7" s="116" customFormat="1" ht="6" hidden="1" x14ac:dyDescent="0.15">
      <c r="A101" s="116" t="s">
        <v>16</v>
      </c>
      <c r="B101" s="117">
        <v>638</v>
      </c>
      <c r="C101" s="117">
        <v>319</v>
      </c>
      <c r="D101" s="117">
        <v>638</v>
      </c>
      <c r="E101" s="117">
        <v>319</v>
      </c>
      <c r="F101" s="116" t="s">
        <v>87</v>
      </c>
      <c r="G101" s="117"/>
    </row>
    <row r="102" spans="1:7" s="116" customFormat="1" ht="6" hidden="1" x14ac:dyDescent="0.15">
      <c r="A102" s="116" t="s">
        <v>17</v>
      </c>
      <c r="B102" s="117">
        <f>D102*$AG$5</f>
        <v>0</v>
      </c>
      <c r="C102" s="117">
        <f>E102*$AG$5</f>
        <v>0</v>
      </c>
      <c r="D102" s="117">
        <v>38</v>
      </c>
      <c r="E102" s="117">
        <v>19</v>
      </c>
      <c r="F102" s="116" t="s">
        <v>94</v>
      </c>
      <c r="G102" s="117"/>
    </row>
    <row r="103" spans="1:7" s="116" customFormat="1" ht="6" hidden="1" x14ac:dyDescent="0.15">
      <c r="A103" s="116" t="s">
        <v>18</v>
      </c>
      <c r="B103" s="117">
        <f>D103*$AG$5</f>
        <v>0</v>
      </c>
      <c r="C103" s="117">
        <f t="shared" ref="C103:C115" si="0">E103*$AG$5</f>
        <v>0</v>
      </c>
      <c r="D103" s="117">
        <v>40</v>
      </c>
      <c r="E103" s="117">
        <v>20</v>
      </c>
      <c r="F103" s="116" t="s">
        <v>94</v>
      </c>
      <c r="G103" s="117"/>
    </row>
    <row r="104" spans="1:7" s="116" customFormat="1" ht="6" hidden="1" x14ac:dyDescent="0.15">
      <c r="A104" s="116" t="s">
        <v>19</v>
      </c>
      <c r="B104" s="117">
        <f t="shared" ref="B104:B115" si="1">D104*$AG$5</f>
        <v>0</v>
      </c>
      <c r="C104" s="117">
        <f t="shared" si="0"/>
        <v>0</v>
      </c>
      <c r="D104" s="117">
        <v>38</v>
      </c>
      <c r="E104" s="117">
        <v>19</v>
      </c>
      <c r="F104" s="116" t="s">
        <v>94</v>
      </c>
      <c r="G104" s="117"/>
    </row>
    <row r="105" spans="1:7" s="116" customFormat="1" ht="6" hidden="1" x14ac:dyDescent="0.15">
      <c r="A105" s="116" t="s">
        <v>20</v>
      </c>
      <c r="B105" s="117">
        <f t="shared" si="1"/>
        <v>0</v>
      </c>
      <c r="C105" s="117">
        <f t="shared" si="0"/>
        <v>0</v>
      </c>
      <c r="D105" s="117">
        <v>48</v>
      </c>
      <c r="E105" s="117">
        <v>24</v>
      </c>
      <c r="F105" s="116" t="s">
        <v>94</v>
      </c>
      <c r="G105" s="117"/>
    </row>
    <row r="106" spans="1:7" s="116" customFormat="1" ht="6" hidden="1" x14ac:dyDescent="0.15">
      <c r="A106" s="116" t="s">
        <v>21</v>
      </c>
      <c r="B106" s="117">
        <f t="shared" si="1"/>
        <v>0</v>
      </c>
      <c r="C106" s="117">
        <f t="shared" si="0"/>
        <v>0</v>
      </c>
      <c r="D106" s="117">
        <v>43</v>
      </c>
      <c r="E106" s="117">
        <v>21</v>
      </c>
      <c r="F106" s="116" t="s">
        <v>94</v>
      </c>
      <c r="G106" s="117"/>
    </row>
    <row r="107" spans="1:7" s="116" customFormat="1" ht="6" hidden="1" x14ac:dyDescent="0.15">
      <c r="A107" s="116" t="s">
        <v>22</v>
      </c>
      <c r="B107" s="117">
        <f t="shared" si="1"/>
        <v>0</v>
      </c>
      <c r="C107" s="117">
        <f>E107*$AG$5</f>
        <v>0</v>
      </c>
      <c r="D107" s="117">
        <v>36</v>
      </c>
      <c r="E107" s="117">
        <v>18</v>
      </c>
      <c r="F107" s="116" t="s">
        <v>94</v>
      </c>
      <c r="G107" s="117"/>
    </row>
    <row r="108" spans="1:7" s="116" customFormat="1" ht="6" hidden="1" x14ac:dyDescent="0.15">
      <c r="A108" s="116" t="s">
        <v>97</v>
      </c>
      <c r="B108" s="117">
        <f t="shared" si="1"/>
        <v>0</v>
      </c>
      <c r="C108" s="117">
        <f t="shared" si="0"/>
        <v>0</v>
      </c>
      <c r="D108" s="117">
        <v>37</v>
      </c>
      <c r="E108" s="117">
        <v>19</v>
      </c>
      <c r="F108" s="116" t="s">
        <v>94</v>
      </c>
      <c r="G108" s="117"/>
    </row>
    <row r="109" spans="1:7" s="116" customFormat="1" ht="6" hidden="1" x14ac:dyDescent="0.15">
      <c r="A109" s="116" t="s">
        <v>98</v>
      </c>
      <c r="B109" s="117">
        <f t="shared" si="1"/>
        <v>0</v>
      </c>
      <c r="C109" s="117">
        <f t="shared" si="0"/>
        <v>0</v>
      </c>
      <c r="D109" s="117">
        <v>35</v>
      </c>
      <c r="E109" s="117">
        <v>18</v>
      </c>
      <c r="F109" s="116" t="s">
        <v>94</v>
      </c>
      <c r="G109" s="117"/>
    </row>
    <row r="110" spans="1:7" s="116" customFormat="1" ht="6" hidden="1" x14ac:dyDescent="0.15">
      <c r="A110" s="116" t="s">
        <v>99</v>
      </c>
      <c r="B110" s="117">
        <f t="shared" si="1"/>
        <v>0</v>
      </c>
      <c r="C110" s="117">
        <f t="shared" si="0"/>
        <v>0</v>
      </c>
      <c r="D110" s="117">
        <v>37</v>
      </c>
      <c r="E110" s="117">
        <v>19</v>
      </c>
      <c r="F110" s="116" t="s">
        <v>94</v>
      </c>
      <c r="G110" s="117"/>
    </row>
    <row r="111" spans="1:7" s="116" customFormat="1" ht="6" hidden="1" x14ac:dyDescent="0.15">
      <c r="A111" s="116" t="s">
        <v>100</v>
      </c>
      <c r="B111" s="117">
        <f t="shared" si="1"/>
        <v>0</v>
      </c>
      <c r="C111" s="117">
        <f t="shared" si="0"/>
        <v>0</v>
      </c>
      <c r="D111" s="117">
        <v>35</v>
      </c>
      <c r="E111" s="117">
        <v>18</v>
      </c>
      <c r="F111" s="116" t="s">
        <v>94</v>
      </c>
      <c r="G111" s="117"/>
    </row>
    <row r="112" spans="1:7" s="116" customFormat="1" ht="6" hidden="1" x14ac:dyDescent="0.15">
      <c r="A112" s="116" t="s">
        <v>101</v>
      </c>
      <c r="B112" s="117">
        <f t="shared" si="1"/>
        <v>0</v>
      </c>
      <c r="C112" s="117">
        <f>E112*$AG$5</f>
        <v>0</v>
      </c>
      <c r="D112" s="117">
        <v>37</v>
      </c>
      <c r="E112" s="117">
        <v>19</v>
      </c>
      <c r="F112" s="116" t="s">
        <v>94</v>
      </c>
      <c r="G112" s="117"/>
    </row>
    <row r="113" spans="1:7" s="116" customFormat="1" ht="6" hidden="1" x14ac:dyDescent="0.15">
      <c r="A113" s="116" t="s">
        <v>102</v>
      </c>
      <c r="B113" s="117">
        <f t="shared" si="1"/>
        <v>0</v>
      </c>
      <c r="C113" s="117">
        <f t="shared" si="0"/>
        <v>0</v>
      </c>
      <c r="D113" s="117">
        <v>35</v>
      </c>
      <c r="E113" s="117">
        <v>18</v>
      </c>
      <c r="F113" s="116" t="s">
        <v>94</v>
      </c>
      <c r="G113" s="117"/>
    </row>
    <row r="114" spans="1:7" s="116" customFormat="1" ht="6" hidden="1" x14ac:dyDescent="0.15">
      <c r="A114" s="116" t="s">
        <v>103</v>
      </c>
      <c r="B114" s="117">
        <f t="shared" si="1"/>
        <v>0</v>
      </c>
      <c r="C114" s="117">
        <f t="shared" si="0"/>
        <v>0</v>
      </c>
      <c r="D114" s="117">
        <v>37</v>
      </c>
      <c r="E114" s="117">
        <v>19</v>
      </c>
      <c r="F114" s="116" t="s">
        <v>94</v>
      </c>
      <c r="G114" s="117"/>
    </row>
    <row r="115" spans="1:7" s="116" customFormat="1" ht="6" hidden="1" x14ac:dyDescent="0.15">
      <c r="A115" s="116" t="s">
        <v>104</v>
      </c>
      <c r="B115" s="117">
        <f t="shared" si="1"/>
        <v>0</v>
      </c>
      <c r="C115" s="117">
        <f t="shared" si="0"/>
        <v>0</v>
      </c>
      <c r="D115" s="117">
        <v>35</v>
      </c>
      <c r="E115" s="117">
        <v>18</v>
      </c>
      <c r="F115" s="116" t="s">
        <v>94</v>
      </c>
      <c r="G115" s="117"/>
    </row>
    <row r="116" spans="1:7" s="116" customFormat="1" ht="6" hidden="1" x14ac:dyDescent="0.15"/>
    <row r="117" spans="1:7" s="116" customFormat="1" ht="6" hidden="1" x14ac:dyDescent="0.15">
      <c r="A117" s="116" t="s">
        <v>76</v>
      </c>
      <c r="B117" s="116" t="s">
        <v>105</v>
      </c>
    </row>
    <row r="118" spans="1:7" s="116" customFormat="1" ht="6" hidden="1" x14ac:dyDescent="0.15">
      <c r="A118" s="116" t="s">
        <v>77</v>
      </c>
      <c r="B118" s="116">
        <v>0</v>
      </c>
      <c r="C118" s="116" t="b">
        <v>0</v>
      </c>
      <c r="D118" s="116" t="b">
        <v>0</v>
      </c>
      <c r="E118" s="116" t="b">
        <v>0</v>
      </c>
      <c r="F118" s="116">
        <v>0</v>
      </c>
      <c r="G118" s="116">
        <v>0</v>
      </c>
    </row>
    <row r="119" spans="1:7" s="116" customFormat="1" ht="6" hidden="1" x14ac:dyDescent="0.15">
      <c r="A119" s="116" t="s">
        <v>78</v>
      </c>
    </row>
    <row r="120" spans="1:7" s="116" customFormat="1" ht="6" hidden="1" x14ac:dyDescent="0.15">
      <c r="A120" s="116" t="s">
        <v>79</v>
      </c>
    </row>
    <row r="121" spans="1:7" s="116" customFormat="1" ht="6" hidden="1" x14ac:dyDescent="0.15">
      <c r="A121" s="116" t="s">
        <v>80</v>
      </c>
    </row>
    <row r="122" spans="1:7" s="116" customFormat="1" ht="6" hidden="1" x14ac:dyDescent="0.15">
      <c r="A122" s="116" t="s">
        <v>81</v>
      </c>
    </row>
    <row r="123" spans="1:7" s="116" customFormat="1" ht="6" hidden="1" x14ac:dyDescent="0.15">
      <c r="A123" s="116" t="s">
        <v>82</v>
      </c>
    </row>
    <row r="124" spans="1:7" s="116" customFormat="1" ht="6" hidden="1" x14ac:dyDescent="0.15">
      <c r="A124" s="116" t="s">
        <v>83</v>
      </c>
    </row>
  </sheetData>
  <sheetProtection formatCells="0" formatColumns="0" formatRows="0" insertColumns="0" insertRows="0" autoFilter="0"/>
  <mergeCells count="115">
    <mergeCell ref="L3:AF3"/>
    <mergeCell ref="A50:E50"/>
    <mergeCell ref="F50:J50"/>
    <mergeCell ref="A51:E51"/>
    <mergeCell ref="F51:J51"/>
    <mergeCell ref="A46:E46"/>
    <mergeCell ref="F46:J46"/>
    <mergeCell ref="A34:E34"/>
    <mergeCell ref="F34:J34"/>
    <mergeCell ref="A35:E35"/>
    <mergeCell ref="F35:J35"/>
    <mergeCell ref="A40:E40"/>
    <mergeCell ref="A23:E23"/>
    <mergeCell ref="A49:E49"/>
    <mergeCell ref="F49:J49"/>
    <mergeCell ref="A42:E42"/>
    <mergeCell ref="F42:J42"/>
    <mergeCell ref="A43:E43"/>
    <mergeCell ref="F43:J43"/>
    <mergeCell ref="A44:E44"/>
    <mergeCell ref="F44:J44"/>
    <mergeCell ref="A45:E45"/>
    <mergeCell ref="F45:J45"/>
    <mergeCell ref="A47:E47"/>
    <mergeCell ref="Q6:R6"/>
    <mergeCell ref="A28:E28"/>
    <mergeCell ref="F28:J28"/>
    <mergeCell ref="A29:E29"/>
    <mergeCell ref="F29:J29"/>
    <mergeCell ref="A30:E30"/>
    <mergeCell ref="F30:J30"/>
    <mergeCell ref="A69:AK69"/>
    <mergeCell ref="L4:AF4"/>
    <mergeCell ref="A60:AK60"/>
    <mergeCell ref="A65:AK65"/>
    <mergeCell ref="F47:J47"/>
    <mergeCell ref="A48:E48"/>
    <mergeCell ref="F48:J48"/>
    <mergeCell ref="A52:E52"/>
    <mergeCell ref="F52:J52"/>
    <mergeCell ref="A41:E41"/>
    <mergeCell ref="F41:J41"/>
    <mergeCell ref="AI36:AK36"/>
    <mergeCell ref="AD36:AE36"/>
    <mergeCell ref="AI13:AK13"/>
    <mergeCell ref="C38:AM39"/>
    <mergeCell ref="C15:AM22"/>
    <mergeCell ref="H37:J37"/>
    <mergeCell ref="AP5:AT5"/>
    <mergeCell ref="AP4:AT4"/>
    <mergeCell ref="AT6:AT7"/>
    <mergeCell ref="L9:AM9"/>
    <mergeCell ref="A26:E26"/>
    <mergeCell ref="F26:J26"/>
    <mergeCell ref="A3:A9"/>
    <mergeCell ref="H14:J14"/>
    <mergeCell ref="AG3:AM3"/>
    <mergeCell ref="AG4:AM4"/>
    <mergeCell ref="L5:AB5"/>
    <mergeCell ref="AC5:AF5"/>
    <mergeCell ref="AL5:AM5"/>
    <mergeCell ref="W13:Z13"/>
    <mergeCell ref="AF13:AH13"/>
    <mergeCell ref="AG5:AK5"/>
    <mergeCell ref="B6:K7"/>
    <mergeCell ref="K14:AE14"/>
    <mergeCell ref="T6:V6"/>
    <mergeCell ref="S8:Y8"/>
    <mergeCell ref="AG8:AM8"/>
    <mergeCell ref="L7:AM7"/>
    <mergeCell ref="AL13:AM13"/>
    <mergeCell ref="A10:H11"/>
    <mergeCell ref="AA13:AC13"/>
    <mergeCell ref="AD13:AE13"/>
    <mergeCell ref="K24:AM24"/>
    <mergeCell ref="K25:AM25"/>
    <mergeCell ref="K33:AM33"/>
    <mergeCell ref="K32:AM32"/>
    <mergeCell ref="K31:AM31"/>
    <mergeCell ref="AL36:AM36"/>
    <mergeCell ref="W36:Z36"/>
    <mergeCell ref="AF36:AH36"/>
    <mergeCell ref="AA36:AC36"/>
    <mergeCell ref="K52:AM52"/>
    <mergeCell ref="K30:AM30"/>
    <mergeCell ref="K29:AM29"/>
    <mergeCell ref="K28:AM28"/>
    <mergeCell ref="K27:AM27"/>
    <mergeCell ref="K26:AM26"/>
    <mergeCell ref="K35:AM35"/>
    <mergeCell ref="K51:AM51"/>
    <mergeCell ref="K50:AM50"/>
    <mergeCell ref="K49:AM49"/>
    <mergeCell ref="K48:AM48"/>
    <mergeCell ref="K47:AM47"/>
    <mergeCell ref="K46:AM46"/>
    <mergeCell ref="K45:AM45"/>
    <mergeCell ref="K44:AM44"/>
    <mergeCell ref="K34:AM34"/>
    <mergeCell ref="K37:AE37"/>
    <mergeCell ref="K43:AM43"/>
    <mergeCell ref="K42:AM42"/>
    <mergeCell ref="K41:AM41"/>
    <mergeCell ref="A24:E24"/>
    <mergeCell ref="A25:E25"/>
    <mergeCell ref="F24:J24"/>
    <mergeCell ref="F25:J25"/>
    <mergeCell ref="A31:E31"/>
    <mergeCell ref="F31:J31"/>
    <mergeCell ref="A32:E32"/>
    <mergeCell ref="F32:J32"/>
    <mergeCell ref="A33:E33"/>
    <mergeCell ref="F33:J33"/>
    <mergeCell ref="A27:E27"/>
    <mergeCell ref="F27:J27"/>
  </mergeCells>
  <phoneticPr fontId="2"/>
  <dataValidations count="4">
    <dataValidation imeMode="halfAlpha" allowBlank="1" showInputMessage="1" showErrorMessage="1" sqref="S36:V36 J36:N36"/>
    <dataValidation type="list" allowBlank="1" showInputMessage="1" showErrorMessage="1" sqref="H14:J14">
      <formula1>$A$117:$A$122</formula1>
    </dataValidation>
    <dataValidation type="list" allowBlank="1" showInputMessage="1" showErrorMessage="1" sqref="H37:J37">
      <formula1>$A$123:$A$124</formula1>
    </dataValidation>
    <dataValidation type="list" allowBlank="1" showInputMessage="1" showErrorMessage="1" sqref="L5:AB5">
      <formula1>$A$81:$A$115</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1" manualBreakCount="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142875</xdr:colOff>
                    <xdr:row>9</xdr:row>
                    <xdr:rowOff>0</xdr:rowOff>
                  </from>
                  <to>
                    <xdr:col>9</xdr:col>
                    <xdr:colOff>47625</xdr:colOff>
                    <xdr:row>10</xdr:row>
                    <xdr:rowOff>28575</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142875</xdr:colOff>
                    <xdr:row>9</xdr:row>
                    <xdr:rowOff>219075</xdr:rowOff>
                  </from>
                  <to>
                    <xdr:col>9</xdr:col>
                    <xdr:colOff>47625</xdr:colOff>
                    <xdr:row>11</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24"/>
  <sheetViews>
    <sheetView showGridLines="0" view="pageBreakPreview" topLeftCell="A22"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123" t="s">
        <v>190</v>
      </c>
    </row>
    <row r="3" spans="1:46" s="27" customFormat="1" ht="12" customHeight="1" x14ac:dyDescent="0.15">
      <c r="A3" s="261" t="s">
        <v>25</v>
      </c>
      <c r="B3" s="23" t="s">
        <v>0</v>
      </c>
      <c r="C3" s="24"/>
      <c r="D3" s="24"/>
      <c r="E3" s="25"/>
      <c r="F3" s="25"/>
      <c r="G3" s="25"/>
      <c r="H3" s="25"/>
      <c r="I3" s="25"/>
      <c r="J3" s="25"/>
      <c r="K3" s="26"/>
      <c r="L3" s="313"/>
      <c r="M3" s="314"/>
      <c r="N3" s="314"/>
      <c r="O3" s="314"/>
      <c r="P3" s="314"/>
      <c r="Q3" s="314"/>
      <c r="R3" s="314"/>
      <c r="S3" s="314"/>
      <c r="T3" s="314"/>
      <c r="U3" s="314"/>
      <c r="V3" s="314"/>
      <c r="W3" s="314"/>
      <c r="X3" s="314"/>
      <c r="Y3" s="314"/>
      <c r="Z3" s="314"/>
      <c r="AA3" s="314"/>
      <c r="AB3" s="314"/>
      <c r="AC3" s="314"/>
      <c r="AD3" s="314"/>
      <c r="AE3" s="314"/>
      <c r="AF3" s="315"/>
      <c r="AG3" s="255" t="s">
        <v>34</v>
      </c>
      <c r="AH3" s="253"/>
      <c r="AI3" s="253"/>
      <c r="AJ3" s="253"/>
      <c r="AK3" s="253"/>
      <c r="AL3" s="253"/>
      <c r="AM3" s="254"/>
    </row>
    <row r="4" spans="1:46" s="27" customFormat="1" ht="20.25" customHeight="1" x14ac:dyDescent="0.15">
      <c r="A4" s="262"/>
      <c r="B4" s="28" t="s">
        <v>23</v>
      </c>
      <c r="C4" s="29"/>
      <c r="D4" s="29"/>
      <c r="E4" s="30"/>
      <c r="F4" s="30"/>
      <c r="G4" s="30"/>
      <c r="H4" s="30"/>
      <c r="I4" s="30"/>
      <c r="J4" s="30"/>
      <c r="K4" s="31"/>
      <c r="L4" s="286"/>
      <c r="M4" s="287"/>
      <c r="N4" s="287"/>
      <c r="O4" s="287"/>
      <c r="P4" s="287"/>
      <c r="Q4" s="287"/>
      <c r="R4" s="287"/>
      <c r="S4" s="287"/>
      <c r="T4" s="287"/>
      <c r="U4" s="287"/>
      <c r="V4" s="287"/>
      <c r="W4" s="287"/>
      <c r="X4" s="287"/>
      <c r="Y4" s="287"/>
      <c r="Z4" s="287"/>
      <c r="AA4" s="287"/>
      <c r="AB4" s="287"/>
      <c r="AC4" s="287"/>
      <c r="AD4" s="287"/>
      <c r="AE4" s="287"/>
      <c r="AF4" s="288"/>
      <c r="AG4" s="267"/>
      <c r="AH4" s="268"/>
      <c r="AI4" s="268"/>
      <c r="AJ4" s="268"/>
      <c r="AK4" s="268"/>
      <c r="AL4" s="268"/>
      <c r="AM4" s="269"/>
      <c r="AP4" s="256"/>
      <c r="AQ4" s="256"/>
      <c r="AR4" s="256"/>
      <c r="AS4" s="256"/>
      <c r="AT4" s="256"/>
    </row>
    <row r="5" spans="1:46" s="27" customFormat="1" ht="20.25" customHeight="1" x14ac:dyDescent="0.15">
      <c r="A5" s="262"/>
      <c r="B5" s="125" t="s">
        <v>45</v>
      </c>
      <c r="C5" s="124"/>
      <c r="D5" s="124"/>
      <c r="E5" s="32"/>
      <c r="F5" s="32"/>
      <c r="G5" s="32"/>
      <c r="H5" s="32"/>
      <c r="I5" s="32"/>
      <c r="J5" s="32"/>
      <c r="K5" s="33"/>
      <c r="L5" s="270"/>
      <c r="M5" s="271"/>
      <c r="N5" s="271"/>
      <c r="O5" s="271"/>
      <c r="P5" s="271"/>
      <c r="Q5" s="271"/>
      <c r="R5" s="271"/>
      <c r="S5" s="271"/>
      <c r="T5" s="271"/>
      <c r="U5" s="271"/>
      <c r="V5" s="271"/>
      <c r="W5" s="271"/>
      <c r="X5" s="271"/>
      <c r="Y5" s="271"/>
      <c r="Z5" s="271"/>
      <c r="AA5" s="271"/>
      <c r="AB5" s="272"/>
      <c r="AC5" s="273" t="s">
        <v>35</v>
      </c>
      <c r="AD5" s="274"/>
      <c r="AE5" s="274"/>
      <c r="AF5" s="275"/>
      <c r="AG5" s="278"/>
      <c r="AH5" s="278"/>
      <c r="AI5" s="278"/>
      <c r="AJ5" s="278"/>
      <c r="AK5" s="278"/>
      <c r="AL5" s="276" t="s">
        <v>36</v>
      </c>
      <c r="AM5" s="277"/>
      <c r="AP5" s="256"/>
      <c r="AQ5" s="256"/>
      <c r="AR5" s="256"/>
      <c r="AS5" s="256"/>
      <c r="AT5" s="256"/>
    </row>
    <row r="6" spans="1:46" s="27" customFormat="1" ht="13.5" customHeight="1" x14ac:dyDescent="0.15">
      <c r="A6" s="262"/>
      <c r="B6" s="279" t="s">
        <v>38</v>
      </c>
      <c r="C6" s="280"/>
      <c r="D6" s="280"/>
      <c r="E6" s="280"/>
      <c r="F6" s="280"/>
      <c r="G6" s="280"/>
      <c r="H6" s="280"/>
      <c r="I6" s="280"/>
      <c r="J6" s="280"/>
      <c r="K6" s="281"/>
      <c r="L6" s="34" t="s">
        <v>1</v>
      </c>
      <c r="M6" s="34"/>
      <c r="N6" s="34"/>
      <c r="O6" s="34"/>
      <c r="P6" s="34"/>
      <c r="Q6" s="285"/>
      <c r="R6" s="285"/>
      <c r="S6" s="34" t="s">
        <v>2</v>
      </c>
      <c r="T6" s="285"/>
      <c r="U6" s="285"/>
      <c r="V6" s="285"/>
      <c r="W6" s="34" t="s">
        <v>3</v>
      </c>
      <c r="X6" s="34"/>
      <c r="Y6" s="34"/>
      <c r="Z6" s="34"/>
      <c r="AA6" s="34"/>
      <c r="AB6" s="34"/>
      <c r="AC6" s="35" t="s">
        <v>37</v>
      </c>
      <c r="AD6" s="34"/>
      <c r="AE6" s="34"/>
      <c r="AF6" s="34"/>
      <c r="AG6" s="34"/>
      <c r="AH6" s="34"/>
      <c r="AI6" s="34"/>
      <c r="AJ6" s="34"/>
      <c r="AK6" s="34"/>
      <c r="AL6" s="34"/>
      <c r="AM6" s="36"/>
      <c r="AP6" s="3"/>
      <c r="AQ6" s="14"/>
      <c r="AR6" s="14"/>
      <c r="AS6" s="14"/>
      <c r="AT6" s="257"/>
    </row>
    <row r="7" spans="1:46" s="27" customFormat="1" ht="20.25" customHeight="1" x14ac:dyDescent="0.15">
      <c r="A7" s="262"/>
      <c r="B7" s="282"/>
      <c r="C7" s="283"/>
      <c r="D7" s="283"/>
      <c r="E7" s="283"/>
      <c r="F7" s="283"/>
      <c r="G7" s="283"/>
      <c r="H7" s="283"/>
      <c r="I7" s="283"/>
      <c r="J7" s="283"/>
      <c r="K7" s="284"/>
      <c r="L7" s="286"/>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8"/>
      <c r="AP7" s="14"/>
      <c r="AQ7" s="14"/>
      <c r="AR7" s="14"/>
      <c r="AS7" s="14"/>
      <c r="AT7" s="257"/>
    </row>
    <row r="8" spans="1:46" s="27" customFormat="1" ht="20.25" customHeight="1" x14ac:dyDescent="0.15">
      <c r="A8" s="262"/>
      <c r="B8" s="37" t="s">
        <v>4</v>
      </c>
      <c r="C8" s="130"/>
      <c r="D8" s="130"/>
      <c r="E8" s="39"/>
      <c r="F8" s="39"/>
      <c r="G8" s="39"/>
      <c r="H8" s="39"/>
      <c r="I8" s="39"/>
      <c r="J8" s="39"/>
      <c r="K8" s="39"/>
      <c r="L8" s="37" t="s">
        <v>5</v>
      </c>
      <c r="M8" s="39"/>
      <c r="N8" s="39"/>
      <c r="O8" s="39"/>
      <c r="P8" s="39"/>
      <c r="Q8" s="39"/>
      <c r="R8" s="40"/>
      <c r="S8" s="258"/>
      <c r="T8" s="259"/>
      <c r="U8" s="259"/>
      <c r="V8" s="259"/>
      <c r="W8" s="259"/>
      <c r="X8" s="259"/>
      <c r="Y8" s="260"/>
      <c r="Z8" s="37" t="s">
        <v>33</v>
      </c>
      <c r="AA8" s="39"/>
      <c r="AB8" s="39"/>
      <c r="AC8" s="39"/>
      <c r="AD8" s="39"/>
      <c r="AE8" s="39"/>
      <c r="AF8" s="40"/>
      <c r="AG8" s="258"/>
      <c r="AH8" s="259"/>
      <c r="AI8" s="259"/>
      <c r="AJ8" s="259"/>
      <c r="AK8" s="259"/>
      <c r="AL8" s="259"/>
      <c r="AM8" s="260"/>
    </row>
    <row r="9" spans="1:46" s="27" customFormat="1" ht="20.25" customHeight="1" x14ac:dyDescent="0.15">
      <c r="A9" s="263"/>
      <c r="B9" s="37" t="s">
        <v>24</v>
      </c>
      <c r="C9" s="130"/>
      <c r="D9" s="130"/>
      <c r="E9" s="39"/>
      <c r="F9" s="39"/>
      <c r="G9" s="39"/>
      <c r="H9" s="39"/>
      <c r="I9" s="39"/>
      <c r="J9" s="39"/>
      <c r="K9" s="39"/>
      <c r="L9" s="258"/>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60"/>
    </row>
    <row r="10" spans="1:46" s="27" customFormat="1" ht="18" customHeight="1" x14ac:dyDescent="0.15">
      <c r="A10" s="289" t="s">
        <v>64</v>
      </c>
      <c r="B10" s="290"/>
      <c r="C10" s="290"/>
      <c r="D10" s="290"/>
      <c r="E10" s="290"/>
      <c r="F10" s="290"/>
      <c r="G10" s="290"/>
      <c r="H10" s="291"/>
      <c r="I10" s="41"/>
      <c r="J10" s="8" t="s">
        <v>117</v>
      </c>
      <c r="K10" s="34"/>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3"/>
    </row>
    <row r="11" spans="1:46" s="27" customFormat="1" ht="18" customHeight="1" x14ac:dyDescent="0.15">
      <c r="A11" s="292"/>
      <c r="B11" s="293"/>
      <c r="C11" s="293"/>
      <c r="D11" s="293"/>
      <c r="E11" s="293"/>
      <c r="F11" s="293"/>
      <c r="G11" s="293"/>
      <c r="H11" s="294"/>
      <c r="I11" s="44"/>
      <c r="J11" s="45" t="s">
        <v>119</v>
      </c>
      <c r="K11" s="30"/>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46"/>
    </row>
    <row r="12" spans="1:46" s="27" customFormat="1" ht="5.25" customHeight="1" x14ac:dyDescent="0.15">
      <c r="A12" s="7"/>
      <c r="B12" s="7"/>
      <c r="C12" s="7"/>
      <c r="D12" s="7"/>
      <c r="E12" s="7"/>
      <c r="F12" s="7"/>
      <c r="G12" s="7"/>
      <c r="H12" s="7"/>
      <c r="I12" s="8"/>
      <c r="J12" s="1"/>
      <c r="K12" s="34"/>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row>
    <row r="13" spans="1:46" s="27" customFormat="1" ht="20.25" customHeight="1" x14ac:dyDescent="0.15">
      <c r="A13" s="47" t="s">
        <v>117</v>
      </c>
      <c r="B13" s="21"/>
      <c r="C13" s="15"/>
      <c r="D13" s="15"/>
      <c r="E13" s="15"/>
      <c r="F13" s="15"/>
      <c r="G13" s="15"/>
      <c r="H13" s="15"/>
      <c r="I13" s="48"/>
      <c r="J13" s="13"/>
      <c r="K13" s="30"/>
      <c r="L13" s="29"/>
      <c r="M13" s="29"/>
      <c r="N13" s="29"/>
      <c r="O13" s="29"/>
      <c r="P13" s="29"/>
      <c r="Q13" s="29"/>
      <c r="R13" s="29"/>
      <c r="S13" s="29"/>
      <c r="T13" s="29"/>
      <c r="U13" s="29"/>
      <c r="V13" s="29"/>
      <c r="W13" s="255" t="s">
        <v>42</v>
      </c>
      <c r="X13" s="253"/>
      <c r="Y13" s="253"/>
      <c r="Z13" s="254"/>
      <c r="AA13" s="251" t="str">
        <f>IF(L5="","",VLOOKUP(L5,$A$81:$B$115,2,0))</f>
        <v/>
      </c>
      <c r="AB13" s="252"/>
      <c r="AC13" s="252"/>
      <c r="AD13" s="253" t="s">
        <v>32</v>
      </c>
      <c r="AE13" s="254"/>
      <c r="AF13" s="255" t="s">
        <v>29</v>
      </c>
      <c r="AG13" s="253"/>
      <c r="AH13" s="254"/>
      <c r="AI13" s="303">
        <f>ROUNDDOWN($F$35/1000,0)</f>
        <v>0</v>
      </c>
      <c r="AJ13" s="304"/>
      <c r="AK13" s="304"/>
      <c r="AL13" s="253" t="s">
        <v>32</v>
      </c>
      <c r="AM13" s="254"/>
    </row>
    <row r="14" spans="1:46" s="27" customFormat="1" ht="20.25" customHeight="1" x14ac:dyDescent="0.15">
      <c r="A14" s="49" t="s">
        <v>26</v>
      </c>
      <c r="B14" s="127"/>
      <c r="C14" s="9"/>
      <c r="D14" s="9"/>
      <c r="E14" s="9"/>
      <c r="F14" s="9"/>
      <c r="G14" s="9"/>
      <c r="H14" s="264"/>
      <c r="I14" s="265"/>
      <c r="J14" s="266"/>
      <c r="K14" s="248" t="s">
        <v>73</v>
      </c>
      <c r="L14" s="249"/>
      <c r="M14" s="249"/>
      <c r="N14" s="249"/>
      <c r="O14" s="249"/>
      <c r="P14" s="249"/>
      <c r="Q14" s="249"/>
      <c r="R14" s="249"/>
      <c r="S14" s="249"/>
      <c r="T14" s="249"/>
      <c r="U14" s="249"/>
      <c r="V14" s="249"/>
      <c r="W14" s="249"/>
      <c r="X14" s="249"/>
      <c r="Y14" s="249"/>
      <c r="Z14" s="249"/>
      <c r="AA14" s="249"/>
      <c r="AB14" s="249"/>
      <c r="AC14" s="249"/>
      <c r="AD14" s="249"/>
      <c r="AE14" s="249"/>
      <c r="AF14" s="50" t="s">
        <v>39</v>
      </c>
      <c r="AG14" s="51"/>
      <c r="AH14" s="51"/>
      <c r="AI14" s="11"/>
      <c r="AJ14" s="11"/>
      <c r="AK14" s="130"/>
      <c r="AL14" s="9"/>
      <c r="AM14" s="52"/>
    </row>
    <row r="15" spans="1:46" s="27" customFormat="1" ht="19.5" customHeight="1" x14ac:dyDescent="0.15">
      <c r="A15" s="53"/>
      <c r="B15" s="3"/>
      <c r="C15" s="309" t="s">
        <v>121</v>
      </c>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10"/>
    </row>
    <row r="16" spans="1:46" s="27" customFormat="1" ht="19.5" customHeight="1" x14ac:dyDescent="0.15">
      <c r="A16" s="54"/>
      <c r="B16" s="2"/>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10"/>
    </row>
    <row r="17" spans="1:39" s="27" customFormat="1" ht="19.5" customHeight="1" x14ac:dyDescent="0.15">
      <c r="A17" s="54"/>
      <c r="B17" s="2"/>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10"/>
    </row>
    <row r="18" spans="1:39" s="27" customFormat="1" ht="19.5" customHeight="1" x14ac:dyDescent="0.15">
      <c r="A18" s="54"/>
      <c r="B18" s="2"/>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10"/>
    </row>
    <row r="19" spans="1:39" s="27" customFormat="1" ht="19.5" customHeight="1" x14ac:dyDescent="0.15">
      <c r="A19" s="54"/>
      <c r="B19" s="2"/>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10"/>
    </row>
    <row r="20" spans="1:39" s="27" customFormat="1" ht="19.5" customHeight="1" x14ac:dyDescent="0.15">
      <c r="A20" s="54"/>
      <c r="B20" s="2"/>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10"/>
    </row>
    <row r="21" spans="1:39" s="27" customFormat="1" ht="19.5" customHeight="1" x14ac:dyDescent="0.15">
      <c r="A21" s="54"/>
      <c r="B21" s="2"/>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10"/>
    </row>
    <row r="22" spans="1:39" s="27" customFormat="1" ht="19.5" customHeight="1" x14ac:dyDescent="0.15">
      <c r="A22" s="55"/>
      <c r="B22" s="5"/>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2"/>
    </row>
    <row r="23" spans="1:39" s="27" customFormat="1" ht="18.75" customHeight="1" x14ac:dyDescent="0.15">
      <c r="A23" s="239" t="s">
        <v>106</v>
      </c>
      <c r="B23" s="240"/>
      <c r="C23" s="240"/>
      <c r="D23" s="240"/>
      <c r="E23" s="240"/>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9"/>
    </row>
    <row r="24" spans="1:39" ht="18" customHeight="1" x14ac:dyDescent="0.15">
      <c r="A24" s="239" t="s">
        <v>27</v>
      </c>
      <c r="B24" s="240"/>
      <c r="C24" s="240"/>
      <c r="D24" s="240"/>
      <c r="E24" s="241"/>
      <c r="F24" s="239" t="s">
        <v>30</v>
      </c>
      <c r="G24" s="240"/>
      <c r="H24" s="240"/>
      <c r="I24" s="240"/>
      <c r="J24" s="240"/>
      <c r="K24" s="250" t="s">
        <v>28</v>
      </c>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c r="AL24" s="250"/>
      <c r="AM24" s="250"/>
    </row>
    <row r="25" spans="1:39" ht="18" customHeight="1" x14ac:dyDescent="0.15">
      <c r="A25" s="242"/>
      <c r="B25" s="242"/>
      <c r="C25" s="242"/>
      <c r="D25" s="242"/>
      <c r="E25" s="242"/>
      <c r="F25" s="243"/>
      <c r="G25" s="243"/>
      <c r="H25" s="243"/>
      <c r="I25" s="243"/>
      <c r="J25" s="243"/>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5"/>
      <c r="AL25" s="245"/>
      <c r="AM25" s="245"/>
    </row>
    <row r="26" spans="1:39" ht="18" customHeight="1" x14ac:dyDescent="0.15">
      <c r="A26" s="242"/>
      <c r="B26" s="242"/>
      <c r="C26" s="242"/>
      <c r="D26" s="242"/>
      <c r="E26" s="242"/>
      <c r="F26" s="243"/>
      <c r="G26" s="243"/>
      <c r="H26" s="243"/>
      <c r="I26" s="243"/>
      <c r="J26" s="243"/>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row>
    <row r="27" spans="1:39" ht="18" customHeight="1" x14ac:dyDescent="0.15">
      <c r="A27" s="242"/>
      <c r="B27" s="242"/>
      <c r="C27" s="242"/>
      <c r="D27" s="242"/>
      <c r="E27" s="242"/>
      <c r="F27" s="243"/>
      <c r="G27" s="243"/>
      <c r="H27" s="243"/>
      <c r="I27" s="243"/>
      <c r="J27" s="243"/>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5"/>
      <c r="AL27" s="245"/>
      <c r="AM27" s="245"/>
    </row>
    <row r="28" spans="1:39" ht="18" customHeight="1" x14ac:dyDescent="0.15">
      <c r="A28" s="242"/>
      <c r="B28" s="242"/>
      <c r="C28" s="242"/>
      <c r="D28" s="242"/>
      <c r="E28" s="242"/>
      <c r="F28" s="243"/>
      <c r="G28" s="243"/>
      <c r="H28" s="243"/>
      <c r="I28" s="243"/>
      <c r="J28" s="243"/>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45"/>
      <c r="AL28" s="245"/>
      <c r="AM28" s="245"/>
    </row>
    <row r="29" spans="1:39" ht="18" customHeight="1" x14ac:dyDescent="0.15">
      <c r="A29" s="242"/>
      <c r="B29" s="242"/>
      <c r="C29" s="242"/>
      <c r="D29" s="242"/>
      <c r="E29" s="242"/>
      <c r="F29" s="243"/>
      <c r="G29" s="243"/>
      <c r="H29" s="243"/>
      <c r="I29" s="243"/>
      <c r="J29" s="243"/>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5"/>
      <c r="AL29" s="245"/>
      <c r="AM29" s="245"/>
    </row>
    <row r="30" spans="1:39" ht="18" customHeight="1" x14ac:dyDescent="0.15">
      <c r="A30" s="242"/>
      <c r="B30" s="242"/>
      <c r="C30" s="242"/>
      <c r="D30" s="242"/>
      <c r="E30" s="242"/>
      <c r="F30" s="243"/>
      <c r="G30" s="243"/>
      <c r="H30" s="243"/>
      <c r="I30" s="243"/>
      <c r="J30" s="243"/>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5"/>
      <c r="AL30" s="245"/>
      <c r="AM30" s="245"/>
    </row>
    <row r="31" spans="1:39" ht="18" customHeight="1" x14ac:dyDescent="0.15">
      <c r="A31" s="242"/>
      <c r="B31" s="242"/>
      <c r="C31" s="242"/>
      <c r="D31" s="242"/>
      <c r="E31" s="242"/>
      <c r="F31" s="243"/>
      <c r="G31" s="243"/>
      <c r="H31" s="243"/>
      <c r="I31" s="243"/>
      <c r="J31" s="243"/>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row>
    <row r="32" spans="1:39" ht="18" customHeight="1" x14ac:dyDescent="0.15">
      <c r="A32" s="242"/>
      <c r="B32" s="242"/>
      <c r="C32" s="242"/>
      <c r="D32" s="242"/>
      <c r="E32" s="242"/>
      <c r="F32" s="243"/>
      <c r="G32" s="243"/>
      <c r="H32" s="243"/>
      <c r="I32" s="243"/>
      <c r="J32" s="243"/>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row>
    <row r="33" spans="1:39" ht="18" customHeight="1" x14ac:dyDescent="0.15">
      <c r="A33" s="242"/>
      <c r="B33" s="242"/>
      <c r="C33" s="242"/>
      <c r="D33" s="242"/>
      <c r="E33" s="242"/>
      <c r="F33" s="243"/>
      <c r="G33" s="243"/>
      <c r="H33" s="243"/>
      <c r="I33" s="243"/>
      <c r="J33" s="243"/>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5"/>
      <c r="AL33" s="245"/>
      <c r="AM33" s="245"/>
    </row>
    <row r="34" spans="1:39" ht="18" customHeight="1" thickBot="1" x14ac:dyDescent="0.2">
      <c r="A34" s="242"/>
      <c r="B34" s="242"/>
      <c r="C34" s="242"/>
      <c r="D34" s="242"/>
      <c r="E34" s="242"/>
      <c r="F34" s="243"/>
      <c r="G34" s="243"/>
      <c r="H34" s="243"/>
      <c r="I34" s="243"/>
      <c r="J34" s="243"/>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row>
    <row r="35" spans="1:39" ht="22.5" customHeight="1" thickTop="1" x14ac:dyDescent="0.15">
      <c r="A35" s="318" t="s">
        <v>53</v>
      </c>
      <c r="B35" s="319"/>
      <c r="C35" s="319"/>
      <c r="D35" s="319"/>
      <c r="E35" s="319"/>
      <c r="F35" s="320">
        <f>SUM(F25:J34)</f>
        <v>0</v>
      </c>
      <c r="G35" s="321"/>
      <c r="H35" s="321"/>
      <c r="I35" s="321"/>
      <c r="J35" s="322"/>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row>
    <row r="36" spans="1:39" ht="18.75" customHeight="1" x14ac:dyDescent="0.15">
      <c r="A36" s="58" t="s">
        <v>116</v>
      </c>
      <c r="B36" s="15"/>
      <c r="C36" s="4"/>
      <c r="D36" s="15"/>
      <c r="E36" s="6"/>
      <c r="F36" s="15"/>
      <c r="G36" s="15"/>
      <c r="H36" s="15"/>
      <c r="I36" s="15"/>
      <c r="J36" s="12"/>
      <c r="K36" s="12"/>
      <c r="L36" s="12"/>
      <c r="M36" s="12"/>
      <c r="N36" s="12"/>
      <c r="O36" s="20"/>
      <c r="P36" s="17"/>
      <c r="Q36" s="18"/>
      <c r="R36" s="18"/>
      <c r="S36" s="12"/>
      <c r="T36" s="13"/>
      <c r="U36" s="12"/>
      <c r="V36" s="16"/>
      <c r="W36" s="255" t="s">
        <v>42</v>
      </c>
      <c r="X36" s="253"/>
      <c r="Y36" s="253"/>
      <c r="Z36" s="254"/>
      <c r="AA36" s="251" t="str">
        <f>IF(L5="","",VLOOKUP(L5,$A$81:$C$115,3,FALSE))</f>
        <v/>
      </c>
      <c r="AB36" s="252"/>
      <c r="AC36" s="252"/>
      <c r="AD36" s="253" t="s">
        <v>32</v>
      </c>
      <c r="AE36" s="254"/>
      <c r="AF36" s="255" t="s">
        <v>29</v>
      </c>
      <c r="AG36" s="253"/>
      <c r="AH36" s="254"/>
      <c r="AI36" s="303">
        <f>ROUNDDOWN($F$52/1000,0)</f>
        <v>0</v>
      </c>
      <c r="AJ36" s="304"/>
      <c r="AK36" s="304"/>
      <c r="AL36" s="253" t="s">
        <v>32</v>
      </c>
      <c r="AM36" s="254"/>
    </row>
    <row r="37" spans="1:39" ht="18.75" customHeight="1" x14ac:dyDescent="0.15">
      <c r="A37" s="49" t="s">
        <v>26</v>
      </c>
      <c r="B37" s="127"/>
      <c r="C37" s="9"/>
      <c r="D37" s="9"/>
      <c r="E37" s="9"/>
      <c r="F37" s="9"/>
      <c r="G37" s="9"/>
      <c r="H37" s="264"/>
      <c r="I37" s="265"/>
      <c r="J37" s="266"/>
      <c r="K37" s="248" t="s">
        <v>73</v>
      </c>
      <c r="L37" s="249"/>
      <c r="M37" s="249"/>
      <c r="N37" s="249"/>
      <c r="O37" s="249"/>
      <c r="P37" s="249"/>
      <c r="Q37" s="249"/>
      <c r="R37" s="249"/>
      <c r="S37" s="249"/>
      <c r="T37" s="249"/>
      <c r="U37" s="249"/>
      <c r="V37" s="249"/>
      <c r="W37" s="249"/>
      <c r="X37" s="249"/>
      <c r="Y37" s="249"/>
      <c r="Z37" s="249"/>
      <c r="AA37" s="249"/>
      <c r="AB37" s="249"/>
      <c r="AC37" s="249"/>
      <c r="AD37" s="249"/>
      <c r="AE37" s="249"/>
      <c r="AF37" s="50" t="s">
        <v>40</v>
      </c>
      <c r="AG37" s="51"/>
      <c r="AH37" s="51"/>
      <c r="AI37" s="11"/>
      <c r="AJ37" s="11"/>
      <c r="AK37" s="130"/>
      <c r="AL37" s="9"/>
      <c r="AM37" s="52"/>
    </row>
    <row r="38" spans="1:39" ht="25.5" customHeight="1" x14ac:dyDescent="0.15">
      <c r="A38" s="53"/>
      <c r="B38" s="3"/>
      <c r="C38" s="305" t="s">
        <v>122</v>
      </c>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5"/>
      <c r="AL38" s="305"/>
      <c r="AM38" s="306"/>
    </row>
    <row r="39" spans="1:39" ht="25.5" customHeight="1" x14ac:dyDescent="0.15">
      <c r="A39" s="55"/>
      <c r="B39" s="5"/>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07"/>
      <c r="AL39" s="307"/>
      <c r="AM39" s="308"/>
    </row>
    <row r="40" spans="1:39" ht="18.75" customHeight="1" x14ac:dyDescent="0.15">
      <c r="A40" s="239" t="s">
        <v>106</v>
      </c>
      <c r="B40" s="240"/>
      <c r="C40" s="240"/>
      <c r="D40" s="240"/>
      <c r="E40" s="240"/>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60"/>
    </row>
    <row r="41" spans="1:39" ht="18" customHeight="1" x14ac:dyDescent="0.15">
      <c r="A41" s="239" t="s">
        <v>27</v>
      </c>
      <c r="B41" s="240"/>
      <c r="C41" s="240"/>
      <c r="D41" s="240"/>
      <c r="E41" s="241"/>
      <c r="F41" s="239" t="s">
        <v>30</v>
      </c>
      <c r="G41" s="240"/>
      <c r="H41" s="240"/>
      <c r="I41" s="240"/>
      <c r="J41" s="240"/>
      <c r="K41" s="250" t="s">
        <v>28</v>
      </c>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row>
    <row r="42" spans="1:39" ht="18" customHeight="1" x14ac:dyDescent="0.15">
      <c r="A42" s="242"/>
      <c r="B42" s="242"/>
      <c r="C42" s="242"/>
      <c r="D42" s="242"/>
      <c r="E42" s="242"/>
      <c r="F42" s="243"/>
      <c r="G42" s="243"/>
      <c r="H42" s="243"/>
      <c r="I42" s="243"/>
      <c r="J42" s="243"/>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row>
    <row r="43" spans="1:39" ht="18" customHeight="1" x14ac:dyDescent="0.15">
      <c r="A43" s="242"/>
      <c r="B43" s="242"/>
      <c r="C43" s="242"/>
      <c r="D43" s="242"/>
      <c r="E43" s="242"/>
      <c r="F43" s="243"/>
      <c r="G43" s="243"/>
      <c r="H43" s="243"/>
      <c r="I43" s="243"/>
      <c r="J43" s="243"/>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row>
    <row r="44" spans="1:39" ht="18" customHeight="1" x14ac:dyDescent="0.15">
      <c r="A44" s="242"/>
      <c r="B44" s="242"/>
      <c r="C44" s="242"/>
      <c r="D44" s="242"/>
      <c r="E44" s="242"/>
      <c r="F44" s="243"/>
      <c r="G44" s="243"/>
      <c r="H44" s="243"/>
      <c r="I44" s="243"/>
      <c r="J44" s="243"/>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row>
    <row r="45" spans="1:39" ht="18" customHeight="1" x14ac:dyDescent="0.15">
      <c r="A45" s="242"/>
      <c r="B45" s="242"/>
      <c r="C45" s="242"/>
      <c r="D45" s="242"/>
      <c r="E45" s="242"/>
      <c r="F45" s="243"/>
      <c r="G45" s="243"/>
      <c r="H45" s="243"/>
      <c r="I45" s="243"/>
      <c r="J45" s="243"/>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row>
    <row r="46" spans="1:39" ht="18" customHeight="1" x14ac:dyDescent="0.15">
      <c r="A46" s="242"/>
      <c r="B46" s="242"/>
      <c r="C46" s="242"/>
      <c r="D46" s="242"/>
      <c r="E46" s="242"/>
      <c r="F46" s="243"/>
      <c r="G46" s="243"/>
      <c r="H46" s="243"/>
      <c r="I46" s="243"/>
      <c r="J46" s="243"/>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row>
    <row r="47" spans="1:39" ht="18" customHeight="1" x14ac:dyDescent="0.15">
      <c r="A47" s="242"/>
      <c r="B47" s="242"/>
      <c r="C47" s="242"/>
      <c r="D47" s="242"/>
      <c r="E47" s="242"/>
      <c r="F47" s="243"/>
      <c r="G47" s="243"/>
      <c r="H47" s="243"/>
      <c r="I47" s="243"/>
      <c r="J47" s="243"/>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row>
    <row r="48" spans="1:39" ht="18" customHeight="1" x14ac:dyDescent="0.15">
      <c r="A48" s="242"/>
      <c r="B48" s="242"/>
      <c r="C48" s="242"/>
      <c r="D48" s="242"/>
      <c r="E48" s="242"/>
      <c r="F48" s="243"/>
      <c r="G48" s="243"/>
      <c r="H48" s="243"/>
      <c r="I48" s="243"/>
      <c r="J48" s="243"/>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row>
    <row r="49" spans="1:39" ht="18" customHeight="1" x14ac:dyDescent="0.15">
      <c r="A49" s="242"/>
      <c r="B49" s="242"/>
      <c r="C49" s="242"/>
      <c r="D49" s="242"/>
      <c r="E49" s="242"/>
      <c r="F49" s="243"/>
      <c r="G49" s="243"/>
      <c r="H49" s="243"/>
      <c r="I49" s="243"/>
      <c r="J49" s="243"/>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row>
    <row r="50" spans="1:39" ht="18" customHeight="1" x14ac:dyDescent="0.15">
      <c r="A50" s="242"/>
      <c r="B50" s="242"/>
      <c r="C50" s="242"/>
      <c r="D50" s="242"/>
      <c r="E50" s="242"/>
      <c r="F50" s="243"/>
      <c r="G50" s="243"/>
      <c r="H50" s="243"/>
      <c r="I50" s="243"/>
      <c r="J50" s="243"/>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row>
    <row r="51" spans="1:39" ht="18" customHeight="1" thickBot="1" x14ac:dyDescent="0.2">
      <c r="A51" s="316"/>
      <c r="B51" s="316"/>
      <c r="C51" s="316"/>
      <c r="D51" s="316"/>
      <c r="E51" s="316"/>
      <c r="F51" s="317"/>
      <c r="G51" s="317"/>
      <c r="H51" s="317"/>
      <c r="I51" s="317"/>
      <c r="J51" s="31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22.5" customHeight="1" thickTop="1" x14ac:dyDescent="0.15">
      <c r="A52" s="298" t="s">
        <v>65</v>
      </c>
      <c r="B52" s="299"/>
      <c r="C52" s="299"/>
      <c r="D52" s="299"/>
      <c r="E52" s="300"/>
      <c r="F52" s="301">
        <f>SUM(F42:J51)</f>
        <v>0</v>
      </c>
      <c r="G52" s="302"/>
      <c r="H52" s="302"/>
      <c r="I52" s="302"/>
      <c r="J52" s="302"/>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row>
    <row r="53" spans="1:39" ht="4.5" customHeight="1" x14ac:dyDescent="0.15">
      <c r="A53" s="61"/>
      <c r="B53" s="61"/>
      <c r="C53" s="61"/>
      <c r="D53" s="61"/>
      <c r="E53" s="61"/>
      <c r="F53" s="61"/>
      <c r="G53" s="61"/>
      <c r="H53" s="61"/>
      <c r="I53" s="61"/>
      <c r="J53" s="61"/>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19"/>
      <c r="AL53" s="19"/>
      <c r="AM53" s="19"/>
    </row>
    <row r="54" spans="1:39" ht="3.75" customHeight="1" x14ac:dyDescent="0.15">
      <c r="A54" s="63"/>
      <c r="B54" s="64"/>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6"/>
      <c r="AL54" s="66"/>
      <c r="AM54" s="67"/>
    </row>
    <row r="55" spans="1:39" s="72" customFormat="1" ht="11.25" customHeight="1" x14ac:dyDescent="0.15">
      <c r="A55" s="68" t="s">
        <v>54</v>
      </c>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70"/>
      <c r="AM55" s="71"/>
    </row>
    <row r="56" spans="1:39" s="72" customFormat="1" ht="11.25" customHeight="1" x14ac:dyDescent="0.15">
      <c r="A56" s="132" t="s">
        <v>56</v>
      </c>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75"/>
      <c r="AM56" s="76"/>
    </row>
    <row r="57" spans="1:39" s="72" customFormat="1" ht="11.25" customHeight="1" x14ac:dyDescent="0.15">
      <c r="A57" s="68" t="s">
        <v>57</v>
      </c>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77"/>
      <c r="AM57" s="78"/>
    </row>
    <row r="58" spans="1:39" s="72" customFormat="1" ht="11.25" customHeight="1" x14ac:dyDescent="0.15">
      <c r="A58" s="68" t="s">
        <v>58</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79"/>
      <c r="AL58" s="70"/>
      <c r="AM58" s="71"/>
    </row>
    <row r="59" spans="1:39" s="72" customFormat="1" ht="4.5" customHeight="1" x14ac:dyDescent="0.15">
      <c r="A59" s="68"/>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79"/>
      <c r="AL59" s="70"/>
      <c r="AM59" s="71"/>
    </row>
    <row r="60" spans="1:39" s="72" customFormat="1" ht="11.25" customHeight="1" x14ac:dyDescent="0.15">
      <c r="A60" s="295" t="s">
        <v>66</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6"/>
      <c r="AL60" s="70"/>
      <c r="AM60" s="71"/>
    </row>
    <row r="61" spans="1:39" s="72" customFormat="1" ht="11.25" customHeight="1" x14ac:dyDescent="0.15">
      <c r="A61" s="132" t="s">
        <v>59</v>
      </c>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70"/>
      <c r="AM61" s="71"/>
    </row>
    <row r="62" spans="1:39" s="72" customFormat="1" ht="11.25" customHeight="1" x14ac:dyDescent="0.15">
      <c r="A62" s="132" t="s">
        <v>60</v>
      </c>
      <c r="B62" s="80"/>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79"/>
      <c r="AL62" s="70"/>
      <c r="AM62" s="71"/>
    </row>
    <row r="63" spans="1:39" s="72" customFormat="1" ht="11.25" customHeight="1" x14ac:dyDescent="0.15">
      <c r="A63" s="132" t="s">
        <v>67</v>
      </c>
      <c r="B63" s="80"/>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79"/>
      <c r="AL63" s="70"/>
      <c r="AM63" s="71"/>
    </row>
    <row r="64" spans="1:39" s="72" customFormat="1" ht="4.5" customHeight="1" x14ac:dyDescent="0.15">
      <c r="A64" s="132"/>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79"/>
      <c r="AL64" s="70"/>
      <c r="AM64" s="71"/>
    </row>
    <row r="65" spans="1:39" s="72" customFormat="1" ht="11.25" customHeight="1" x14ac:dyDescent="0.15">
      <c r="A65" s="297" t="s">
        <v>68</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6"/>
      <c r="AL65" s="70"/>
      <c r="AM65" s="71"/>
    </row>
    <row r="66" spans="1:39" s="72" customFormat="1" ht="11.25" customHeight="1" x14ac:dyDescent="0.15">
      <c r="A66" s="132" t="s">
        <v>69</v>
      </c>
      <c r="B66" s="13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70"/>
      <c r="AM66" s="71"/>
    </row>
    <row r="67" spans="1:39" s="72" customFormat="1" ht="11.25" customHeight="1" x14ac:dyDescent="0.15">
      <c r="A67" s="132" t="s">
        <v>61</v>
      </c>
      <c r="B67" s="13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70"/>
      <c r="AM67" s="71"/>
    </row>
    <row r="68" spans="1:39" s="72" customFormat="1" ht="3" customHeight="1" x14ac:dyDescent="0.15">
      <c r="A68" s="132"/>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70"/>
      <c r="AM68" s="71"/>
    </row>
    <row r="69" spans="1:39" s="72" customFormat="1" ht="11.25" customHeight="1" x14ac:dyDescent="0.15">
      <c r="A69" s="295" t="s">
        <v>55</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6"/>
      <c r="AL69" s="70"/>
      <c r="AM69" s="71"/>
    </row>
    <row r="70" spans="1:39" s="72" customFormat="1" ht="11.25" customHeight="1" x14ac:dyDescent="0.15">
      <c r="A70" s="132" t="s">
        <v>62</v>
      </c>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c r="AJ70" s="81"/>
      <c r="AK70" s="70"/>
      <c r="AL70" s="70"/>
      <c r="AM70" s="71"/>
    </row>
    <row r="71" spans="1:39" s="72" customFormat="1" ht="11.25" customHeight="1" x14ac:dyDescent="0.15">
      <c r="A71" s="132" t="s">
        <v>63</v>
      </c>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70"/>
      <c r="AL71" s="70"/>
      <c r="AM71" s="71"/>
    </row>
    <row r="72" spans="1:39" s="72" customFormat="1" ht="3" customHeight="1" x14ac:dyDescent="0.15">
      <c r="A72" s="132"/>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70"/>
      <c r="AL72" s="70"/>
      <c r="AM72" s="71"/>
    </row>
    <row r="73" spans="1:39" s="72" customFormat="1" ht="11.25" customHeight="1" x14ac:dyDescent="0.15">
      <c r="A73" s="132" t="s">
        <v>70</v>
      </c>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70"/>
      <c r="AL73" s="70"/>
      <c r="AM73" s="71"/>
    </row>
    <row r="74" spans="1:39" x14ac:dyDescent="0.15">
      <c r="A74" s="82" t="s">
        <v>71</v>
      </c>
      <c r="B74" s="83"/>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84"/>
    </row>
    <row r="75" spans="1:39" x14ac:dyDescent="0.15">
      <c r="A75" s="85" t="s">
        <v>72</v>
      </c>
      <c r="B75" s="86"/>
      <c r="C75" s="86"/>
      <c r="D75" s="86"/>
      <c r="E75" s="86"/>
      <c r="F75" s="86"/>
      <c r="G75" s="86"/>
      <c r="H75" s="86"/>
      <c r="I75" s="86"/>
      <c r="J75" s="86"/>
      <c r="K75" s="86"/>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7"/>
    </row>
    <row r="80" spans="1:39" s="116" customFormat="1" ht="6" hidden="1" x14ac:dyDescent="0.15">
      <c r="B80" s="116" t="s">
        <v>74</v>
      </c>
      <c r="C80" s="116" t="s">
        <v>75</v>
      </c>
      <c r="D80" s="116" t="s">
        <v>84</v>
      </c>
      <c r="E80" s="116" t="s">
        <v>85</v>
      </c>
    </row>
    <row r="81" spans="1:7" s="116" customFormat="1" ht="6" hidden="1" x14ac:dyDescent="0.15">
      <c r="A81" s="116" t="s">
        <v>86</v>
      </c>
      <c r="B81" s="117">
        <v>537</v>
      </c>
      <c r="C81" s="117">
        <v>268</v>
      </c>
      <c r="D81" s="117">
        <v>537</v>
      </c>
      <c r="E81" s="117">
        <v>268</v>
      </c>
      <c r="F81" s="116" t="s">
        <v>87</v>
      </c>
      <c r="G81" s="117"/>
    </row>
    <row r="82" spans="1:7" s="116" customFormat="1" ht="6" hidden="1" x14ac:dyDescent="0.15">
      <c r="A82" s="116" t="s">
        <v>88</v>
      </c>
      <c r="B82" s="117">
        <v>684</v>
      </c>
      <c r="C82" s="117">
        <v>342</v>
      </c>
      <c r="D82" s="117">
        <v>684</v>
      </c>
      <c r="E82" s="117">
        <v>342</v>
      </c>
      <c r="F82" s="116" t="s">
        <v>87</v>
      </c>
      <c r="G82" s="117"/>
    </row>
    <row r="83" spans="1:7" s="116" customFormat="1" ht="6" hidden="1" x14ac:dyDescent="0.15">
      <c r="A83" s="116" t="s">
        <v>89</v>
      </c>
      <c r="B83" s="117">
        <v>889</v>
      </c>
      <c r="C83" s="117">
        <v>445</v>
      </c>
      <c r="D83" s="117">
        <v>889</v>
      </c>
      <c r="E83" s="117">
        <v>445</v>
      </c>
      <c r="F83" s="116" t="s">
        <v>87</v>
      </c>
      <c r="G83" s="117"/>
    </row>
    <row r="84" spans="1:7" s="116" customFormat="1" ht="6" hidden="1" x14ac:dyDescent="0.15">
      <c r="A84" s="116" t="s">
        <v>90</v>
      </c>
      <c r="B84" s="117">
        <v>231</v>
      </c>
      <c r="C84" s="117">
        <v>115</v>
      </c>
      <c r="D84" s="117">
        <v>231</v>
      </c>
      <c r="E84" s="117">
        <v>115</v>
      </c>
      <c r="F84" s="116" t="s">
        <v>87</v>
      </c>
      <c r="G84" s="117"/>
    </row>
    <row r="85" spans="1:7" s="116" customFormat="1" ht="6" hidden="1" x14ac:dyDescent="0.15">
      <c r="A85" s="116" t="s">
        <v>6</v>
      </c>
      <c r="B85" s="117">
        <v>226</v>
      </c>
      <c r="C85" s="117">
        <v>113</v>
      </c>
      <c r="D85" s="117">
        <v>226</v>
      </c>
      <c r="E85" s="117">
        <v>113</v>
      </c>
      <c r="F85" s="116" t="s">
        <v>87</v>
      </c>
      <c r="G85" s="117"/>
    </row>
    <row r="86" spans="1:7" s="116" customFormat="1" ht="6" hidden="1" x14ac:dyDescent="0.15">
      <c r="A86" s="116" t="s">
        <v>91</v>
      </c>
      <c r="B86" s="117">
        <v>564</v>
      </c>
      <c r="C86" s="117">
        <v>282</v>
      </c>
      <c r="D86" s="117">
        <v>564</v>
      </c>
      <c r="E86" s="117">
        <v>282</v>
      </c>
      <c r="F86" s="116" t="s">
        <v>87</v>
      </c>
      <c r="G86" s="117"/>
    </row>
    <row r="87" spans="1:7" s="116" customFormat="1" ht="6" hidden="1" x14ac:dyDescent="0.15">
      <c r="A87" s="116" t="s">
        <v>92</v>
      </c>
      <c r="B87" s="117">
        <v>710</v>
      </c>
      <c r="C87" s="117">
        <v>355</v>
      </c>
      <c r="D87" s="117">
        <v>710</v>
      </c>
      <c r="E87" s="117">
        <v>355</v>
      </c>
      <c r="F87" s="116" t="s">
        <v>87</v>
      </c>
      <c r="G87" s="117"/>
    </row>
    <row r="88" spans="1:7" s="116" customFormat="1" ht="6" hidden="1" x14ac:dyDescent="0.15">
      <c r="A88" s="116" t="s">
        <v>93</v>
      </c>
      <c r="B88" s="117">
        <v>1133</v>
      </c>
      <c r="C88" s="117">
        <v>567</v>
      </c>
      <c r="D88" s="117">
        <v>1133</v>
      </c>
      <c r="E88" s="117">
        <v>567</v>
      </c>
      <c r="F88" s="116" t="s">
        <v>87</v>
      </c>
      <c r="G88" s="117"/>
    </row>
    <row r="89" spans="1:7" s="116" customFormat="1" ht="6" hidden="1" x14ac:dyDescent="0.15">
      <c r="A89" s="116" t="s">
        <v>31</v>
      </c>
      <c r="B89" s="117">
        <f>D89*$AG$5</f>
        <v>0</v>
      </c>
      <c r="C89" s="117">
        <f>E89*$AG$5</f>
        <v>0</v>
      </c>
      <c r="D89" s="117">
        <v>27</v>
      </c>
      <c r="E89" s="117">
        <v>13</v>
      </c>
      <c r="F89" s="116" t="s">
        <v>94</v>
      </c>
      <c r="G89" s="117"/>
    </row>
    <row r="90" spans="1:7" s="116" customFormat="1" ht="6" hidden="1" x14ac:dyDescent="0.15">
      <c r="A90" s="116" t="s">
        <v>95</v>
      </c>
      <c r="B90" s="117">
        <f>D90*$AG$5</f>
        <v>0</v>
      </c>
      <c r="C90" s="117">
        <f>E90*$AG$5</f>
        <v>0</v>
      </c>
      <c r="D90" s="117">
        <v>27</v>
      </c>
      <c r="E90" s="117">
        <v>13</v>
      </c>
      <c r="F90" s="116" t="s">
        <v>94</v>
      </c>
      <c r="G90" s="117"/>
    </row>
    <row r="91" spans="1:7" s="116" customFormat="1" ht="6" hidden="1" x14ac:dyDescent="0.15">
      <c r="A91" s="116" t="s">
        <v>7</v>
      </c>
      <c r="B91" s="117">
        <v>320</v>
      </c>
      <c r="C91" s="117">
        <v>160</v>
      </c>
      <c r="D91" s="117">
        <v>320</v>
      </c>
      <c r="E91" s="117">
        <v>160</v>
      </c>
      <c r="F91" s="116" t="s">
        <v>87</v>
      </c>
      <c r="G91" s="117"/>
    </row>
    <row r="92" spans="1:7" s="116" customFormat="1" ht="6" hidden="1" x14ac:dyDescent="0.15">
      <c r="A92" s="116" t="s">
        <v>8</v>
      </c>
      <c r="B92" s="117">
        <v>339</v>
      </c>
      <c r="C92" s="117">
        <v>169</v>
      </c>
      <c r="D92" s="117">
        <v>339</v>
      </c>
      <c r="E92" s="117">
        <v>169</v>
      </c>
      <c r="F92" s="116" t="s">
        <v>87</v>
      </c>
      <c r="G92" s="117"/>
    </row>
    <row r="93" spans="1:7" s="116" customFormat="1" ht="6" hidden="1" x14ac:dyDescent="0.15">
      <c r="A93" s="116" t="s">
        <v>9</v>
      </c>
      <c r="B93" s="117">
        <v>311</v>
      </c>
      <c r="C93" s="117">
        <v>156</v>
      </c>
      <c r="D93" s="117">
        <v>311</v>
      </c>
      <c r="E93" s="117">
        <v>156</v>
      </c>
      <c r="F93" s="116" t="s">
        <v>87</v>
      </c>
      <c r="G93" s="117"/>
    </row>
    <row r="94" spans="1:7" s="116" customFormat="1" ht="6" hidden="1" x14ac:dyDescent="0.15">
      <c r="A94" s="116" t="s">
        <v>10</v>
      </c>
      <c r="B94" s="117">
        <v>137</v>
      </c>
      <c r="C94" s="117">
        <v>68</v>
      </c>
      <c r="D94" s="117">
        <v>137</v>
      </c>
      <c r="E94" s="117">
        <v>68</v>
      </c>
      <c r="F94" s="116" t="s">
        <v>87</v>
      </c>
      <c r="G94" s="117"/>
    </row>
    <row r="95" spans="1:7" s="116" customFormat="1" ht="6" hidden="1" x14ac:dyDescent="0.15">
      <c r="A95" s="116" t="s">
        <v>11</v>
      </c>
      <c r="B95" s="117">
        <v>508</v>
      </c>
      <c r="C95" s="117">
        <v>254</v>
      </c>
      <c r="D95" s="117">
        <v>508</v>
      </c>
      <c r="E95" s="117">
        <v>254</v>
      </c>
      <c r="F95" s="116" t="s">
        <v>87</v>
      </c>
      <c r="G95" s="117"/>
    </row>
    <row r="96" spans="1:7" s="116" customFormat="1" ht="6" hidden="1" x14ac:dyDescent="0.15">
      <c r="A96" s="116" t="s">
        <v>12</v>
      </c>
      <c r="B96" s="117">
        <v>204</v>
      </c>
      <c r="C96" s="117">
        <v>102</v>
      </c>
      <c r="D96" s="117">
        <v>204</v>
      </c>
      <c r="E96" s="117">
        <v>102</v>
      </c>
      <c r="F96" s="116" t="s">
        <v>87</v>
      </c>
      <c r="G96" s="117"/>
    </row>
    <row r="97" spans="1:7" s="116" customFormat="1" ht="6" hidden="1" x14ac:dyDescent="0.15">
      <c r="A97" s="116" t="s">
        <v>13</v>
      </c>
      <c r="B97" s="117">
        <v>148</v>
      </c>
      <c r="C97" s="117">
        <v>74</v>
      </c>
      <c r="D97" s="117">
        <v>148</v>
      </c>
      <c r="E97" s="117">
        <v>74</v>
      </c>
      <c r="F97" s="116" t="s">
        <v>87</v>
      </c>
      <c r="G97" s="117"/>
    </row>
    <row r="98" spans="1:7" s="116" customFormat="1" ht="6" hidden="1" x14ac:dyDescent="0.15">
      <c r="A98" s="116" t="s">
        <v>14</v>
      </c>
      <c r="B98" s="117"/>
      <c r="C98" s="117">
        <v>282</v>
      </c>
      <c r="D98" s="117"/>
      <c r="E98" s="117">
        <v>282</v>
      </c>
      <c r="F98" s="116" t="s">
        <v>87</v>
      </c>
      <c r="G98" s="117"/>
    </row>
    <row r="99" spans="1:7" s="116" customFormat="1" ht="6" hidden="1" x14ac:dyDescent="0.15">
      <c r="A99" s="116" t="s">
        <v>96</v>
      </c>
      <c r="B99" s="117">
        <v>33</v>
      </c>
      <c r="C99" s="117">
        <v>16</v>
      </c>
      <c r="D99" s="117">
        <v>33</v>
      </c>
      <c r="E99" s="117">
        <v>16</v>
      </c>
      <c r="F99" s="116" t="s">
        <v>87</v>
      </c>
      <c r="G99" s="117"/>
    </row>
    <row r="100" spans="1:7" s="116" customFormat="1" ht="6" hidden="1" x14ac:dyDescent="0.15">
      <c r="A100" s="116" t="s">
        <v>15</v>
      </c>
      <c r="B100" s="117">
        <v>475</v>
      </c>
      <c r="C100" s="117">
        <v>237</v>
      </c>
      <c r="D100" s="117">
        <v>475</v>
      </c>
      <c r="E100" s="117">
        <v>237</v>
      </c>
      <c r="F100" s="116" t="s">
        <v>87</v>
      </c>
      <c r="G100" s="117"/>
    </row>
    <row r="101" spans="1:7" s="116" customFormat="1" ht="6" hidden="1" x14ac:dyDescent="0.15">
      <c r="A101" s="116" t="s">
        <v>16</v>
      </c>
      <c r="B101" s="117">
        <v>638</v>
      </c>
      <c r="C101" s="117">
        <v>319</v>
      </c>
      <c r="D101" s="117">
        <v>638</v>
      </c>
      <c r="E101" s="117">
        <v>319</v>
      </c>
      <c r="F101" s="116" t="s">
        <v>87</v>
      </c>
      <c r="G101" s="117"/>
    </row>
    <row r="102" spans="1:7" s="116" customFormat="1" ht="6" hidden="1" x14ac:dyDescent="0.15">
      <c r="A102" s="116" t="s">
        <v>17</v>
      </c>
      <c r="B102" s="117">
        <f>D102*$AG$5</f>
        <v>0</v>
      </c>
      <c r="C102" s="117">
        <f>E102*$AG$5</f>
        <v>0</v>
      </c>
      <c r="D102" s="117">
        <v>38</v>
      </c>
      <c r="E102" s="117">
        <v>19</v>
      </c>
      <c r="F102" s="116" t="s">
        <v>94</v>
      </c>
      <c r="G102" s="117"/>
    </row>
    <row r="103" spans="1:7" s="116" customFormat="1" ht="6" hidden="1" x14ac:dyDescent="0.15">
      <c r="A103" s="116" t="s">
        <v>18</v>
      </c>
      <c r="B103" s="117">
        <f>D103*$AG$5</f>
        <v>0</v>
      </c>
      <c r="C103" s="117">
        <f t="shared" ref="C103:C115" si="0">E103*$AG$5</f>
        <v>0</v>
      </c>
      <c r="D103" s="117">
        <v>40</v>
      </c>
      <c r="E103" s="117">
        <v>20</v>
      </c>
      <c r="F103" s="116" t="s">
        <v>94</v>
      </c>
      <c r="G103" s="117"/>
    </row>
    <row r="104" spans="1:7" s="116" customFormat="1" ht="6" hidden="1" x14ac:dyDescent="0.15">
      <c r="A104" s="116" t="s">
        <v>19</v>
      </c>
      <c r="B104" s="117">
        <f t="shared" ref="B104:B115" si="1">D104*$AG$5</f>
        <v>0</v>
      </c>
      <c r="C104" s="117">
        <f t="shared" si="0"/>
        <v>0</v>
      </c>
      <c r="D104" s="117">
        <v>38</v>
      </c>
      <c r="E104" s="117">
        <v>19</v>
      </c>
      <c r="F104" s="116" t="s">
        <v>94</v>
      </c>
      <c r="G104" s="117"/>
    </row>
    <row r="105" spans="1:7" s="116" customFormat="1" ht="6" hidden="1" x14ac:dyDescent="0.15">
      <c r="A105" s="116" t="s">
        <v>20</v>
      </c>
      <c r="B105" s="117">
        <f t="shared" si="1"/>
        <v>0</v>
      </c>
      <c r="C105" s="117">
        <f t="shared" si="0"/>
        <v>0</v>
      </c>
      <c r="D105" s="117">
        <v>48</v>
      </c>
      <c r="E105" s="117">
        <v>24</v>
      </c>
      <c r="F105" s="116" t="s">
        <v>94</v>
      </c>
      <c r="G105" s="117"/>
    </row>
    <row r="106" spans="1:7" s="116" customFormat="1" ht="6" hidden="1" x14ac:dyDescent="0.15">
      <c r="A106" s="116" t="s">
        <v>21</v>
      </c>
      <c r="B106" s="117">
        <f t="shared" si="1"/>
        <v>0</v>
      </c>
      <c r="C106" s="117">
        <f t="shared" si="0"/>
        <v>0</v>
      </c>
      <c r="D106" s="117">
        <v>43</v>
      </c>
      <c r="E106" s="117">
        <v>21</v>
      </c>
      <c r="F106" s="116" t="s">
        <v>94</v>
      </c>
      <c r="G106" s="117"/>
    </row>
    <row r="107" spans="1:7" s="116" customFormat="1" ht="6" hidden="1" x14ac:dyDescent="0.15">
      <c r="A107" s="116" t="s">
        <v>22</v>
      </c>
      <c r="B107" s="117">
        <f t="shared" si="1"/>
        <v>0</v>
      </c>
      <c r="C107" s="117">
        <f>E107*$AG$5</f>
        <v>0</v>
      </c>
      <c r="D107" s="117">
        <v>36</v>
      </c>
      <c r="E107" s="117">
        <v>18</v>
      </c>
      <c r="F107" s="116" t="s">
        <v>94</v>
      </c>
      <c r="G107" s="117"/>
    </row>
    <row r="108" spans="1:7" s="116" customFormat="1" ht="6" hidden="1" x14ac:dyDescent="0.15">
      <c r="A108" s="116" t="s">
        <v>97</v>
      </c>
      <c r="B108" s="117">
        <f t="shared" si="1"/>
        <v>0</v>
      </c>
      <c r="C108" s="117">
        <f t="shared" si="0"/>
        <v>0</v>
      </c>
      <c r="D108" s="117">
        <v>37</v>
      </c>
      <c r="E108" s="117">
        <v>19</v>
      </c>
      <c r="F108" s="116" t="s">
        <v>94</v>
      </c>
      <c r="G108" s="117"/>
    </row>
    <row r="109" spans="1:7" s="116" customFormat="1" ht="6" hidden="1" x14ac:dyDescent="0.15">
      <c r="A109" s="116" t="s">
        <v>98</v>
      </c>
      <c r="B109" s="117">
        <f t="shared" si="1"/>
        <v>0</v>
      </c>
      <c r="C109" s="117">
        <f t="shared" si="0"/>
        <v>0</v>
      </c>
      <c r="D109" s="117">
        <v>35</v>
      </c>
      <c r="E109" s="117">
        <v>18</v>
      </c>
      <c r="F109" s="116" t="s">
        <v>94</v>
      </c>
      <c r="G109" s="117"/>
    </row>
    <row r="110" spans="1:7" s="116" customFormat="1" ht="6" hidden="1" x14ac:dyDescent="0.15">
      <c r="A110" s="116" t="s">
        <v>99</v>
      </c>
      <c r="B110" s="117">
        <f t="shared" si="1"/>
        <v>0</v>
      </c>
      <c r="C110" s="117">
        <f t="shared" si="0"/>
        <v>0</v>
      </c>
      <c r="D110" s="117">
        <v>37</v>
      </c>
      <c r="E110" s="117">
        <v>19</v>
      </c>
      <c r="F110" s="116" t="s">
        <v>94</v>
      </c>
      <c r="G110" s="117"/>
    </row>
    <row r="111" spans="1:7" s="116" customFormat="1" ht="6" hidden="1" x14ac:dyDescent="0.15">
      <c r="A111" s="116" t="s">
        <v>100</v>
      </c>
      <c r="B111" s="117">
        <f t="shared" si="1"/>
        <v>0</v>
      </c>
      <c r="C111" s="117">
        <f t="shared" si="0"/>
        <v>0</v>
      </c>
      <c r="D111" s="117">
        <v>35</v>
      </c>
      <c r="E111" s="117">
        <v>18</v>
      </c>
      <c r="F111" s="116" t="s">
        <v>94</v>
      </c>
      <c r="G111" s="117"/>
    </row>
    <row r="112" spans="1:7" s="116" customFormat="1" ht="6" hidden="1" x14ac:dyDescent="0.15">
      <c r="A112" s="116" t="s">
        <v>101</v>
      </c>
      <c r="B112" s="117">
        <f t="shared" si="1"/>
        <v>0</v>
      </c>
      <c r="C112" s="117">
        <f>E112*$AG$5</f>
        <v>0</v>
      </c>
      <c r="D112" s="117">
        <v>37</v>
      </c>
      <c r="E112" s="117">
        <v>19</v>
      </c>
      <c r="F112" s="116" t="s">
        <v>94</v>
      </c>
      <c r="G112" s="117"/>
    </row>
    <row r="113" spans="1:7" s="116" customFormat="1" ht="6" hidden="1" x14ac:dyDescent="0.15">
      <c r="A113" s="116" t="s">
        <v>102</v>
      </c>
      <c r="B113" s="117">
        <f t="shared" si="1"/>
        <v>0</v>
      </c>
      <c r="C113" s="117">
        <f t="shared" si="0"/>
        <v>0</v>
      </c>
      <c r="D113" s="117">
        <v>35</v>
      </c>
      <c r="E113" s="117">
        <v>18</v>
      </c>
      <c r="F113" s="116" t="s">
        <v>94</v>
      </c>
      <c r="G113" s="117"/>
    </row>
    <row r="114" spans="1:7" s="116" customFormat="1" ht="6" hidden="1" x14ac:dyDescent="0.15">
      <c r="A114" s="116" t="s">
        <v>103</v>
      </c>
      <c r="B114" s="117">
        <f t="shared" si="1"/>
        <v>0</v>
      </c>
      <c r="C114" s="117">
        <f t="shared" si="0"/>
        <v>0</v>
      </c>
      <c r="D114" s="117">
        <v>37</v>
      </c>
      <c r="E114" s="117">
        <v>19</v>
      </c>
      <c r="F114" s="116" t="s">
        <v>94</v>
      </c>
      <c r="G114" s="117"/>
    </row>
    <row r="115" spans="1:7" s="116" customFormat="1" ht="6" hidden="1" x14ac:dyDescent="0.15">
      <c r="A115" s="116" t="s">
        <v>104</v>
      </c>
      <c r="B115" s="117">
        <f t="shared" si="1"/>
        <v>0</v>
      </c>
      <c r="C115" s="117">
        <f t="shared" si="0"/>
        <v>0</v>
      </c>
      <c r="D115" s="117">
        <v>35</v>
      </c>
      <c r="E115" s="117">
        <v>18</v>
      </c>
      <c r="F115" s="116" t="s">
        <v>94</v>
      </c>
      <c r="G115" s="117"/>
    </row>
    <row r="116" spans="1:7" s="116" customFormat="1" ht="6" hidden="1" x14ac:dyDescent="0.15"/>
    <row r="117" spans="1:7" s="116" customFormat="1" ht="6" hidden="1" x14ac:dyDescent="0.15">
      <c r="A117" s="116" t="s">
        <v>76</v>
      </c>
      <c r="B117" s="116" t="s">
        <v>105</v>
      </c>
    </row>
    <row r="118" spans="1:7" s="116" customFormat="1" ht="6" hidden="1" x14ac:dyDescent="0.15">
      <c r="A118" s="116" t="s">
        <v>77</v>
      </c>
      <c r="B118" s="116">
        <v>0</v>
      </c>
      <c r="C118" s="116" t="b">
        <v>0</v>
      </c>
      <c r="D118" s="116" t="b">
        <v>0</v>
      </c>
      <c r="E118" s="116" t="b">
        <v>0</v>
      </c>
      <c r="F118" s="116">
        <v>0</v>
      </c>
      <c r="G118" s="116">
        <v>0</v>
      </c>
    </row>
    <row r="119" spans="1:7" s="116" customFormat="1" ht="6" hidden="1" x14ac:dyDescent="0.15">
      <c r="A119" s="116" t="s">
        <v>78</v>
      </c>
    </row>
    <row r="120" spans="1:7" s="116" customFormat="1" ht="6" hidden="1" x14ac:dyDescent="0.15">
      <c r="A120" s="116" t="s">
        <v>79</v>
      </c>
    </row>
    <row r="121" spans="1:7" s="116" customFormat="1" ht="6" hidden="1" x14ac:dyDescent="0.15">
      <c r="A121" s="116" t="s">
        <v>80</v>
      </c>
    </row>
    <row r="122" spans="1:7" s="116" customFormat="1" ht="6" hidden="1" x14ac:dyDescent="0.15">
      <c r="A122" s="116" t="s">
        <v>81</v>
      </c>
    </row>
    <row r="123" spans="1:7" s="116" customFormat="1" ht="6" hidden="1" x14ac:dyDescent="0.15">
      <c r="A123" s="116" t="s">
        <v>82</v>
      </c>
    </row>
    <row r="124" spans="1:7" s="116" customFormat="1" ht="6" hidden="1" x14ac:dyDescent="0.15">
      <c r="A124" s="116" t="s">
        <v>83</v>
      </c>
    </row>
  </sheetData>
  <sheetProtection formatCells="0" formatColumns="0" formatRows="0" insertColumns="0" insertRows="0" autoFilter="0"/>
  <mergeCells count="115">
    <mergeCell ref="AP5:AT5"/>
    <mergeCell ref="B6:K7"/>
    <mergeCell ref="Q6:R6"/>
    <mergeCell ref="T6:V6"/>
    <mergeCell ref="AT6:AT7"/>
    <mergeCell ref="L7:AM7"/>
    <mergeCell ref="A3:A9"/>
    <mergeCell ref="L3:AF3"/>
    <mergeCell ref="AG3:AM3"/>
    <mergeCell ref="L4:AF4"/>
    <mergeCell ref="AG4:AM4"/>
    <mergeCell ref="AP4:AT4"/>
    <mergeCell ref="L5:AB5"/>
    <mergeCell ref="AC5:AF5"/>
    <mergeCell ref="AG5:AK5"/>
    <mergeCell ref="AL5:AM5"/>
    <mergeCell ref="S8:Y8"/>
    <mergeCell ref="AG8:AM8"/>
    <mergeCell ref="L9:AM9"/>
    <mergeCell ref="A10:H11"/>
    <mergeCell ref="W13:Z13"/>
    <mergeCell ref="AA13:AC13"/>
    <mergeCell ref="AD13:AE13"/>
    <mergeCell ref="AF13:AH13"/>
    <mergeCell ref="AI13:AK13"/>
    <mergeCell ref="AL13:AM13"/>
    <mergeCell ref="A25:E25"/>
    <mergeCell ref="F25:J25"/>
    <mergeCell ref="K25:AM25"/>
    <mergeCell ref="A26:E26"/>
    <mergeCell ref="F26:J26"/>
    <mergeCell ref="K26:AM26"/>
    <mergeCell ref="H14:J14"/>
    <mergeCell ref="K14:AE14"/>
    <mergeCell ref="C15:AM22"/>
    <mergeCell ref="A23:E23"/>
    <mergeCell ref="A24:E24"/>
    <mergeCell ref="F24:J24"/>
    <mergeCell ref="K24:AM24"/>
    <mergeCell ref="A29:E29"/>
    <mergeCell ref="F29:J29"/>
    <mergeCell ref="K29:AM29"/>
    <mergeCell ref="A30:E30"/>
    <mergeCell ref="F30:J30"/>
    <mergeCell ref="K30:AM30"/>
    <mergeCell ref="A27:E27"/>
    <mergeCell ref="F27:J27"/>
    <mergeCell ref="K27:AM27"/>
    <mergeCell ref="A28:E28"/>
    <mergeCell ref="F28:J28"/>
    <mergeCell ref="K28:AM28"/>
    <mergeCell ref="A33:E33"/>
    <mergeCell ref="F33:J33"/>
    <mergeCell ref="K33:AM33"/>
    <mergeCell ref="A34:E34"/>
    <mergeCell ref="F34:J34"/>
    <mergeCell ref="K34:AM34"/>
    <mergeCell ref="A31:E31"/>
    <mergeCell ref="F31:J31"/>
    <mergeCell ref="K31:AM31"/>
    <mergeCell ref="A32:E32"/>
    <mergeCell ref="F32:J32"/>
    <mergeCell ref="K32:AM32"/>
    <mergeCell ref="H37:J37"/>
    <mergeCell ref="K37:AE37"/>
    <mergeCell ref="C38:AM39"/>
    <mergeCell ref="A40:E40"/>
    <mergeCell ref="A41:E41"/>
    <mergeCell ref="F41:J41"/>
    <mergeCell ref="K41:AM41"/>
    <mergeCell ref="A35:E35"/>
    <mergeCell ref="F35:J35"/>
    <mergeCell ref="K35:AM35"/>
    <mergeCell ref="W36:Z36"/>
    <mergeCell ref="AA36:AC36"/>
    <mergeCell ref="AD36:AE36"/>
    <mergeCell ref="AF36:AH36"/>
    <mergeCell ref="AI36:AK36"/>
    <mergeCell ref="AL36:AM36"/>
    <mergeCell ref="A44:E44"/>
    <mergeCell ref="F44:J44"/>
    <mergeCell ref="K44:AM44"/>
    <mergeCell ref="A45:E45"/>
    <mergeCell ref="F45:J45"/>
    <mergeCell ref="K45:AM45"/>
    <mergeCell ref="A42:E42"/>
    <mergeCell ref="F42:J42"/>
    <mergeCell ref="K42:AM42"/>
    <mergeCell ref="A43:E43"/>
    <mergeCell ref="F43:J43"/>
    <mergeCell ref="K43:AM43"/>
    <mergeCell ref="A48:E48"/>
    <mergeCell ref="F48:J48"/>
    <mergeCell ref="K48:AM48"/>
    <mergeCell ref="A49:E49"/>
    <mergeCell ref="F49:J49"/>
    <mergeCell ref="K49:AM49"/>
    <mergeCell ref="A46:E46"/>
    <mergeCell ref="F46:J46"/>
    <mergeCell ref="K46:AM46"/>
    <mergeCell ref="A47:E47"/>
    <mergeCell ref="F47:J47"/>
    <mergeCell ref="K47:AM47"/>
    <mergeCell ref="A52:E52"/>
    <mergeCell ref="F52:J52"/>
    <mergeCell ref="K52:AM52"/>
    <mergeCell ref="A60:AK60"/>
    <mergeCell ref="A65:AK65"/>
    <mergeCell ref="A69:AK69"/>
    <mergeCell ref="A50:E50"/>
    <mergeCell ref="F50:J50"/>
    <mergeCell ref="K50:AM50"/>
    <mergeCell ref="A51:E51"/>
    <mergeCell ref="F51:J51"/>
    <mergeCell ref="K51:AM51"/>
  </mergeCells>
  <phoneticPr fontId="2"/>
  <dataValidations count="4">
    <dataValidation type="list" allowBlank="1" showInputMessage="1" showErrorMessage="1" sqref="L5:AB5">
      <formula1>$A$81:$A$115</formula1>
    </dataValidation>
    <dataValidation type="list" allowBlank="1" showInputMessage="1" showErrorMessage="1" sqref="H37:J37">
      <formula1>$A$123:$A$124</formula1>
    </dataValidation>
    <dataValidation type="list" allowBlank="1" showInputMessage="1" showErrorMessage="1" sqref="H14:J14">
      <formula1>$A$117:$A$122</formula1>
    </dataValidation>
    <dataValidation imeMode="halfAlpha" allowBlank="1" showInputMessage="1" showErrorMessage="1" sqref="S36:V36 J36:N36"/>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1" manualBreakCount="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7</xdr:col>
                    <xdr:colOff>152400</xdr:colOff>
                    <xdr:row>8</xdr:row>
                    <xdr:rowOff>257175</xdr:rowOff>
                  </from>
                  <to>
                    <xdr:col>9</xdr:col>
                    <xdr:colOff>47625</xdr:colOff>
                    <xdr:row>10</xdr:row>
                    <xdr:rowOff>28575</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7</xdr:col>
                    <xdr:colOff>152400</xdr:colOff>
                    <xdr:row>9</xdr:row>
                    <xdr:rowOff>219075</xdr:rowOff>
                  </from>
                  <to>
                    <xdr:col>9</xdr:col>
                    <xdr:colOff>47625</xdr:colOff>
                    <xdr:row>11</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24"/>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123" t="s">
        <v>190</v>
      </c>
    </row>
    <row r="3" spans="1:46" s="27" customFormat="1" ht="12" customHeight="1" x14ac:dyDescent="0.15">
      <c r="A3" s="261" t="s">
        <v>25</v>
      </c>
      <c r="B3" s="23" t="s">
        <v>0</v>
      </c>
      <c r="C3" s="24"/>
      <c r="D3" s="24"/>
      <c r="E3" s="25"/>
      <c r="F3" s="25"/>
      <c r="G3" s="25"/>
      <c r="H3" s="25"/>
      <c r="I3" s="25"/>
      <c r="J3" s="25"/>
      <c r="K3" s="26"/>
      <c r="L3" s="313"/>
      <c r="M3" s="314"/>
      <c r="N3" s="314"/>
      <c r="O3" s="314"/>
      <c r="P3" s="314"/>
      <c r="Q3" s="314"/>
      <c r="R3" s="314"/>
      <c r="S3" s="314"/>
      <c r="T3" s="314"/>
      <c r="U3" s="314"/>
      <c r="V3" s="314"/>
      <c r="W3" s="314"/>
      <c r="X3" s="314"/>
      <c r="Y3" s="314"/>
      <c r="Z3" s="314"/>
      <c r="AA3" s="314"/>
      <c r="AB3" s="314"/>
      <c r="AC3" s="314"/>
      <c r="AD3" s="314"/>
      <c r="AE3" s="314"/>
      <c r="AF3" s="315"/>
      <c r="AG3" s="255" t="s">
        <v>34</v>
      </c>
      <c r="AH3" s="253"/>
      <c r="AI3" s="253"/>
      <c r="AJ3" s="253"/>
      <c r="AK3" s="253"/>
      <c r="AL3" s="253"/>
      <c r="AM3" s="254"/>
    </row>
    <row r="4" spans="1:46" s="27" customFormat="1" ht="20.25" customHeight="1" x14ac:dyDescent="0.15">
      <c r="A4" s="262"/>
      <c r="B4" s="28" t="s">
        <v>23</v>
      </c>
      <c r="C4" s="29"/>
      <c r="D4" s="29"/>
      <c r="E4" s="30"/>
      <c r="F4" s="30"/>
      <c r="G4" s="30"/>
      <c r="H4" s="30"/>
      <c r="I4" s="30"/>
      <c r="J4" s="30"/>
      <c r="K4" s="31"/>
      <c r="L4" s="286"/>
      <c r="M4" s="287"/>
      <c r="N4" s="287"/>
      <c r="O4" s="287"/>
      <c r="P4" s="287"/>
      <c r="Q4" s="287"/>
      <c r="R4" s="287"/>
      <c r="S4" s="287"/>
      <c r="T4" s="287"/>
      <c r="U4" s="287"/>
      <c r="V4" s="287"/>
      <c r="W4" s="287"/>
      <c r="X4" s="287"/>
      <c r="Y4" s="287"/>
      <c r="Z4" s="287"/>
      <c r="AA4" s="287"/>
      <c r="AB4" s="287"/>
      <c r="AC4" s="287"/>
      <c r="AD4" s="287"/>
      <c r="AE4" s="287"/>
      <c r="AF4" s="288"/>
      <c r="AG4" s="267"/>
      <c r="AH4" s="268"/>
      <c r="AI4" s="268"/>
      <c r="AJ4" s="268"/>
      <c r="AK4" s="268"/>
      <c r="AL4" s="268"/>
      <c r="AM4" s="269"/>
      <c r="AP4" s="256"/>
      <c r="AQ4" s="256"/>
      <c r="AR4" s="256"/>
      <c r="AS4" s="256"/>
      <c r="AT4" s="256"/>
    </row>
    <row r="5" spans="1:46" s="27" customFormat="1" ht="20.25" customHeight="1" x14ac:dyDescent="0.15">
      <c r="A5" s="262"/>
      <c r="B5" s="125" t="s">
        <v>45</v>
      </c>
      <c r="C5" s="124"/>
      <c r="D5" s="124"/>
      <c r="E5" s="32"/>
      <c r="F5" s="32"/>
      <c r="G5" s="32"/>
      <c r="H5" s="32"/>
      <c r="I5" s="32"/>
      <c r="J5" s="32"/>
      <c r="K5" s="33"/>
      <c r="L5" s="270"/>
      <c r="M5" s="271"/>
      <c r="N5" s="271"/>
      <c r="O5" s="271"/>
      <c r="P5" s="271"/>
      <c r="Q5" s="271"/>
      <c r="R5" s="271"/>
      <c r="S5" s="271"/>
      <c r="T5" s="271"/>
      <c r="U5" s="271"/>
      <c r="V5" s="271"/>
      <c r="W5" s="271"/>
      <c r="X5" s="271"/>
      <c r="Y5" s="271"/>
      <c r="Z5" s="271"/>
      <c r="AA5" s="271"/>
      <c r="AB5" s="272"/>
      <c r="AC5" s="273" t="s">
        <v>35</v>
      </c>
      <c r="AD5" s="274"/>
      <c r="AE5" s="274"/>
      <c r="AF5" s="275"/>
      <c r="AG5" s="278"/>
      <c r="AH5" s="278"/>
      <c r="AI5" s="278"/>
      <c r="AJ5" s="278"/>
      <c r="AK5" s="278"/>
      <c r="AL5" s="276" t="s">
        <v>36</v>
      </c>
      <c r="AM5" s="277"/>
      <c r="AP5" s="256"/>
      <c r="AQ5" s="256"/>
      <c r="AR5" s="256"/>
      <c r="AS5" s="256"/>
      <c r="AT5" s="256"/>
    </row>
    <row r="6" spans="1:46" s="27" customFormat="1" ht="13.5" customHeight="1" x14ac:dyDescent="0.15">
      <c r="A6" s="262"/>
      <c r="B6" s="279" t="s">
        <v>38</v>
      </c>
      <c r="C6" s="280"/>
      <c r="D6" s="280"/>
      <c r="E6" s="280"/>
      <c r="F6" s="280"/>
      <c r="G6" s="280"/>
      <c r="H6" s="280"/>
      <c r="I6" s="280"/>
      <c r="J6" s="280"/>
      <c r="K6" s="281"/>
      <c r="L6" s="34" t="s">
        <v>1</v>
      </c>
      <c r="M6" s="34"/>
      <c r="N6" s="34"/>
      <c r="O6" s="34"/>
      <c r="P6" s="34"/>
      <c r="Q6" s="285"/>
      <c r="R6" s="285"/>
      <c r="S6" s="34" t="s">
        <v>2</v>
      </c>
      <c r="T6" s="285"/>
      <c r="U6" s="285"/>
      <c r="V6" s="285"/>
      <c r="W6" s="34" t="s">
        <v>3</v>
      </c>
      <c r="X6" s="34"/>
      <c r="Y6" s="34"/>
      <c r="Z6" s="34"/>
      <c r="AA6" s="34"/>
      <c r="AB6" s="34"/>
      <c r="AC6" s="35" t="s">
        <v>37</v>
      </c>
      <c r="AD6" s="34"/>
      <c r="AE6" s="34"/>
      <c r="AF6" s="34"/>
      <c r="AG6" s="34"/>
      <c r="AH6" s="34"/>
      <c r="AI6" s="34"/>
      <c r="AJ6" s="34"/>
      <c r="AK6" s="34"/>
      <c r="AL6" s="34"/>
      <c r="AM6" s="36"/>
      <c r="AP6" s="3"/>
      <c r="AQ6" s="14"/>
      <c r="AR6" s="14"/>
      <c r="AS6" s="14"/>
      <c r="AT6" s="257"/>
    </row>
    <row r="7" spans="1:46" s="27" customFormat="1" ht="20.25" customHeight="1" x14ac:dyDescent="0.15">
      <c r="A7" s="262"/>
      <c r="B7" s="282"/>
      <c r="C7" s="283"/>
      <c r="D7" s="283"/>
      <c r="E7" s="283"/>
      <c r="F7" s="283"/>
      <c r="G7" s="283"/>
      <c r="H7" s="283"/>
      <c r="I7" s="283"/>
      <c r="J7" s="283"/>
      <c r="K7" s="284"/>
      <c r="L7" s="286"/>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8"/>
      <c r="AP7" s="14"/>
      <c r="AQ7" s="14"/>
      <c r="AR7" s="14"/>
      <c r="AS7" s="14"/>
      <c r="AT7" s="257"/>
    </row>
    <row r="8" spans="1:46" s="27" customFormat="1" ht="20.25" customHeight="1" x14ac:dyDescent="0.15">
      <c r="A8" s="262"/>
      <c r="B8" s="37" t="s">
        <v>4</v>
      </c>
      <c r="C8" s="130"/>
      <c r="D8" s="130"/>
      <c r="E8" s="39"/>
      <c r="F8" s="39"/>
      <c r="G8" s="39"/>
      <c r="H8" s="39"/>
      <c r="I8" s="39"/>
      <c r="J8" s="39"/>
      <c r="K8" s="39"/>
      <c r="L8" s="37" t="s">
        <v>5</v>
      </c>
      <c r="M8" s="39"/>
      <c r="N8" s="39"/>
      <c r="O8" s="39"/>
      <c r="P8" s="39"/>
      <c r="Q8" s="39"/>
      <c r="R8" s="40"/>
      <c r="S8" s="258"/>
      <c r="T8" s="259"/>
      <c r="U8" s="259"/>
      <c r="V8" s="259"/>
      <c r="W8" s="259"/>
      <c r="X8" s="259"/>
      <c r="Y8" s="260"/>
      <c r="Z8" s="37" t="s">
        <v>33</v>
      </c>
      <c r="AA8" s="39"/>
      <c r="AB8" s="39"/>
      <c r="AC8" s="39"/>
      <c r="AD8" s="39"/>
      <c r="AE8" s="39"/>
      <c r="AF8" s="40"/>
      <c r="AG8" s="258"/>
      <c r="AH8" s="259"/>
      <c r="AI8" s="259"/>
      <c r="AJ8" s="259"/>
      <c r="AK8" s="259"/>
      <c r="AL8" s="259"/>
      <c r="AM8" s="260"/>
    </row>
    <row r="9" spans="1:46" s="27" customFormat="1" ht="20.25" customHeight="1" x14ac:dyDescent="0.15">
      <c r="A9" s="263"/>
      <c r="B9" s="37" t="s">
        <v>24</v>
      </c>
      <c r="C9" s="130"/>
      <c r="D9" s="130"/>
      <c r="E9" s="39"/>
      <c r="F9" s="39"/>
      <c r="G9" s="39"/>
      <c r="H9" s="39"/>
      <c r="I9" s="39"/>
      <c r="J9" s="39"/>
      <c r="K9" s="39"/>
      <c r="L9" s="258"/>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60"/>
    </row>
    <row r="10" spans="1:46" s="27" customFormat="1" ht="18" customHeight="1" x14ac:dyDescent="0.15">
      <c r="A10" s="289" t="s">
        <v>64</v>
      </c>
      <c r="B10" s="290"/>
      <c r="C10" s="290"/>
      <c r="D10" s="290"/>
      <c r="E10" s="290"/>
      <c r="F10" s="290"/>
      <c r="G10" s="290"/>
      <c r="H10" s="291"/>
      <c r="I10" s="41"/>
      <c r="J10" s="8" t="s">
        <v>117</v>
      </c>
      <c r="K10" s="34"/>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3"/>
    </row>
    <row r="11" spans="1:46" s="27" customFormat="1" ht="18" customHeight="1" x14ac:dyDescent="0.15">
      <c r="A11" s="292"/>
      <c r="B11" s="293"/>
      <c r="C11" s="293"/>
      <c r="D11" s="293"/>
      <c r="E11" s="293"/>
      <c r="F11" s="293"/>
      <c r="G11" s="293"/>
      <c r="H11" s="294"/>
      <c r="I11" s="44"/>
      <c r="J11" s="45" t="s">
        <v>119</v>
      </c>
      <c r="K11" s="30"/>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46"/>
    </row>
    <row r="12" spans="1:46" s="27" customFormat="1" ht="5.25" customHeight="1" x14ac:dyDescent="0.15">
      <c r="A12" s="7"/>
      <c r="B12" s="7"/>
      <c r="C12" s="7"/>
      <c r="D12" s="7"/>
      <c r="E12" s="7"/>
      <c r="F12" s="7"/>
      <c r="G12" s="7"/>
      <c r="H12" s="7"/>
      <c r="I12" s="8"/>
      <c r="J12" s="1"/>
      <c r="K12" s="34"/>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row>
    <row r="13" spans="1:46" s="27" customFormat="1" ht="20.25" customHeight="1" x14ac:dyDescent="0.15">
      <c r="A13" s="47" t="s">
        <v>117</v>
      </c>
      <c r="B13" s="21"/>
      <c r="C13" s="15"/>
      <c r="D13" s="15"/>
      <c r="E13" s="15"/>
      <c r="F13" s="15"/>
      <c r="G13" s="15"/>
      <c r="H13" s="15"/>
      <c r="I13" s="48"/>
      <c r="J13" s="13"/>
      <c r="K13" s="30"/>
      <c r="L13" s="29"/>
      <c r="M13" s="29"/>
      <c r="N13" s="29"/>
      <c r="O13" s="29"/>
      <c r="P13" s="29"/>
      <c r="Q13" s="29"/>
      <c r="R13" s="29"/>
      <c r="S13" s="29"/>
      <c r="T13" s="29"/>
      <c r="U13" s="29"/>
      <c r="V13" s="29"/>
      <c r="W13" s="255" t="s">
        <v>42</v>
      </c>
      <c r="X13" s="253"/>
      <c r="Y13" s="253"/>
      <c r="Z13" s="254"/>
      <c r="AA13" s="251" t="str">
        <f>IF(L5="","",VLOOKUP(L5,$A$81:$B$115,2,0))</f>
        <v/>
      </c>
      <c r="AB13" s="252"/>
      <c r="AC13" s="252"/>
      <c r="AD13" s="253" t="s">
        <v>32</v>
      </c>
      <c r="AE13" s="254"/>
      <c r="AF13" s="255" t="s">
        <v>29</v>
      </c>
      <c r="AG13" s="253"/>
      <c r="AH13" s="254"/>
      <c r="AI13" s="303">
        <f>ROUNDDOWN($F$35/1000,0)</f>
        <v>0</v>
      </c>
      <c r="AJ13" s="304"/>
      <c r="AK13" s="304"/>
      <c r="AL13" s="253" t="s">
        <v>32</v>
      </c>
      <c r="AM13" s="254"/>
    </row>
    <row r="14" spans="1:46" s="27" customFormat="1" ht="20.25" customHeight="1" x14ac:dyDescent="0.15">
      <c r="A14" s="49" t="s">
        <v>26</v>
      </c>
      <c r="B14" s="127"/>
      <c r="C14" s="9"/>
      <c r="D14" s="9"/>
      <c r="E14" s="9"/>
      <c r="F14" s="9"/>
      <c r="G14" s="9"/>
      <c r="H14" s="264"/>
      <c r="I14" s="265"/>
      <c r="J14" s="266"/>
      <c r="K14" s="248" t="s">
        <v>73</v>
      </c>
      <c r="L14" s="249"/>
      <c r="M14" s="249"/>
      <c r="N14" s="249"/>
      <c r="O14" s="249"/>
      <c r="P14" s="249"/>
      <c r="Q14" s="249"/>
      <c r="R14" s="249"/>
      <c r="S14" s="249"/>
      <c r="T14" s="249"/>
      <c r="U14" s="249"/>
      <c r="V14" s="249"/>
      <c r="W14" s="249"/>
      <c r="X14" s="249"/>
      <c r="Y14" s="249"/>
      <c r="Z14" s="249"/>
      <c r="AA14" s="249"/>
      <c r="AB14" s="249"/>
      <c r="AC14" s="249"/>
      <c r="AD14" s="249"/>
      <c r="AE14" s="249"/>
      <c r="AF14" s="50" t="s">
        <v>39</v>
      </c>
      <c r="AG14" s="51"/>
      <c r="AH14" s="51"/>
      <c r="AI14" s="11"/>
      <c r="AJ14" s="11"/>
      <c r="AK14" s="130"/>
      <c r="AL14" s="9"/>
      <c r="AM14" s="52"/>
    </row>
    <row r="15" spans="1:46" s="27" customFormat="1" ht="19.5" customHeight="1" x14ac:dyDescent="0.15">
      <c r="A15" s="53"/>
      <c r="B15" s="3"/>
      <c r="C15" s="309" t="s">
        <v>121</v>
      </c>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10"/>
    </row>
    <row r="16" spans="1:46" s="27" customFormat="1" ht="19.5" customHeight="1" x14ac:dyDescent="0.15">
      <c r="A16" s="54"/>
      <c r="B16" s="2"/>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10"/>
    </row>
    <row r="17" spans="1:39" s="27" customFormat="1" ht="19.5" customHeight="1" x14ac:dyDescent="0.15">
      <c r="A17" s="54"/>
      <c r="B17" s="2"/>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10"/>
    </row>
    <row r="18" spans="1:39" s="27" customFormat="1" ht="19.5" customHeight="1" x14ac:dyDescent="0.15">
      <c r="A18" s="54"/>
      <c r="B18" s="2"/>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10"/>
    </row>
    <row r="19" spans="1:39" s="27" customFormat="1" ht="19.5" customHeight="1" x14ac:dyDescent="0.15">
      <c r="A19" s="54"/>
      <c r="B19" s="2"/>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10"/>
    </row>
    <row r="20" spans="1:39" s="27" customFormat="1" ht="19.5" customHeight="1" x14ac:dyDescent="0.15">
      <c r="A20" s="54"/>
      <c r="B20" s="2"/>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10"/>
    </row>
    <row r="21" spans="1:39" s="27" customFormat="1" ht="19.5" customHeight="1" x14ac:dyDescent="0.15">
      <c r="A21" s="54"/>
      <c r="B21" s="2"/>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10"/>
    </row>
    <row r="22" spans="1:39" s="27" customFormat="1" ht="19.5" customHeight="1" x14ac:dyDescent="0.15">
      <c r="A22" s="55"/>
      <c r="B22" s="5"/>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2"/>
    </row>
    <row r="23" spans="1:39" s="27" customFormat="1" ht="18.75" customHeight="1" x14ac:dyDescent="0.15">
      <c r="A23" s="239" t="s">
        <v>106</v>
      </c>
      <c r="B23" s="240"/>
      <c r="C23" s="240"/>
      <c r="D23" s="240"/>
      <c r="E23" s="240"/>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9"/>
    </row>
    <row r="24" spans="1:39" ht="18" customHeight="1" x14ac:dyDescent="0.15">
      <c r="A24" s="239" t="s">
        <v>27</v>
      </c>
      <c r="B24" s="240"/>
      <c r="C24" s="240"/>
      <c r="D24" s="240"/>
      <c r="E24" s="241"/>
      <c r="F24" s="239" t="s">
        <v>30</v>
      </c>
      <c r="G24" s="240"/>
      <c r="H24" s="240"/>
      <c r="I24" s="240"/>
      <c r="J24" s="240"/>
      <c r="K24" s="250" t="s">
        <v>28</v>
      </c>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c r="AL24" s="250"/>
      <c r="AM24" s="250"/>
    </row>
    <row r="25" spans="1:39" ht="18" customHeight="1" x14ac:dyDescent="0.15">
      <c r="A25" s="242"/>
      <c r="B25" s="242"/>
      <c r="C25" s="242"/>
      <c r="D25" s="242"/>
      <c r="E25" s="242"/>
      <c r="F25" s="243"/>
      <c r="G25" s="243"/>
      <c r="H25" s="243"/>
      <c r="I25" s="243"/>
      <c r="J25" s="243"/>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5"/>
      <c r="AL25" s="245"/>
      <c r="AM25" s="245"/>
    </row>
    <row r="26" spans="1:39" ht="18" customHeight="1" x14ac:dyDescent="0.15">
      <c r="A26" s="242"/>
      <c r="B26" s="242"/>
      <c r="C26" s="242"/>
      <c r="D26" s="242"/>
      <c r="E26" s="242"/>
      <c r="F26" s="243"/>
      <c r="G26" s="243"/>
      <c r="H26" s="243"/>
      <c r="I26" s="243"/>
      <c r="J26" s="243"/>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row>
    <row r="27" spans="1:39" ht="18" customHeight="1" x14ac:dyDescent="0.15">
      <c r="A27" s="242"/>
      <c r="B27" s="242"/>
      <c r="C27" s="242"/>
      <c r="D27" s="242"/>
      <c r="E27" s="242"/>
      <c r="F27" s="243"/>
      <c r="G27" s="243"/>
      <c r="H27" s="243"/>
      <c r="I27" s="243"/>
      <c r="J27" s="243"/>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5"/>
      <c r="AL27" s="245"/>
      <c r="AM27" s="245"/>
    </row>
    <row r="28" spans="1:39" ht="18" customHeight="1" x14ac:dyDescent="0.15">
      <c r="A28" s="242"/>
      <c r="B28" s="242"/>
      <c r="C28" s="242"/>
      <c r="D28" s="242"/>
      <c r="E28" s="242"/>
      <c r="F28" s="243"/>
      <c r="G28" s="243"/>
      <c r="H28" s="243"/>
      <c r="I28" s="243"/>
      <c r="J28" s="243"/>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45"/>
      <c r="AL28" s="245"/>
      <c r="AM28" s="245"/>
    </row>
    <row r="29" spans="1:39" ht="18" customHeight="1" x14ac:dyDescent="0.15">
      <c r="A29" s="242"/>
      <c r="B29" s="242"/>
      <c r="C29" s="242"/>
      <c r="D29" s="242"/>
      <c r="E29" s="242"/>
      <c r="F29" s="243"/>
      <c r="G29" s="243"/>
      <c r="H29" s="243"/>
      <c r="I29" s="243"/>
      <c r="J29" s="243"/>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5"/>
      <c r="AL29" s="245"/>
      <c r="AM29" s="245"/>
    </row>
    <row r="30" spans="1:39" ht="18" customHeight="1" x14ac:dyDescent="0.15">
      <c r="A30" s="242"/>
      <c r="B30" s="242"/>
      <c r="C30" s="242"/>
      <c r="D30" s="242"/>
      <c r="E30" s="242"/>
      <c r="F30" s="243"/>
      <c r="G30" s="243"/>
      <c r="H30" s="243"/>
      <c r="I30" s="243"/>
      <c r="J30" s="243"/>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5"/>
      <c r="AL30" s="245"/>
      <c r="AM30" s="245"/>
    </row>
    <row r="31" spans="1:39" ht="18" customHeight="1" x14ac:dyDescent="0.15">
      <c r="A31" s="242"/>
      <c r="B31" s="242"/>
      <c r="C31" s="242"/>
      <c r="D31" s="242"/>
      <c r="E31" s="242"/>
      <c r="F31" s="243"/>
      <c r="G31" s="243"/>
      <c r="H31" s="243"/>
      <c r="I31" s="243"/>
      <c r="J31" s="243"/>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row>
    <row r="32" spans="1:39" ht="18" customHeight="1" x14ac:dyDescent="0.15">
      <c r="A32" s="242"/>
      <c r="B32" s="242"/>
      <c r="C32" s="242"/>
      <c r="D32" s="242"/>
      <c r="E32" s="242"/>
      <c r="F32" s="243"/>
      <c r="G32" s="243"/>
      <c r="H32" s="243"/>
      <c r="I32" s="243"/>
      <c r="J32" s="243"/>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row>
    <row r="33" spans="1:39" ht="18" customHeight="1" x14ac:dyDescent="0.15">
      <c r="A33" s="242"/>
      <c r="B33" s="242"/>
      <c r="C33" s="242"/>
      <c r="D33" s="242"/>
      <c r="E33" s="242"/>
      <c r="F33" s="243"/>
      <c r="G33" s="243"/>
      <c r="H33" s="243"/>
      <c r="I33" s="243"/>
      <c r="J33" s="243"/>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5"/>
      <c r="AL33" s="245"/>
      <c r="AM33" s="245"/>
    </row>
    <row r="34" spans="1:39" ht="18" customHeight="1" thickBot="1" x14ac:dyDescent="0.2">
      <c r="A34" s="242"/>
      <c r="B34" s="242"/>
      <c r="C34" s="242"/>
      <c r="D34" s="242"/>
      <c r="E34" s="242"/>
      <c r="F34" s="243"/>
      <c r="G34" s="243"/>
      <c r="H34" s="243"/>
      <c r="I34" s="243"/>
      <c r="J34" s="243"/>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row>
    <row r="35" spans="1:39" ht="22.5" customHeight="1" thickTop="1" x14ac:dyDescent="0.15">
      <c r="A35" s="318" t="s">
        <v>53</v>
      </c>
      <c r="B35" s="319"/>
      <c r="C35" s="319"/>
      <c r="D35" s="319"/>
      <c r="E35" s="319"/>
      <c r="F35" s="320">
        <f>SUM(F25:J34)</f>
        <v>0</v>
      </c>
      <c r="G35" s="321"/>
      <c r="H35" s="321"/>
      <c r="I35" s="321"/>
      <c r="J35" s="322"/>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row>
    <row r="36" spans="1:39" ht="18.75" customHeight="1" x14ac:dyDescent="0.15">
      <c r="A36" s="58" t="s">
        <v>116</v>
      </c>
      <c r="B36" s="15"/>
      <c r="C36" s="4"/>
      <c r="D36" s="15"/>
      <c r="E36" s="6"/>
      <c r="F36" s="15"/>
      <c r="G36" s="15"/>
      <c r="H36" s="15"/>
      <c r="I36" s="15"/>
      <c r="J36" s="12"/>
      <c r="K36" s="12"/>
      <c r="L36" s="12"/>
      <c r="M36" s="12"/>
      <c r="N36" s="12"/>
      <c r="O36" s="20"/>
      <c r="P36" s="17"/>
      <c r="Q36" s="18"/>
      <c r="R36" s="18"/>
      <c r="S36" s="12"/>
      <c r="T36" s="13"/>
      <c r="U36" s="12"/>
      <c r="V36" s="16"/>
      <c r="W36" s="255" t="s">
        <v>42</v>
      </c>
      <c r="X36" s="253"/>
      <c r="Y36" s="253"/>
      <c r="Z36" s="254"/>
      <c r="AA36" s="251" t="str">
        <f>IF(L5="","",VLOOKUP(L5,$A$81:$C$115,3,FALSE))</f>
        <v/>
      </c>
      <c r="AB36" s="252"/>
      <c r="AC36" s="252"/>
      <c r="AD36" s="253" t="s">
        <v>32</v>
      </c>
      <c r="AE36" s="254"/>
      <c r="AF36" s="255" t="s">
        <v>29</v>
      </c>
      <c r="AG36" s="253"/>
      <c r="AH36" s="254"/>
      <c r="AI36" s="303">
        <f>ROUNDDOWN($F$52/1000,0)</f>
        <v>0</v>
      </c>
      <c r="AJ36" s="304"/>
      <c r="AK36" s="304"/>
      <c r="AL36" s="253" t="s">
        <v>32</v>
      </c>
      <c r="AM36" s="254"/>
    </row>
    <row r="37" spans="1:39" ht="18.75" customHeight="1" x14ac:dyDescent="0.15">
      <c r="A37" s="49" t="s">
        <v>26</v>
      </c>
      <c r="B37" s="127"/>
      <c r="C37" s="9"/>
      <c r="D37" s="9"/>
      <c r="E37" s="9"/>
      <c r="F37" s="9"/>
      <c r="G37" s="9"/>
      <c r="H37" s="264"/>
      <c r="I37" s="265"/>
      <c r="J37" s="266"/>
      <c r="K37" s="248" t="s">
        <v>73</v>
      </c>
      <c r="L37" s="249"/>
      <c r="M37" s="249"/>
      <c r="N37" s="249"/>
      <c r="O37" s="249"/>
      <c r="P37" s="249"/>
      <c r="Q37" s="249"/>
      <c r="R37" s="249"/>
      <c r="S37" s="249"/>
      <c r="T37" s="249"/>
      <c r="U37" s="249"/>
      <c r="V37" s="249"/>
      <c r="W37" s="249"/>
      <c r="X37" s="249"/>
      <c r="Y37" s="249"/>
      <c r="Z37" s="249"/>
      <c r="AA37" s="249"/>
      <c r="AB37" s="249"/>
      <c r="AC37" s="249"/>
      <c r="AD37" s="249"/>
      <c r="AE37" s="249"/>
      <c r="AF37" s="50" t="s">
        <v>40</v>
      </c>
      <c r="AG37" s="51"/>
      <c r="AH37" s="51"/>
      <c r="AI37" s="11"/>
      <c r="AJ37" s="11"/>
      <c r="AK37" s="130"/>
      <c r="AL37" s="9"/>
      <c r="AM37" s="52"/>
    </row>
    <row r="38" spans="1:39" ht="25.5" customHeight="1" x14ac:dyDescent="0.15">
      <c r="A38" s="53"/>
      <c r="B38" s="3"/>
      <c r="C38" s="305" t="s">
        <v>122</v>
      </c>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5"/>
      <c r="AL38" s="305"/>
      <c r="AM38" s="306"/>
    </row>
    <row r="39" spans="1:39" ht="25.5" customHeight="1" x14ac:dyDescent="0.15">
      <c r="A39" s="55"/>
      <c r="B39" s="5"/>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07"/>
      <c r="AL39" s="307"/>
      <c r="AM39" s="308"/>
    </row>
    <row r="40" spans="1:39" ht="18.75" customHeight="1" x14ac:dyDescent="0.15">
      <c r="A40" s="239" t="s">
        <v>106</v>
      </c>
      <c r="B40" s="240"/>
      <c r="C40" s="240"/>
      <c r="D40" s="240"/>
      <c r="E40" s="240"/>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60"/>
    </row>
    <row r="41" spans="1:39" ht="18" customHeight="1" x14ac:dyDescent="0.15">
      <c r="A41" s="239" t="s">
        <v>27</v>
      </c>
      <c r="B41" s="240"/>
      <c r="C41" s="240"/>
      <c r="D41" s="240"/>
      <c r="E41" s="241"/>
      <c r="F41" s="239" t="s">
        <v>30</v>
      </c>
      <c r="G41" s="240"/>
      <c r="H41" s="240"/>
      <c r="I41" s="240"/>
      <c r="J41" s="240"/>
      <c r="K41" s="250" t="s">
        <v>28</v>
      </c>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row>
    <row r="42" spans="1:39" ht="18" customHeight="1" x14ac:dyDescent="0.15">
      <c r="A42" s="242"/>
      <c r="B42" s="242"/>
      <c r="C42" s="242"/>
      <c r="D42" s="242"/>
      <c r="E42" s="242"/>
      <c r="F42" s="243"/>
      <c r="G42" s="243"/>
      <c r="H42" s="243"/>
      <c r="I42" s="243"/>
      <c r="J42" s="243"/>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row>
    <row r="43" spans="1:39" ht="18" customHeight="1" x14ac:dyDescent="0.15">
      <c r="A43" s="242"/>
      <c r="B43" s="242"/>
      <c r="C43" s="242"/>
      <c r="D43" s="242"/>
      <c r="E43" s="242"/>
      <c r="F43" s="243"/>
      <c r="G43" s="243"/>
      <c r="H43" s="243"/>
      <c r="I43" s="243"/>
      <c r="J43" s="243"/>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row>
    <row r="44" spans="1:39" ht="18" customHeight="1" x14ac:dyDescent="0.15">
      <c r="A44" s="242"/>
      <c r="B44" s="242"/>
      <c r="C44" s="242"/>
      <c r="D44" s="242"/>
      <c r="E44" s="242"/>
      <c r="F44" s="243"/>
      <c r="G44" s="243"/>
      <c r="H44" s="243"/>
      <c r="I44" s="243"/>
      <c r="J44" s="243"/>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row>
    <row r="45" spans="1:39" ht="18" customHeight="1" x14ac:dyDescent="0.15">
      <c r="A45" s="242"/>
      <c r="B45" s="242"/>
      <c r="C45" s="242"/>
      <c r="D45" s="242"/>
      <c r="E45" s="242"/>
      <c r="F45" s="243"/>
      <c r="G45" s="243"/>
      <c r="H45" s="243"/>
      <c r="I45" s="243"/>
      <c r="J45" s="243"/>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row>
    <row r="46" spans="1:39" ht="18" customHeight="1" x14ac:dyDescent="0.15">
      <c r="A46" s="242"/>
      <c r="B46" s="242"/>
      <c r="C46" s="242"/>
      <c r="D46" s="242"/>
      <c r="E46" s="242"/>
      <c r="F46" s="243"/>
      <c r="G46" s="243"/>
      <c r="H46" s="243"/>
      <c r="I46" s="243"/>
      <c r="J46" s="243"/>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row>
    <row r="47" spans="1:39" ht="18" customHeight="1" x14ac:dyDescent="0.15">
      <c r="A47" s="242"/>
      <c r="B47" s="242"/>
      <c r="C47" s="242"/>
      <c r="D47" s="242"/>
      <c r="E47" s="242"/>
      <c r="F47" s="243"/>
      <c r="G47" s="243"/>
      <c r="H47" s="243"/>
      <c r="I47" s="243"/>
      <c r="J47" s="243"/>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row>
    <row r="48" spans="1:39" ht="18" customHeight="1" x14ac:dyDescent="0.15">
      <c r="A48" s="242"/>
      <c r="B48" s="242"/>
      <c r="C48" s="242"/>
      <c r="D48" s="242"/>
      <c r="E48" s="242"/>
      <c r="F48" s="243"/>
      <c r="G48" s="243"/>
      <c r="H48" s="243"/>
      <c r="I48" s="243"/>
      <c r="J48" s="243"/>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row>
    <row r="49" spans="1:39" ht="18" customHeight="1" x14ac:dyDescent="0.15">
      <c r="A49" s="242"/>
      <c r="B49" s="242"/>
      <c r="C49" s="242"/>
      <c r="D49" s="242"/>
      <c r="E49" s="242"/>
      <c r="F49" s="243"/>
      <c r="G49" s="243"/>
      <c r="H49" s="243"/>
      <c r="I49" s="243"/>
      <c r="J49" s="243"/>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row>
    <row r="50" spans="1:39" ht="18" customHeight="1" x14ac:dyDescent="0.15">
      <c r="A50" s="242"/>
      <c r="B50" s="242"/>
      <c r="C50" s="242"/>
      <c r="D50" s="242"/>
      <c r="E50" s="242"/>
      <c r="F50" s="243"/>
      <c r="G50" s="243"/>
      <c r="H50" s="243"/>
      <c r="I50" s="243"/>
      <c r="J50" s="243"/>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row>
    <row r="51" spans="1:39" ht="18" customHeight="1" thickBot="1" x14ac:dyDescent="0.2">
      <c r="A51" s="316"/>
      <c r="B51" s="316"/>
      <c r="C51" s="316"/>
      <c r="D51" s="316"/>
      <c r="E51" s="316"/>
      <c r="F51" s="317"/>
      <c r="G51" s="317"/>
      <c r="H51" s="317"/>
      <c r="I51" s="317"/>
      <c r="J51" s="31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22.5" customHeight="1" thickTop="1" x14ac:dyDescent="0.15">
      <c r="A52" s="298" t="s">
        <v>65</v>
      </c>
      <c r="B52" s="299"/>
      <c r="C52" s="299"/>
      <c r="D52" s="299"/>
      <c r="E52" s="300"/>
      <c r="F52" s="301">
        <f>SUM(F42:J51)</f>
        <v>0</v>
      </c>
      <c r="G52" s="302"/>
      <c r="H52" s="302"/>
      <c r="I52" s="302"/>
      <c r="J52" s="302"/>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row>
    <row r="53" spans="1:39" ht="4.5" customHeight="1" x14ac:dyDescent="0.15">
      <c r="A53" s="61"/>
      <c r="B53" s="61"/>
      <c r="C53" s="61"/>
      <c r="D53" s="61"/>
      <c r="E53" s="61"/>
      <c r="F53" s="61"/>
      <c r="G53" s="61"/>
      <c r="H53" s="61"/>
      <c r="I53" s="61"/>
      <c r="J53" s="61"/>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19"/>
      <c r="AL53" s="19"/>
      <c r="AM53" s="19"/>
    </row>
    <row r="54" spans="1:39" ht="3.75" customHeight="1" x14ac:dyDescent="0.15">
      <c r="A54" s="63"/>
      <c r="B54" s="64"/>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6"/>
      <c r="AL54" s="66"/>
      <c r="AM54" s="67"/>
    </row>
    <row r="55" spans="1:39" s="72" customFormat="1" ht="11.25" customHeight="1" x14ac:dyDescent="0.15">
      <c r="A55" s="68" t="s">
        <v>54</v>
      </c>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70"/>
      <c r="AM55" s="71"/>
    </row>
    <row r="56" spans="1:39" s="72" customFormat="1" ht="11.25" customHeight="1" x14ac:dyDescent="0.15">
      <c r="A56" s="132" t="s">
        <v>56</v>
      </c>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75"/>
      <c r="AM56" s="76"/>
    </row>
    <row r="57" spans="1:39" s="72" customFormat="1" ht="11.25" customHeight="1" x14ac:dyDescent="0.15">
      <c r="A57" s="68" t="s">
        <v>57</v>
      </c>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77"/>
      <c r="AM57" s="78"/>
    </row>
    <row r="58" spans="1:39" s="72" customFormat="1" ht="11.25" customHeight="1" x14ac:dyDescent="0.15">
      <c r="A58" s="68" t="s">
        <v>58</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79"/>
      <c r="AL58" s="70"/>
      <c r="AM58" s="71"/>
    </row>
    <row r="59" spans="1:39" s="72" customFormat="1" ht="4.5" customHeight="1" x14ac:dyDescent="0.15">
      <c r="A59" s="68"/>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79"/>
      <c r="AL59" s="70"/>
      <c r="AM59" s="71"/>
    </row>
    <row r="60" spans="1:39" s="72" customFormat="1" ht="11.25" customHeight="1" x14ac:dyDescent="0.15">
      <c r="A60" s="295" t="s">
        <v>66</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6"/>
      <c r="AL60" s="70"/>
      <c r="AM60" s="71"/>
    </row>
    <row r="61" spans="1:39" s="72" customFormat="1" ht="11.25" customHeight="1" x14ac:dyDescent="0.15">
      <c r="A61" s="132" t="s">
        <v>59</v>
      </c>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70"/>
      <c r="AM61" s="71"/>
    </row>
    <row r="62" spans="1:39" s="72" customFormat="1" ht="11.25" customHeight="1" x14ac:dyDescent="0.15">
      <c r="A62" s="132" t="s">
        <v>60</v>
      </c>
      <c r="B62" s="80"/>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79"/>
      <c r="AL62" s="70"/>
      <c r="AM62" s="71"/>
    </row>
    <row r="63" spans="1:39" s="72" customFormat="1" ht="11.25" customHeight="1" x14ac:dyDescent="0.15">
      <c r="A63" s="132" t="s">
        <v>67</v>
      </c>
      <c r="B63" s="80"/>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79"/>
      <c r="AL63" s="70"/>
      <c r="AM63" s="71"/>
    </row>
    <row r="64" spans="1:39" s="72" customFormat="1" ht="4.5" customHeight="1" x14ac:dyDescent="0.15">
      <c r="A64" s="132"/>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79"/>
      <c r="AL64" s="70"/>
      <c r="AM64" s="71"/>
    </row>
    <row r="65" spans="1:39" s="72" customFormat="1" ht="11.25" customHeight="1" x14ac:dyDescent="0.15">
      <c r="A65" s="297" t="s">
        <v>68</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6"/>
      <c r="AL65" s="70"/>
      <c r="AM65" s="71"/>
    </row>
    <row r="66" spans="1:39" s="72" customFormat="1" ht="11.25" customHeight="1" x14ac:dyDescent="0.15">
      <c r="A66" s="132" t="s">
        <v>69</v>
      </c>
      <c r="B66" s="13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70"/>
      <c r="AM66" s="71"/>
    </row>
    <row r="67" spans="1:39" s="72" customFormat="1" ht="11.25" customHeight="1" x14ac:dyDescent="0.15">
      <c r="A67" s="132" t="s">
        <v>61</v>
      </c>
      <c r="B67" s="13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70"/>
      <c r="AM67" s="71"/>
    </row>
    <row r="68" spans="1:39" s="72" customFormat="1" ht="3" customHeight="1" x14ac:dyDescent="0.15">
      <c r="A68" s="132"/>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70"/>
      <c r="AM68" s="71"/>
    </row>
    <row r="69" spans="1:39" s="72" customFormat="1" ht="11.25" customHeight="1" x14ac:dyDescent="0.15">
      <c r="A69" s="295" t="s">
        <v>55</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6"/>
      <c r="AL69" s="70"/>
      <c r="AM69" s="71"/>
    </row>
    <row r="70" spans="1:39" s="72" customFormat="1" ht="11.25" customHeight="1" x14ac:dyDescent="0.15">
      <c r="A70" s="132" t="s">
        <v>62</v>
      </c>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c r="AJ70" s="81"/>
      <c r="AK70" s="70"/>
      <c r="AL70" s="70"/>
      <c r="AM70" s="71"/>
    </row>
    <row r="71" spans="1:39" s="72" customFormat="1" ht="11.25" customHeight="1" x14ac:dyDescent="0.15">
      <c r="A71" s="132" t="s">
        <v>63</v>
      </c>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70"/>
      <c r="AL71" s="70"/>
      <c r="AM71" s="71"/>
    </row>
    <row r="72" spans="1:39" s="72" customFormat="1" ht="3" customHeight="1" x14ac:dyDescent="0.15">
      <c r="A72" s="132"/>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70"/>
      <c r="AL72" s="70"/>
      <c r="AM72" s="71"/>
    </row>
    <row r="73" spans="1:39" s="72" customFormat="1" ht="11.25" customHeight="1" x14ac:dyDescent="0.15">
      <c r="A73" s="132" t="s">
        <v>70</v>
      </c>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70"/>
      <c r="AL73" s="70"/>
      <c r="AM73" s="71"/>
    </row>
    <row r="74" spans="1:39" x14ac:dyDescent="0.15">
      <c r="A74" s="82" t="s">
        <v>71</v>
      </c>
      <c r="B74" s="83"/>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84"/>
    </row>
    <row r="75" spans="1:39" x14ac:dyDescent="0.15">
      <c r="A75" s="85" t="s">
        <v>72</v>
      </c>
      <c r="B75" s="86"/>
      <c r="C75" s="86"/>
      <c r="D75" s="86"/>
      <c r="E75" s="86"/>
      <c r="F75" s="86"/>
      <c r="G75" s="86"/>
      <c r="H75" s="86"/>
      <c r="I75" s="86"/>
      <c r="J75" s="86"/>
      <c r="K75" s="86"/>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7"/>
    </row>
    <row r="80" spans="1:39" s="116" customFormat="1" ht="6" hidden="1" x14ac:dyDescent="0.15">
      <c r="B80" s="116" t="s">
        <v>74</v>
      </c>
      <c r="C80" s="116" t="s">
        <v>75</v>
      </c>
      <c r="D80" s="116" t="s">
        <v>84</v>
      </c>
      <c r="E80" s="116" t="s">
        <v>85</v>
      </c>
    </row>
    <row r="81" spans="1:7" s="116" customFormat="1" ht="6" hidden="1" x14ac:dyDescent="0.15">
      <c r="A81" s="116" t="s">
        <v>86</v>
      </c>
      <c r="B81" s="117">
        <v>537</v>
      </c>
      <c r="C81" s="117">
        <v>268</v>
      </c>
      <c r="D81" s="117">
        <v>537</v>
      </c>
      <c r="E81" s="117">
        <v>268</v>
      </c>
      <c r="F81" s="116" t="s">
        <v>87</v>
      </c>
      <c r="G81" s="117"/>
    </row>
    <row r="82" spans="1:7" s="116" customFormat="1" ht="6" hidden="1" x14ac:dyDescent="0.15">
      <c r="A82" s="116" t="s">
        <v>88</v>
      </c>
      <c r="B82" s="117">
        <v>684</v>
      </c>
      <c r="C82" s="117">
        <v>342</v>
      </c>
      <c r="D82" s="117">
        <v>684</v>
      </c>
      <c r="E82" s="117">
        <v>342</v>
      </c>
      <c r="F82" s="116" t="s">
        <v>87</v>
      </c>
      <c r="G82" s="117"/>
    </row>
    <row r="83" spans="1:7" s="116" customFormat="1" ht="6" hidden="1" x14ac:dyDescent="0.15">
      <c r="A83" s="116" t="s">
        <v>89</v>
      </c>
      <c r="B83" s="117">
        <v>889</v>
      </c>
      <c r="C83" s="117">
        <v>445</v>
      </c>
      <c r="D83" s="117">
        <v>889</v>
      </c>
      <c r="E83" s="117">
        <v>445</v>
      </c>
      <c r="F83" s="116" t="s">
        <v>87</v>
      </c>
      <c r="G83" s="117"/>
    </row>
    <row r="84" spans="1:7" s="116" customFormat="1" ht="6" hidden="1" x14ac:dyDescent="0.15">
      <c r="A84" s="116" t="s">
        <v>90</v>
      </c>
      <c r="B84" s="117">
        <v>231</v>
      </c>
      <c r="C84" s="117">
        <v>115</v>
      </c>
      <c r="D84" s="117">
        <v>231</v>
      </c>
      <c r="E84" s="117">
        <v>115</v>
      </c>
      <c r="F84" s="116" t="s">
        <v>87</v>
      </c>
      <c r="G84" s="117"/>
    </row>
    <row r="85" spans="1:7" s="116" customFormat="1" ht="6" hidden="1" x14ac:dyDescent="0.15">
      <c r="A85" s="116" t="s">
        <v>6</v>
      </c>
      <c r="B85" s="117">
        <v>226</v>
      </c>
      <c r="C85" s="117">
        <v>113</v>
      </c>
      <c r="D85" s="117">
        <v>226</v>
      </c>
      <c r="E85" s="117">
        <v>113</v>
      </c>
      <c r="F85" s="116" t="s">
        <v>87</v>
      </c>
      <c r="G85" s="117"/>
    </row>
    <row r="86" spans="1:7" s="116" customFormat="1" ht="6" hidden="1" x14ac:dyDescent="0.15">
      <c r="A86" s="116" t="s">
        <v>91</v>
      </c>
      <c r="B86" s="117">
        <v>564</v>
      </c>
      <c r="C86" s="117">
        <v>282</v>
      </c>
      <c r="D86" s="117">
        <v>564</v>
      </c>
      <c r="E86" s="117">
        <v>282</v>
      </c>
      <c r="F86" s="116" t="s">
        <v>87</v>
      </c>
      <c r="G86" s="117"/>
    </row>
    <row r="87" spans="1:7" s="116" customFormat="1" ht="6" hidden="1" x14ac:dyDescent="0.15">
      <c r="A87" s="116" t="s">
        <v>92</v>
      </c>
      <c r="B87" s="117">
        <v>710</v>
      </c>
      <c r="C87" s="117">
        <v>355</v>
      </c>
      <c r="D87" s="117">
        <v>710</v>
      </c>
      <c r="E87" s="117">
        <v>355</v>
      </c>
      <c r="F87" s="116" t="s">
        <v>87</v>
      </c>
      <c r="G87" s="117"/>
    </row>
    <row r="88" spans="1:7" s="116" customFormat="1" ht="6" hidden="1" x14ac:dyDescent="0.15">
      <c r="A88" s="116" t="s">
        <v>93</v>
      </c>
      <c r="B88" s="117">
        <v>1133</v>
      </c>
      <c r="C88" s="117">
        <v>567</v>
      </c>
      <c r="D88" s="117">
        <v>1133</v>
      </c>
      <c r="E88" s="117">
        <v>567</v>
      </c>
      <c r="F88" s="116" t="s">
        <v>87</v>
      </c>
      <c r="G88" s="117"/>
    </row>
    <row r="89" spans="1:7" s="116" customFormat="1" ht="6" hidden="1" x14ac:dyDescent="0.15">
      <c r="A89" s="116" t="s">
        <v>31</v>
      </c>
      <c r="B89" s="117">
        <f>D89*$AG$5</f>
        <v>0</v>
      </c>
      <c r="C89" s="117">
        <f>E89*$AG$5</f>
        <v>0</v>
      </c>
      <c r="D89" s="117">
        <v>27</v>
      </c>
      <c r="E89" s="117">
        <v>13</v>
      </c>
      <c r="F89" s="116" t="s">
        <v>94</v>
      </c>
      <c r="G89" s="117"/>
    </row>
    <row r="90" spans="1:7" s="116" customFormat="1" ht="6" hidden="1" x14ac:dyDescent="0.15">
      <c r="A90" s="116" t="s">
        <v>95</v>
      </c>
      <c r="B90" s="117">
        <f>D90*$AG$5</f>
        <v>0</v>
      </c>
      <c r="C90" s="117">
        <f>E90*$AG$5</f>
        <v>0</v>
      </c>
      <c r="D90" s="117">
        <v>27</v>
      </c>
      <c r="E90" s="117">
        <v>13</v>
      </c>
      <c r="F90" s="116" t="s">
        <v>94</v>
      </c>
      <c r="G90" s="117"/>
    </row>
    <row r="91" spans="1:7" s="116" customFormat="1" ht="6" hidden="1" x14ac:dyDescent="0.15">
      <c r="A91" s="116" t="s">
        <v>7</v>
      </c>
      <c r="B91" s="117">
        <v>320</v>
      </c>
      <c r="C91" s="117">
        <v>160</v>
      </c>
      <c r="D91" s="117">
        <v>320</v>
      </c>
      <c r="E91" s="117">
        <v>160</v>
      </c>
      <c r="F91" s="116" t="s">
        <v>87</v>
      </c>
      <c r="G91" s="117"/>
    </row>
    <row r="92" spans="1:7" s="116" customFormat="1" ht="6" hidden="1" x14ac:dyDescent="0.15">
      <c r="A92" s="116" t="s">
        <v>8</v>
      </c>
      <c r="B92" s="117">
        <v>339</v>
      </c>
      <c r="C92" s="117">
        <v>169</v>
      </c>
      <c r="D92" s="117">
        <v>339</v>
      </c>
      <c r="E92" s="117">
        <v>169</v>
      </c>
      <c r="F92" s="116" t="s">
        <v>87</v>
      </c>
      <c r="G92" s="117"/>
    </row>
    <row r="93" spans="1:7" s="116" customFormat="1" ht="6" hidden="1" x14ac:dyDescent="0.15">
      <c r="A93" s="116" t="s">
        <v>9</v>
      </c>
      <c r="B93" s="117">
        <v>311</v>
      </c>
      <c r="C93" s="117">
        <v>156</v>
      </c>
      <c r="D93" s="117">
        <v>311</v>
      </c>
      <c r="E93" s="117">
        <v>156</v>
      </c>
      <c r="F93" s="116" t="s">
        <v>87</v>
      </c>
      <c r="G93" s="117"/>
    </row>
    <row r="94" spans="1:7" s="116" customFormat="1" ht="6" hidden="1" x14ac:dyDescent="0.15">
      <c r="A94" s="116" t="s">
        <v>10</v>
      </c>
      <c r="B94" s="117">
        <v>137</v>
      </c>
      <c r="C94" s="117">
        <v>68</v>
      </c>
      <c r="D94" s="117">
        <v>137</v>
      </c>
      <c r="E94" s="117">
        <v>68</v>
      </c>
      <c r="F94" s="116" t="s">
        <v>87</v>
      </c>
      <c r="G94" s="117"/>
    </row>
    <row r="95" spans="1:7" s="116" customFormat="1" ht="6" hidden="1" x14ac:dyDescent="0.15">
      <c r="A95" s="116" t="s">
        <v>11</v>
      </c>
      <c r="B95" s="117">
        <v>508</v>
      </c>
      <c r="C95" s="117">
        <v>254</v>
      </c>
      <c r="D95" s="117">
        <v>508</v>
      </c>
      <c r="E95" s="117">
        <v>254</v>
      </c>
      <c r="F95" s="116" t="s">
        <v>87</v>
      </c>
      <c r="G95" s="117"/>
    </row>
    <row r="96" spans="1:7" s="116" customFormat="1" ht="6" hidden="1" x14ac:dyDescent="0.15">
      <c r="A96" s="116" t="s">
        <v>12</v>
      </c>
      <c r="B96" s="117">
        <v>204</v>
      </c>
      <c r="C96" s="117">
        <v>102</v>
      </c>
      <c r="D96" s="117">
        <v>204</v>
      </c>
      <c r="E96" s="117">
        <v>102</v>
      </c>
      <c r="F96" s="116" t="s">
        <v>87</v>
      </c>
      <c r="G96" s="117"/>
    </row>
    <row r="97" spans="1:7" s="116" customFormat="1" ht="6" hidden="1" x14ac:dyDescent="0.15">
      <c r="A97" s="116" t="s">
        <v>13</v>
      </c>
      <c r="B97" s="117">
        <v>148</v>
      </c>
      <c r="C97" s="117">
        <v>74</v>
      </c>
      <c r="D97" s="117">
        <v>148</v>
      </c>
      <c r="E97" s="117">
        <v>74</v>
      </c>
      <c r="F97" s="116" t="s">
        <v>87</v>
      </c>
      <c r="G97" s="117"/>
    </row>
    <row r="98" spans="1:7" s="116" customFormat="1" ht="6" hidden="1" x14ac:dyDescent="0.15">
      <c r="A98" s="116" t="s">
        <v>14</v>
      </c>
      <c r="B98" s="117"/>
      <c r="C98" s="117">
        <v>282</v>
      </c>
      <c r="D98" s="117"/>
      <c r="E98" s="117">
        <v>282</v>
      </c>
      <c r="F98" s="116" t="s">
        <v>87</v>
      </c>
      <c r="G98" s="117"/>
    </row>
    <row r="99" spans="1:7" s="116" customFormat="1" ht="6" hidden="1" x14ac:dyDescent="0.15">
      <c r="A99" s="116" t="s">
        <v>96</v>
      </c>
      <c r="B99" s="117">
        <v>33</v>
      </c>
      <c r="C99" s="117">
        <v>16</v>
      </c>
      <c r="D99" s="117">
        <v>33</v>
      </c>
      <c r="E99" s="117">
        <v>16</v>
      </c>
      <c r="F99" s="116" t="s">
        <v>87</v>
      </c>
      <c r="G99" s="117"/>
    </row>
    <row r="100" spans="1:7" s="116" customFormat="1" ht="6" hidden="1" x14ac:dyDescent="0.15">
      <c r="A100" s="116" t="s">
        <v>15</v>
      </c>
      <c r="B100" s="117">
        <v>475</v>
      </c>
      <c r="C100" s="117">
        <v>237</v>
      </c>
      <c r="D100" s="117">
        <v>475</v>
      </c>
      <c r="E100" s="117">
        <v>237</v>
      </c>
      <c r="F100" s="116" t="s">
        <v>87</v>
      </c>
      <c r="G100" s="117"/>
    </row>
    <row r="101" spans="1:7" s="116" customFormat="1" ht="6" hidden="1" x14ac:dyDescent="0.15">
      <c r="A101" s="116" t="s">
        <v>16</v>
      </c>
      <c r="B101" s="117">
        <v>638</v>
      </c>
      <c r="C101" s="117">
        <v>319</v>
      </c>
      <c r="D101" s="117">
        <v>638</v>
      </c>
      <c r="E101" s="117">
        <v>319</v>
      </c>
      <c r="F101" s="116" t="s">
        <v>87</v>
      </c>
      <c r="G101" s="117"/>
    </row>
    <row r="102" spans="1:7" s="116" customFormat="1" ht="6" hidden="1" x14ac:dyDescent="0.15">
      <c r="A102" s="116" t="s">
        <v>17</v>
      </c>
      <c r="B102" s="117">
        <f>D102*$AG$5</f>
        <v>0</v>
      </c>
      <c r="C102" s="117">
        <f>E102*$AG$5</f>
        <v>0</v>
      </c>
      <c r="D102" s="117">
        <v>38</v>
      </c>
      <c r="E102" s="117">
        <v>19</v>
      </c>
      <c r="F102" s="116" t="s">
        <v>94</v>
      </c>
      <c r="G102" s="117"/>
    </row>
    <row r="103" spans="1:7" s="116" customFormat="1" ht="6" hidden="1" x14ac:dyDescent="0.15">
      <c r="A103" s="116" t="s">
        <v>18</v>
      </c>
      <c r="B103" s="117">
        <f>D103*$AG$5</f>
        <v>0</v>
      </c>
      <c r="C103" s="117">
        <f t="shared" ref="C103:C115" si="0">E103*$AG$5</f>
        <v>0</v>
      </c>
      <c r="D103" s="117">
        <v>40</v>
      </c>
      <c r="E103" s="117">
        <v>20</v>
      </c>
      <c r="F103" s="116" t="s">
        <v>94</v>
      </c>
      <c r="G103" s="117"/>
    </row>
    <row r="104" spans="1:7" s="116" customFormat="1" ht="6" hidden="1" x14ac:dyDescent="0.15">
      <c r="A104" s="116" t="s">
        <v>19</v>
      </c>
      <c r="B104" s="117">
        <f t="shared" ref="B104:B115" si="1">D104*$AG$5</f>
        <v>0</v>
      </c>
      <c r="C104" s="117">
        <f t="shared" si="0"/>
        <v>0</v>
      </c>
      <c r="D104" s="117">
        <v>38</v>
      </c>
      <c r="E104" s="117">
        <v>19</v>
      </c>
      <c r="F104" s="116" t="s">
        <v>94</v>
      </c>
      <c r="G104" s="117"/>
    </row>
    <row r="105" spans="1:7" s="116" customFormat="1" ht="6" hidden="1" x14ac:dyDescent="0.15">
      <c r="A105" s="116" t="s">
        <v>20</v>
      </c>
      <c r="B105" s="117">
        <f t="shared" si="1"/>
        <v>0</v>
      </c>
      <c r="C105" s="117">
        <f t="shared" si="0"/>
        <v>0</v>
      </c>
      <c r="D105" s="117">
        <v>48</v>
      </c>
      <c r="E105" s="117">
        <v>24</v>
      </c>
      <c r="F105" s="116" t="s">
        <v>94</v>
      </c>
      <c r="G105" s="117"/>
    </row>
    <row r="106" spans="1:7" s="116" customFormat="1" ht="6" hidden="1" x14ac:dyDescent="0.15">
      <c r="A106" s="116" t="s">
        <v>21</v>
      </c>
      <c r="B106" s="117">
        <f t="shared" si="1"/>
        <v>0</v>
      </c>
      <c r="C106" s="117">
        <f t="shared" si="0"/>
        <v>0</v>
      </c>
      <c r="D106" s="117">
        <v>43</v>
      </c>
      <c r="E106" s="117">
        <v>21</v>
      </c>
      <c r="F106" s="116" t="s">
        <v>94</v>
      </c>
      <c r="G106" s="117"/>
    </row>
    <row r="107" spans="1:7" s="116" customFormat="1" ht="6" hidden="1" x14ac:dyDescent="0.15">
      <c r="A107" s="116" t="s">
        <v>22</v>
      </c>
      <c r="B107" s="117">
        <f t="shared" si="1"/>
        <v>0</v>
      </c>
      <c r="C107" s="117">
        <f>E107*$AG$5</f>
        <v>0</v>
      </c>
      <c r="D107" s="117">
        <v>36</v>
      </c>
      <c r="E107" s="117">
        <v>18</v>
      </c>
      <c r="F107" s="116" t="s">
        <v>94</v>
      </c>
      <c r="G107" s="117"/>
    </row>
    <row r="108" spans="1:7" s="116" customFormat="1" ht="6" hidden="1" x14ac:dyDescent="0.15">
      <c r="A108" s="116" t="s">
        <v>97</v>
      </c>
      <c r="B108" s="117">
        <f t="shared" si="1"/>
        <v>0</v>
      </c>
      <c r="C108" s="117">
        <f t="shared" si="0"/>
        <v>0</v>
      </c>
      <c r="D108" s="117">
        <v>37</v>
      </c>
      <c r="E108" s="117">
        <v>19</v>
      </c>
      <c r="F108" s="116" t="s">
        <v>94</v>
      </c>
      <c r="G108" s="117"/>
    </row>
    <row r="109" spans="1:7" s="116" customFormat="1" ht="6" hidden="1" x14ac:dyDescent="0.15">
      <c r="A109" s="116" t="s">
        <v>98</v>
      </c>
      <c r="B109" s="117">
        <f t="shared" si="1"/>
        <v>0</v>
      </c>
      <c r="C109" s="117">
        <f t="shared" si="0"/>
        <v>0</v>
      </c>
      <c r="D109" s="117">
        <v>35</v>
      </c>
      <c r="E109" s="117">
        <v>18</v>
      </c>
      <c r="F109" s="116" t="s">
        <v>94</v>
      </c>
      <c r="G109" s="117"/>
    </row>
    <row r="110" spans="1:7" s="116" customFormat="1" ht="6" hidden="1" x14ac:dyDescent="0.15">
      <c r="A110" s="116" t="s">
        <v>99</v>
      </c>
      <c r="B110" s="117">
        <f t="shared" si="1"/>
        <v>0</v>
      </c>
      <c r="C110" s="117">
        <f t="shared" si="0"/>
        <v>0</v>
      </c>
      <c r="D110" s="117">
        <v>37</v>
      </c>
      <c r="E110" s="117">
        <v>19</v>
      </c>
      <c r="F110" s="116" t="s">
        <v>94</v>
      </c>
      <c r="G110" s="117"/>
    </row>
    <row r="111" spans="1:7" s="116" customFormat="1" ht="6" hidden="1" x14ac:dyDescent="0.15">
      <c r="A111" s="116" t="s">
        <v>100</v>
      </c>
      <c r="B111" s="117">
        <f t="shared" si="1"/>
        <v>0</v>
      </c>
      <c r="C111" s="117">
        <f t="shared" si="0"/>
        <v>0</v>
      </c>
      <c r="D111" s="117">
        <v>35</v>
      </c>
      <c r="E111" s="117">
        <v>18</v>
      </c>
      <c r="F111" s="116" t="s">
        <v>94</v>
      </c>
      <c r="G111" s="117"/>
    </row>
    <row r="112" spans="1:7" s="116" customFormat="1" ht="6" hidden="1" x14ac:dyDescent="0.15">
      <c r="A112" s="116" t="s">
        <v>101</v>
      </c>
      <c r="B112" s="117">
        <f t="shared" si="1"/>
        <v>0</v>
      </c>
      <c r="C112" s="117">
        <f>E112*$AG$5</f>
        <v>0</v>
      </c>
      <c r="D112" s="117">
        <v>37</v>
      </c>
      <c r="E112" s="117">
        <v>19</v>
      </c>
      <c r="F112" s="116" t="s">
        <v>94</v>
      </c>
      <c r="G112" s="117"/>
    </row>
    <row r="113" spans="1:7" s="116" customFormat="1" ht="6" hidden="1" x14ac:dyDescent="0.15">
      <c r="A113" s="116" t="s">
        <v>102</v>
      </c>
      <c r="B113" s="117">
        <f t="shared" si="1"/>
        <v>0</v>
      </c>
      <c r="C113" s="117">
        <f t="shared" si="0"/>
        <v>0</v>
      </c>
      <c r="D113" s="117">
        <v>35</v>
      </c>
      <c r="E113" s="117">
        <v>18</v>
      </c>
      <c r="F113" s="116" t="s">
        <v>94</v>
      </c>
      <c r="G113" s="117"/>
    </row>
    <row r="114" spans="1:7" s="116" customFormat="1" ht="6" hidden="1" x14ac:dyDescent="0.15">
      <c r="A114" s="116" t="s">
        <v>103</v>
      </c>
      <c r="B114" s="117">
        <f t="shared" si="1"/>
        <v>0</v>
      </c>
      <c r="C114" s="117">
        <f t="shared" si="0"/>
        <v>0</v>
      </c>
      <c r="D114" s="117">
        <v>37</v>
      </c>
      <c r="E114" s="117">
        <v>19</v>
      </c>
      <c r="F114" s="116" t="s">
        <v>94</v>
      </c>
      <c r="G114" s="117"/>
    </row>
    <row r="115" spans="1:7" s="116" customFormat="1" ht="6" hidden="1" x14ac:dyDescent="0.15">
      <c r="A115" s="116" t="s">
        <v>104</v>
      </c>
      <c r="B115" s="117">
        <f t="shared" si="1"/>
        <v>0</v>
      </c>
      <c r="C115" s="117">
        <f t="shared" si="0"/>
        <v>0</v>
      </c>
      <c r="D115" s="117">
        <v>35</v>
      </c>
      <c r="E115" s="117">
        <v>18</v>
      </c>
      <c r="F115" s="116" t="s">
        <v>94</v>
      </c>
      <c r="G115" s="117"/>
    </row>
    <row r="116" spans="1:7" s="116" customFormat="1" ht="6" hidden="1" x14ac:dyDescent="0.15"/>
    <row r="117" spans="1:7" s="116" customFormat="1" ht="6" hidden="1" x14ac:dyDescent="0.15">
      <c r="A117" s="116" t="s">
        <v>76</v>
      </c>
      <c r="B117" s="116" t="s">
        <v>105</v>
      </c>
    </row>
    <row r="118" spans="1:7" s="116" customFormat="1" ht="6" hidden="1" x14ac:dyDescent="0.15">
      <c r="A118" s="116" t="s">
        <v>77</v>
      </c>
      <c r="B118" s="116">
        <v>0</v>
      </c>
      <c r="C118" s="116" t="b">
        <v>0</v>
      </c>
      <c r="D118" s="116" t="b">
        <v>0</v>
      </c>
      <c r="E118" s="116" t="b">
        <v>0</v>
      </c>
      <c r="F118" s="116">
        <v>0</v>
      </c>
      <c r="G118" s="116">
        <v>0</v>
      </c>
    </row>
    <row r="119" spans="1:7" s="116" customFormat="1" ht="6" hidden="1" x14ac:dyDescent="0.15">
      <c r="A119" s="116" t="s">
        <v>78</v>
      </c>
    </row>
    <row r="120" spans="1:7" s="116" customFormat="1" ht="6" hidden="1" x14ac:dyDescent="0.15">
      <c r="A120" s="116" t="s">
        <v>79</v>
      </c>
    </row>
    <row r="121" spans="1:7" s="116" customFormat="1" ht="6" hidden="1" x14ac:dyDescent="0.15">
      <c r="A121" s="116" t="s">
        <v>80</v>
      </c>
    </row>
    <row r="122" spans="1:7" s="116" customFormat="1" ht="6" hidden="1" x14ac:dyDescent="0.15">
      <c r="A122" s="116" t="s">
        <v>81</v>
      </c>
    </row>
    <row r="123" spans="1:7" s="116" customFormat="1" ht="6" hidden="1" x14ac:dyDescent="0.15">
      <c r="A123" s="116" t="s">
        <v>82</v>
      </c>
    </row>
    <row r="124" spans="1:7" s="116" customFormat="1" ht="6" hidden="1" x14ac:dyDescent="0.15">
      <c r="A124" s="116" t="s">
        <v>83</v>
      </c>
    </row>
  </sheetData>
  <sheetProtection formatCells="0" formatColumns="0" formatRows="0" insertColumns="0" insertRows="0" autoFilter="0"/>
  <mergeCells count="115">
    <mergeCell ref="AP5:AT5"/>
    <mergeCell ref="B6:K7"/>
    <mergeCell ref="Q6:R6"/>
    <mergeCell ref="T6:V6"/>
    <mergeCell ref="AT6:AT7"/>
    <mergeCell ref="L7:AM7"/>
    <mergeCell ref="A3:A9"/>
    <mergeCell ref="L3:AF3"/>
    <mergeCell ref="AG3:AM3"/>
    <mergeCell ref="L4:AF4"/>
    <mergeCell ref="AG4:AM4"/>
    <mergeCell ref="AP4:AT4"/>
    <mergeCell ref="L5:AB5"/>
    <mergeCell ref="AC5:AF5"/>
    <mergeCell ref="AG5:AK5"/>
    <mergeCell ref="AL5:AM5"/>
    <mergeCell ref="S8:Y8"/>
    <mergeCell ref="AG8:AM8"/>
    <mergeCell ref="L9:AM9"/>
    <mergeCell ref="A10:H11"/>
    <mergeCell ref="W13:Z13"/>
    <mergeCell ref="AA13:AC13"/>
    <mergeCell ref="AD13:AE13"/>
    <mergeCell ref="AF13:AH13"/>
    <mergeCell ref="AI13:AK13"/>
    <mergeCell ref="AL13:AM13"/>
    <mergeCell ref="A25:E25"/>
    <mergeCell ref="F25:J25"/>
    <mergeCell ref="K25:AM25"/>
    <mergeCell ref="A26:E26"/>
    <mergeCell ref="F26:J26"/>
    <mergeCell ref="K26:AM26"/>
    <mergeCell ref="H14:J14"/>
    <mergeCell ref="K14:AE14"/>
    <mergeCell ref="C15:AM22"/>
    <mergeCell ref="A23:E23"/>
    <mergeCell ref="A24:E24"/>
    <mergeCell ref="F24:J24"/>
    <mergeCell ref="K24:AM24"/>
    <mergeCell ref="A29:E29"/>
    <mergeCell ref="F29:J29"/>
    <mergeCell ref="K29:AM29"/>
    <mergeCell ref="A30:E30"/>
    <mergeCell ref="F30:J30"/>
    <mergeCell ref="K30:AM30"/>
    <mergeCell ref="A27:E27"/>
    <mergeCell ref="F27:J27"/>
    <mergeCell ref="K27:AM27"/>
    <mergeCell ref="A28:E28"/>
    <mergeCell ref="F28:J28"/>
    <mergeCell ref="K28:AM28"/>
    <mergeCell ref="A33:E33"/>
    <mergeCell ref="F33:J33"/>
    <mergeCell ref="K33:AM33"/>
    <mergeCell ref="A34:E34"/>
    <mergeCell ref="F34:J34"/>
    <mergeCell ref="K34:AM34"/>
    <mergeCell ref="A31:E31"/>
    <mergeCell ref="F31:J31"/>
    <mergeCell ref="K31:AM31"/>
    <mergeCell ref="A32:E32"/>
    <mergeCell ref="F32:J32"/>
    <mergeCell ref="K32:AM32"/>
    <mergeCell ref="H37:J37"/>
    <mergeCell ref="K37:AE37"/>
    <mergeCell ref="C38:AM39"/>
    <mergeCell ref="A40:E40"/>
    <mergeCell ref="A41:E41"/>
    <mergeCell ref="F41:J41"/>
    <mergeCell ref="K41:AM41"/>
    <mergeCell ref="A35:E35"/>
    <mergeCell ref="F35:J35"/>
    <mergeCell ref="K35:AM35"/>
    <mergeCell ref="W36:Z36"/>
    <mergeCell ref="AA36:AC36"/>
    <mergeCell ref="AD36:AE36"/>
    <mergeCell ref="AF36:AH36"/>
    <mergeCell ref="AI36:AK36"/>
    <mergeCell ref="AL36:AM36"/>
    <mergeCell ref="A44:E44"/>
    <mergeCell ref="F44:J44"/>
    <mergeCell ref="K44:AM44"/>
    <mergeCell ref="A45:E45"/>
    <mergeCell ref="F45:J45"/>
    <mergeCell ref="K45:AM45"/>
    <mergeCell ref="A42:E42"/>
    <mergeCell ref="F42:J42"/>
    <mergeCell ref="K42:AM42"/>
    <mergeCell ref="A43:E43"/>
    <mergeCell ref="F43:J43"/>
    <mergeCell ref="K43:AM43"/>
    <mergeCell ref="A48:E48"/>
    <mergeCell ref="F48:J48"/>
    <mergeCell ref="K48:AM48"/>
    <mergeCell ref="A49:E49"/>
    <mergeCell ref="F49:J49"/>
    <mergeCell ref="K49:AM49"/>
    <mergeCell ref="A46:E46"/>
    <mergeCell ref="F46:J46"/>
    <mergeCell ref="K46:AM46"/>
    <mergeCell ref="A47:E47"/>
    <mergeCell ref="F47:J47"/>
    <mergeCell ref="K47:AM47"/>
    <mergeCell ref="A52:E52"/>
    <mergeCell ref="F52:J52"/>
    <mergeCell ref="K52:AM52"/>
    <mergeCell ref="A60:AK60"/>
    <mergeCell ref="A65:AK65"/>
    <mergeCell ref="A69:AK69"/>
    <mergeCell ref="A50:E50"/>
    <mergeCell ref="F50:J50"/>
    <mergeCell ref="K50:AM50"/>
    <mergeCell ref="A51:E51"/>
    <mergeCell ref="F51:J51"/>
    <mergeCell ref="K51:AM51"/>
  </mergeCells>
  <phoneticPr fontId="2"/>
  <dataValidations count="4">
    <dataValidation type="list" allowBlank="1" showInputMessage="1" showErrorMessage="1" sqref="L5:AB5">
      <formula1>$A$81:$A$115</formula1>
    </dataValidation>
    <dataValidation type="list" allowBlank="1" showInputMessage="1" showErrorMessage="1" sqref="H37:J37">
      <formula1>$A$123:$A$124</formula1>
    </dataValidation>
    <dataValidation type="list" allowBlank="1" showInputMessage="1" showErrorMessage="1" sqref="H14:J14">
      <formula1>$A$117:$A$122</formula1>
    </dataValidation>
    <dataValidation imeMode="halfAlpha" allowBlank="1" showInputMessage="1" showErrorMessage="1" sqref="S36:V36 J36:N36"/>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1" manualBreakCount="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7</xdr:col>
                    <xdr:colOff>152400</xdr:colOff>
                    <xdr:row>8</xdr:row>
                    <xdr:rowOff>257175</xdr:rowOff>
                  </from>
                  <to>
                    <xdr:col>9</xdr:col>
                    <xdr:colOff>47625</xdr:colOff>
                    <xdr:row>10</xdr:row>
                    <xdr:rowOff>28575</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7</xdr:col>
                    <xdr:colOff>152400</xdr:colOff>
                    <xdr:row>9</xdr:row>
                    <xdr:rowOff>219075</xdr:rowOff>
                  </from>
                  <to>
                    <xdr:col>9</xdr:col>
                    <xdr:colOff>47625</xdr:colOff>
                    <xdr:row>11</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24"/>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123" t="s">
        <v>190</v>
      </c>
    </row>
    <row r="3" spans="1:46" s="27" customFormat="1" ht="12" customHeight="1" x14ac:dyDescent="0.15">
      <c r="A3" s="261" t="s">
        <v>25</v>
      </c>
      <c r="B3" s="23" t="s">
        <v>0</v>
      </c>
      <c r="C3" s="24"/>
      <c r="D3" s="24"/>
      <c r="E3" s="25"/>
      <c r="F3" s="25"/>
      <c r="G3" s="25"/>
      <c r="H3" s="25"/>
      <c r="I3" s="25"/>
      <c r="J3" s="25"/>
      <c r="K3" s="26"/>
      <c r="L3" s="313"/>
      <c r="M3" s="314"/>
      <c r="N3" s="314"/>
      <c r="O3" s="314"/>
      <c r="P3" s="314"/>
      <c r="Q3" s="314"/>
      <c r="R3" s="314"/>
      <c r="S3" s="314"/>
      <c r="T3" s="314"/>
      <c r="U3" s="314"/>
      <c r="V3" s="314"/>
      <c r="W3" s="314"/>
      <c r="X3" s="314"/>
      <c r="Y3" s="314"/>
      <c r="Z3" s="314"/>
      <c r="AA3" s="314"/>
      <c r="AB3" s="314"/>
      <c r="AC3" s="314"/>
      <c r="AD3" s="314"/>
      <c r="AE3" s="314"/>
      <c r="AF3" s="315"/>
      <c r="AG3" s="255" t="s">
        <v>34</v>
      </c>
      <c r="AH3" s="253"/>
      <c r="AI3" s="253"/>
      <c r="AJ3" s="253"/>
      <c r="AK3" s="253"/>
      <c r="AL3" s="253"/>
      <c r="AM3" s="254"/>
    </row>
    <row r="4" spans="1:46" s="27" customFormat="1" ht="20.25" customHeight="1" x14ac:dyDescent="0.15">
      <c r="A4" s="262"/>
      <c r="B4" s="28" t="s">
        <v>23</v>
      </c>
      <c r="C4" s="29"/>
      <c r="D4" s="29"/>
      <c r="E4" s="30"/>
      <c r="F4" s="30"/>
      <c r="G4" s="30"/>
      <c r="H4" s="30"/>
      <c r="I4" s="30"/>
      <c r="J4" s="30"/>
      <c r="K4" s="31"/>
      <c r="L4" s="286"/>
      <c r="M4" s="287"/>
      <c r="N4" s="287"/>
      <c r="O4" s="287"/>
      <c r="P4" s="287"/>
      <c r="Q4" s="287"/>
      <c r="R4" s="287"/>
      <c r="S4" s="287"/>
      <c r="T4" s="287"/>
      <c r="U4" s="287"/>
      <c r="V4" s="287"/>
      <c r="W4" s="287"/>
      <c r="X4" s="287"/>
      <c r="Y4" s="287"/>
      <c r="Z4" s="287"/>
      <c r="AA4" s="287"/>
      <c r="AB4" s="287"/>
      <c r="AC4" s="287"/>
      <c r="AD4" s="287"/>
      <c r="AE4" s="287"/>
      <c r="AF4" s="288"/>
      <c r="AG4" s="267"/>
      <c r="AH4" s="268"/>
      <c r="AI4" s="268"/>
      <c r="AJ4" s="268"/>
      <c r="AK4" s="268"/>
      <c r="AL4" s="268"/>
      <c r="AM4" s="269"/>
      <c r="AP4" s="256"/>
      <c r="AQ4" s="256"/>
      <c r="AR4" s="256"/>
      <c r="AS4" s="256"/>
      <c r="AT4" s="256"/>
    </row>
    <row r="5" spans="1:46" s="27" customFormat="1" ht="20.25" customHeight="1" x14ac:dyDescent="0.15">
      <c r="A5" s="262"/>
      <c r="B5" s="125" t="s">
        <v>45</v>
      </c>
      <c r="C5" s="124"/>
      <c r="D5" s="124"/>
      <c r="E5" s="32"/>
      <c r="F5" s="32"/>
      <c r="G5" s="32"/>
      <c r="H5" s="32"/>
      <c r="I5" s="32"/>
      <c r="J5" s="32"/>
      <c r="K5" s="33"/>
      <c r="L5" s="270"/>
      <c r="M5" s="271"/>
      <c r="N5" s="271"/>
      <c r="O5" s="271"/>
      <c r="P5" s="271"/>
      <c r="Q5" s="271"/>
      <c r="R5" s="271"/>
      <c r="S5" s="271"/>
      <c r="T5" s="271"/>
      <c r="U5" s="271"/>
      <c r="V5" s="271"/>
      <c r="W5" s="271"/>
      <c r="X5" s="271"/>
      <c r="Y5" s="271"/>
      <c r="Z5" s="271"/>
      <c r="AA5" s="271"/>
      <c r="AB5" s="272"/>
      <c r="AC5" s="273" t="s">
        <v>35</v>
      </c>
      <c r="AD5" s="274"/>
      <c r="AE5" s="274"/>
      <c r="AF5" s="275"/>
      <c r="AG5" s="278"/>
      <c r="AH5" s="278"/>
      <c r="AI5" s="278"/>
      <c r="AJ5" s="278"/>
      <c r="AK5" s="278"/>
      <c r="AL5" s="276" t="s">
        <v>36</v>
      </c>
      <c r="AM5" s="277"/>
      <c r="AP5" s="256"/>
      <c r="AQ5" s="256"/>
      <c r="AR5" s="256"/>
      <c r="AS5" s="256"/>
      <c r="AT5" s="256"/>
    </row>
    <row r="6" spans="1:46" s="27" customFormat="1" ht="13.5" customHeight="1" x14ac:dyDescent="0.15">
      <c r="A6" s="262"/>
      <c r="B6" s="279" t="s">
        <v>38</v>
      </c>
      <c r="C6" s="280"/>
      <c r="D6" s="280"/>
      <c r="E6" s="280"/>
      <c r="F6" s="280"/>
      <c r="G6" s="280"/>
      <c r="H6" s="280"/>
      <c r="I6" s="280"/>
      <c r="J6" s="280"/>
      <c r="K6" s="281"/>
      <c r="L6" s="34" t="s">
        <v>1</v>
      </c>
      <c r="M6" s="34"/>
      <c r="N6" s="34"/>
      <c r="O6" s="34"/>
      <c r="P6" s="34"/>
      <c r="Q6" s="285"/>
      <c r="R6" s="285"/>
      <c r="S6" s="34" t="s">
        <v>2</v>
      </c>
      <c r="T6" s="285"/>
      <c r="U6" s="285"/>
      <c r="V6" s="285"/>
      <c r="W6" s="34" t="s">
        <v>3</v>
      </c>
      <c r="X6" s="34"/>
      <c r="Y6" s="34"/>
      <c r="Z6" s="34"/>
      <c r="AA6" s="34"/>
      <c r="AB6" s="34"/>
      <c r="AC6" s="35" t="s">
        <v>37</v>
      </c>
      <c r="AD6" s="34"/>
      <c r="AE6" s="34"/>
      <c r="AF6" s="34"/>
      <c r="AG6" s="34"/>
      <c r="AH6" s="34"/>
      <c r="AI6" s="34"/>
      <c r="AJ6" s="34"/>
      <c r="AK6" s="34"/>
      <c r="AL6" s="34"/>
      <c r="AM6" s="36"/>
      <c r="AP6" s="3"/>
      <c r="AQ6" s="14"/>
      <c r="AR6" s="14"/>
      <c r="AS6" s="14"/>
      <c r="AT6" s="257"/>
    </row>
    <row r="7" spans="1:46" s="27" customFormat="1" ht="20.25" customHeight="1" x14ac:dyDescent="0.15">
      <c r="A7" s="262"/>
      <c r="B7" s="282"/>
      <c r="C7" s="283"/>
      <c r="D7" s="283"/>
      <c r="E7" s="283"/>
      <c r="F7" s="283"/>
      <c r="G7" s="283"/>
      <c r="H7" s="283"/>
      <c r="I7" s="283"/>
      <c r="J7" s="283"/>
      <c r="K7" s="284"/>
      <c r="L7" s="286"/>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8"/>
      <c r="AP7" s="14"/>
      <c r="AQ7" s="14"/>
      <c r="AR7" s="14"/>
      <c r="AS7" s="14"/>
      <c r="AT7" s="257"/>
    </row>
    <row r="8" spans="1:46" s="27" customFormat="1" ht="20.25" customHeight="1" x14ac:dyDescent="0.15">
      <c r="A8" s="262"/>
      <c r="B8" s="37" t="s">
        <v>4</v>
      </c>
      <c r="C8" s="130"/>
      <c r="D8" s="130"/>
      <c r="E8" s="39"/>
      <c r="F8" s="39"/>
      <c r="G8" s="39"/>
      <c r="H8" s="39"/>
      <c r="I8" s="39"/>
      <c r="J8" s="39"/>
      <c r="K8" s="39"/>
      <c r="L8" s="37" t="s">
        <v>5</v>
      </c>
      <c r="M8" s="39"/>
      <c r="N8" s="39"/>
      <c r="O8" s="39"/>
      <c r="P8" s="39"/>
      <c r="Q8" s="39"/>
      <c r="R8" s="40"/>
      <c r="S8" s="258"/>
      <c r="T8" s="259"/>
      <c r="U8" s="259"/>
      <c r="V8" s="259"/>
      <c r="W8" s="259"/>
      <c r="X8" s="259"/>
      <c r="Y8" s="260"/>
      <c r="Z8" s="37" t="s">
        <v>33</v>
      </c>
      <c r="AA8" s="39"/>
      <c r="AB8" s="39"/>
      <c r="AC8" s="39"/>
      <c r="AD8" s="39"/>
      <c r="AE8" s="39"/>
      <c r="AF8" s="40"/>
      <c r="AG8" s="258"/>
      <c r="AH8" s="259"/>
      <c r="AI8" s="259"/>
      <c r="AJ8" s="259"/>
      <c r="AK8" s="259"/>
      <c r="AL8" s="259"/>
      <c r="AM8" s="260"/>
    </row>
    <row r="9" spans="1:46" s="27" customFormat="1" ht="20.25" customHeight="1" x14ac:dyDescent="0.15">
      <c r="A9" s="263"/>
      <c r="B9" s="37" t="s">
        <v>24</v>
      </c>
      <c r="C9" s="130"/>
      <c r="D9" s="130"/>
      <c r="E9" s="39"/>
      <c r="F9" s="39"/>
      <c r="G9" s="39"/>
      <c r="H9" s="39"/>
      <c r="I9" s="39"/>
      <c r="J9" s="39"/>
      <c r="K9" s="39"/>
      <c r="L9" s="258"/>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60"/>
    </row>
    <row r="10" spans="1:46" s="27" customFormat="1" ht="18" customHeight="1" x14ac:dyDescent="0.15">
      <c r="A10" s="289" t="s">
        <v>64</v>
      </c>
      <c r="B10" s="290"/>
      <c r="C10" s="290"/>
      <c r="D10" s="290"/>
      <c r="E10" s="290"/>
      <c r="F10" s="290"/>
      <c r="G10" s="290"/>
      <c r="H10" s="291"/>
      <c r="I10" s="41"/>
      <c r="J10" s="8" t="s">
        <v>117</v>
      </c>
      <c r="K10" s="34"/>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3"/>
    </row>
    <row r="11" spans="1:46" s="27" customFormat="1" ht="18" customHeight="1" x14ac:dyDescent="0.15">
      <c r="A11" s="292"/>
      <c r="B11" s="293"/>
      <c r="C11" s="293"/>
      <c r="D11" s="293"/>
      <c r="E11" s="293"/>
      <c r="F11" s="293"/>
      <c r="G11" s="293"/>
      <c r="H11" s="294"/>
      <c r="I11" s="44"/>
      <c r="J11" s="45" t="s">
        <v>119</v>
      </c>
      <c r="K11" s="30"/>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46"/>
    </row>
    <row r="12" spans="1:46" s="27" customFormat="1" ht="5.25" customHeight="1" x14ac:dyDescent="0.15">
      <c r="A12" s="7"/>
      <c r="B12" s="7"/>
      <c r="C12" s="7"/>
      <c r="D12" s="7"/>
      <c r="E12" s="7"/>
      <c r="F12" s="7"/>
      <c r="G12" s="7"/>
      <c r="H12" s="7"/>
      <c r="I12" s="8"/>
      <c r="J12" s="1"/>
      <c r="K12" s="34"/>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row>
    <row r="13" spans="1:46" s="27" customFormat="1" ht="20.25" customHeight="1" x14ac:dyDescent="0.15">
      <c r="A13" s="47" t="s">
        <v>117</v>
      </c>
      <c r="B13" s="21"/>
      <c r="C13" s="15"/>
      <c r="D13" s="15"/>
      <c r="E13" s="15"/>
      <c r="F13" s="15"/>
      <c r="G13" s="15"/>
      <c r="H13" s="15"/>
      <c r="I13" s="48"/>
      <c r="J13" s="13"/>
      <c r="K13" s="30"/>
      <c r="L13" s="29"/>
      <c r="M13" s="29"/>
      <c r="N13" s="29"/>
      <c r="O13" s="29"/>
      <c r="P13" s="29"/>
      <c r="Q13" s="29"/>
      <c r="R13" s="29"/>
      <c r="S13" s="29"/>
      <c r="T13" s="29"/>
      <c r="U13" s="29"/>
      <c r="V13" s="29"/>
      <c r="W13" s="255" t="s">
        <v>42</v>
      </c>
      <c r="X13" s="253"/>
      <c r="Y13" s="253"/>
      <c r="Z13" s="254"/>
      <c r="AA13" s="251" t="str">
        <f>IF(L5="","",VLOOKUP(L5,$A$81:$B$115,2,0))</f>
        <v/>
      </c>
      <c r="AB13" s="252"/>
      <c r="AC13" s="252"/>
      <c r="AD13" s="253" t="s">
        <v>32</v>
      </c>
      <c r="AE13" s="254"/>
      <c r="AF13" s="255" t="s">
        <v>29</v>
      </c>
      <c r="AG13" s="253"/>
      <c r="AH13" s="254"/>
      <c r="AI13" s="303">
        <f>ROUNDDOWN($F$35/1000,0)</f>
        <v>0</v>
      </c>
      <c r="AJ13" s="304"/>
      <c r="AK13" s="304"/>
      <c r="AL13" s="253" t="s">
        <v>32</v>
      </c>
      <c r="AM13" s="254"/>
    </row>
    <row r="14" spans="1:46" s="27" customFormat="1" ht="20.25" customHeight="1" x14ac:dyDescent="0.15">
      <c r="A14" s="49" t="s">
        <v>26</v>
      </c>
      <c r="B14" s="127"/>
      <c r="C14" s="9"/>
      <c r="D14" s="9"/>
      <c r="E14" s="9"/>
      <c r="F14" s="9"/>
      <c r="G14" s="9"/>
      <c r="H14" s="264"/>
      <c r="I14" s="265"/>
      <c r="J14" s="266"/>
      <c r="K14" s="248" t="s">
        <v>73</v>
      </c>
      <c r="L14" s="249"/>
      <c r="M14" s="249"/>
      <c r="N14" s="249"/>
      <c r="O14" s="249"/>
      <c r="P14" s="249"/>
      <c r="Q14" s="249"/>
      <c r="R14" s="249"/>
      <c r="S14" s="249"/>
      <c r="T14" s="249"/>
      <c r="U14" s="249"/>
      <c r="V14" s="249"/>
      <c r="W14" s="249"/>
      <c r="X14" s="249"/>
      <c r="Y14" s="249"/>
      <c r="Z14" s="249"/>
      <c r="AA14" s="249"/>
      <c r="AB14" s="249"/>
      <c r="AC14" s="249"/>
      <c r="AD14" s="249"/>
      <c r="AE14" s="249"/>
      <c r="AF14" s="50" t="s">
        <v>39</v>
      </c>
      <c r="AG14" s="51"/>
      <c r="AH14" s="51"/>
      <c r="AI14" s="11"/>
      <c r="AJ14" s="11"/>
      <c r="AK14" s="130"/>
      <c r="AL14" s="9"/>
      <c r="AM14" s="52"/>
    </row>
    <row r="15" spans="1:46" s="27" customFormat="1" ht="19.5" customHeight="1" x14ac:dyDescent="0.15">
      <c r="A15" s="53"/>
      <c r="B15" s="3"/>
      <c r="C15" s="309" t="s">
        <v>121</v>
      </c>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10"/>
    </row>
    <row r="16" spans="1:46" s="27" customFormat="1" ht="19.5" customHeight="1" x14ac:dyDescent="0.15">
      <c r="A16" s="54"/>
      <c r="B16" s="2"/>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10"/>
    </row>
    <row r="17" spans="1:39" s="27" customFormat="1" ht="19.5" customHeight="1" x14ac:dyDescent="0.15">
      <c r="A17" s="54"/>
      <c r="B17" s="2"/>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10"/>
    </row>
    <row r="18" spans="1:39" s="27" customFormat="1" ht="19.5" customHeight="1" x14ac:dyDescent="0.15">
      <c r="A18" s="54"/>
      <c r="B18" s="2"/>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10"/>
    </row>
    <row r="19" spans="1:39" s="27" customFormat="1" ht="19.5" customHeight="1" x14ac:dyDescent="0.15">
      <c r="A19" s="54"/>
      <c r="B19" s="2"/>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10"/>
    </row>
    <row r="20" spans="1:39" s="27" customFormat="1" ht="19.5" customHeight="1" x14ac:dyDescent="0.15">
      <c r="A20" s="54"/>
      <c r="B20" s="2"/>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10"/>
    </row>
    <row r="21" spans="1:39" s="27" customFormat="1" ht="19.5" customHeight="1" x14ac:dyDescent="0.15">
      <c r="A21" s="54"/>
      <c r="B21" s="2"/>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10"/>
    </row>
    <row r="22" spans="1:39" s="27" customFormat="1" ht="19.5" customHeight="1" x14ac:dyDescent="0.15">
      <c r="A22" s="55"/>
      <c r="B22" s="5"/>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2"/>
    </row>
    <row r="23" spans="1:39" s="27" customFormat="1" ht="18.75" customHeight="1" x14ac:dyDescent="0.15">
      <c r="A23" s="239" t="s">
        <v>106</v>
      </c>
      <c r="B23" s="240"/>
      <c r="C23" s="240"/>
      <c r="D23" s="240"/>
      <c r="E23" s="240"/>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9"/>
    </row>
    <row r="24" spans="1:39" ht="18" customHeight="1" x14ac:dyDescent="0.15">
      <c r="A24" s="239" t="s">
        <v>27</v>
      </c>
      <c r="B24" s="240"/>
      <c r="C24" s="240"/>
      <c r="D24" s="240"/>
      <c r="E24" s="241"/>
      <c r="F24" s="239" t="s">
        <v>30</v>
      </c>
      <c r="G24" s="240"/>
      <c r="H24" s="240"/>
      <c r="I24" s="240"/>
      <c r="J24" s="240"/>
      <c r="K24" s="250" t="s">
        <v>28</v>
      </c>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c r="AL24" s="250"/>
      <c r="AM24" s="250"/>
    </row>
    <row r="25" spans="1:39" ht="18" customHeight="1" x14ac:dyDescent="0.15">
      <c r="A25" s="242"/>
      <c r="B25" s="242"/>
      <c r="C25" s="242"/>
      <c r="D25" s="242"/>
      <c r="E25" s="242"/>
      <c r="F25" s="243"/>
      <c r="G25" s="243"/>
      <c r="H25" s="243"/>
      <c r="I25" s="243"/>
      <c r="J25" s="243"/>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5"/>
      <c r="AL25" s="245"/>
      <c r="AM25" s="245"/>
    </row>
    <row r="26" spans="1:39" ht="18" customHeight="1" x14ac:dyDescent="0.15">
      <c r="A26" s="242"/>
      <c r="B26" s="242"/>
      <c r="C26" s="242"/>
      <c r="D26" s="242"/>
      <c r="E26" s="242"/>
      <c r="F26" s="243"/>
      <c r="G26" s="243"/>
      <c r="H26" s="243"/>
      <c r="I26" s="243"/>
      <c r="J26" s="243"/>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row>
    <row r="27" spans="1:39" ht="18" customHeight="1" x14ac:dyDescent="0.15">
      <c r="A27" s="242"/>
      <c r="B27" s="242"/>
      <c r="C27" s="242"/>
      <c r="D27" s="242"/>
      <c r="E27" s="242"/>
      <c r="F27" s="243"/>
      <c r="G27" s="243"/>
      <c r="H27" s="243"/>
      <c r="I27" s="243"/>
      <c r="J27" s="243"/>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5"/>
      <c r="AL27" s="245"/>
      <c r="AM27" s="245"/>
    </row>
    <row r="28" spans="1:39" ht="18" customHeight="1" x14ac:dyDescent="0.15">
      <c r="A28" s="242"/>
      <c r="B28" s="242"/>
      <c r="C28" s="242"/>
      <c r="D28" s="242"/>
      <c r="E28" s="242"/>
      <c r="F28" s="243"/>
      <c r="G28" s="243"/>
      <c r="H28" s="243"/>
      <c r="I28" s="243"/>
      <c r="J28" s="243"/>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45"/>
      <c r="AL28" s="245"/>
      <c r="AM28" s="245"/>
    </row>
    <row r="29" spans="1:39" ht="18" customHeight="1" x14ac:dyDescent="0.15">
      <c r="A29" s="242"/>
      <c r="B29" s="242"/>
      <c r="C29" s="242"/>
      <c r="D29" s="242"/>
      <c r="E29" s="242"/>
      <c r="F29" s="243"/>
      <c r="G29" s="243"/>
      <c r="H29" s="243"/>
      <c r="I29" s="243"/>
      <c r="J29" s="243"/>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5"/>
      <c r="AL29" s="245"/>
      <c r="AM29" s="245"/>
    </row>
    <row r="30" spans="1:39" ht="18" customHeight="1" x14ac:dyDescent="0.15">
      <c r="A30" s="242"/>
      <c r="B30" s="242"/>
      <c r="C30" s="242"/>
      <c r="D30" s="242"/>
      <c r="E30" s="242"/>
      <c r="F30" s="243"/>
      <c r="G30" s="243"/>
      <c r="H30" s="243"/>
      <c r="I30" s="243"/>
      <c r="J30" s="243"/>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5"/>
      <c r="AL30" s="245"/>
      <c r="AM30" s="245"/>
    </row>
    <row r="31" spans="1:39" ht="18" customHeight="1" x14ac:dyDescent="0.15">
      <c r="A31" s="242"/>
      <c r="B31" s="242"/>
      <c r="C31" s="242"/>
      <c r="D31" s="242"/>
      <c r="E31" s="242"/>
      <c r="F31" s="243"/>
      <c r="G31" s="243"/>
      <c r="H31" s="243"/>
      <c r="I31" s="243"/>
      <c r="J31" s="243"/>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row>
    <row r="32" spans="1:39" ht="18" customHeight="1" x14ac:dyDescent="0.15">
      <c r="A32" s="242"/>
      <c r="B32" s="242"/>
      <c r="C32" s="242"/>
      <c r="D32" s="242"/>
      <c r="E32" s="242"/>
      <c r="F32" s="243"/>
      <c r="G32" s="243"/>
      <c r="H32" s="243"/>
      <c r="I32" s="243"/>
      <c r="J32" s="243"/>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row>
    <row r="33" spans="1:39" ht="18" customHeight="1" x14ac:dyDescent="0.15">
      <c r="A33" s="242"/>
      <c r="B33" s="242"/>
      <c r="C33" s="242"/>
      <c r="D33" s="242"/>
      <c r="E33" s="242"/>
      <c r="F33" s="243"/>
      <c r="G33" s="243"/>
      <c r="H33" s="243"/>
      <c r="I33" s="243"/>
      <c r="J33" s="243"/>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5"/>
      <c r="AL33" s="245"/>
      <c r="AM33" s="245"/>
    </row>
    <row r="34" spans="1:39" ht="18" customHeight="1" thickBot="1" x14ac:dyDescent="0.2">
      <c r="A34" s="242"/>
      <c r="B34" s="242"/>
      <c r="C34" s="242"/>
      <c r="D34" s="242"/>
      <c r="E34" s="242"/>
      <c r="F34" s="243"/>
      <c r="G34" s="243"/>
      <c r="H34" s="243"/>
      <c r="I34" s="243"/>
      <c r="J34" s="243"/>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row>
    <row r="35" spans="1:39" ht="22.5" customHeight="1" thickTop="1" x14ac:dyDescent="0.15">
      <c r="A35" s="318" t="s">
        <v>53</v>
      </c>
      <c r="B35" s="319"/>
      <c r="C35" s="319"/>
      <c r="D35" s="319"/>
      <c r="E35" s="319"/>
      <c r="F35" s="320">
        <f>SUM(F25:J34)</f>
        <v>0</v>
      </c>
      <c r="G35" s="321"/>
      <c r="H35" s="321"/>
      <c r="I35" s="321"/>
      <c r="J35" s="322"/>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row>
    <row r="36" spans="1:39" ht="18.75" customHeight="1" x14ac:dyDescent="0.15">
      <c r="A36" s="58" t="s">
        <v>116</v>
      </c>
      <c r="B36" s="15"/>
      <c r="C36" s="4"/>
      <c r="D36" s="15"/>
      <c r="E36" s="6"/>
      <c r="F36" s="15"/>
      <c r="G36" s="15"/>
      <c r="H36" s="15"/>
      <c r="I36" s="15"/>
      <c r="J36" s="12"/>
      <c r="K36" s="12"/>
      <c r="L36" s="12"/>
      <c r="M36" s="12"/>
      <c r="N36" s="12"/>
      <c r="O36" s="20"/>
      <c r="P36" s="17"/>
      <c r="Q36" s="18"/>
      <c r="R36" s="18"/>
      <c r="S36" s="12"/>
      <c r="T36" s="13"/>
      <c r="U36" s="12"/>
      <c r="V36" s="16"/>
      <c r="W36" s="255" t="s">
        <v>42</v>
      </c>
      <c r="X36" s="253"/>
      <c r="Y36" s="253"/>
      <c r="Z36" s="254"/>
      <c r="AA36" s="251" t="str">
        <f>IF(L5="","",VLOOKUP(L5,$A$81:$C$115,3,FALSE))</f>
        <v/>
      </c>
      <c r="AB36" s="252"/>
      <c r="AC36" s="252"/>
      <c r="AD36" s="253" t="s">
        <v>32</v>
      </c>
      <c r="AE36" s="254"/>
      <c r="AF36" s="255" t="s">
        <v>29</v>
      </c>
      <c r="AG36" s="253"/>
      <c r="AH36" s="254"/>
      <c r="AI36" s="303">
        <f>ROUNDDOWN($F$52/1000,0)</f>
        <v>0</v>
      </c>
      <c r="AJ36" s="304"/>
      <c r="AK36" s="304"/>
      <c r="AL36" s="253" t="s">
        <v>32</v>
      </c>
      <c r="AM36" s="254"/>
    </row>
    <row r="37" spans="1:39" ht="18.75" customHeight="1" x14ac:dyDescent="0.15">
      <c r="A37" s="49" t="s">
        <v>26</v>
      </c>
      <c r="B37" s="127"/>
      <c r="C37" s="9"/>
      <c r="D37" s="9"/>
      <c r="E37" s="9"/>
      <c r="F37" s="9"/>
      <c r="G37" s="9"/>
      <c r="H37" s="264"/>
      <c r="I37" s="265"/>
      <c r="J37" s="266"/>
      <c r="K37" s="248" t="s">
        <v>73</v>
      </c>
      <c r="L37" s="249"/>
      <c r="M37" s="249"/>
      <c r="N37" s="249"/>
      <c r="O37" s="249"/>
      <c r="P37" s="249"/>
      <c r="Q37" s="249"/>
      <c r="R37" s="249"/>
      <c r="S37" s="249"/>
      <c r="T37" s="249"/>
      <c r="U37" s="249"/>
      <c r="V37" s="249"/>
      <c r="W37" s="249"/>
      <c r="X37" s="249"/>
      <c r="Y37" s="249"/>
      <c r="Z37" s="249"/>
      <c r="AA37" s="249"/>
      <c r="AB37" s="249"/>
      <c r="AC37" s="249"/>
      <c r="AD37" s="249"/>
      <c r="AE37" s="249"/>
      <c r="AF37" s="50" t="s">
        <v>40</v>
      </c>
      <c r="AG37" s="51"/>
      <c r="AH37" s="51"/>
      <c r="AI37" s="11"/>
      <c r="AJ37" s="11"/>
      <c r="AK37" s="130"/>
      <c r="AL37" s="9"/>
      <c r="AM37" s="52"/>
    </row>
    <row r="38" spans="1:39" ht="25.5" customHeight="1" x14ac:dyDescent="0.15">
      <c r="A38" s="53"/>
      <c r="B38" s="3"/>
      <c r="C38" s="305" t="s">
        <v>122</v>
      </c>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5"/>
      <c r="AL38" s="305"/>
      <c r="AM38" s="306"/>
    </row>
    <row r="39" spans="1:39" ht="25.5" customHeight="1" x14ac:dyDescent="0.15">
      <c r="A39" s="55"/>
      <c r="B39" s="5"/>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07"/>
      <c r="AL39" s="307"/>
      <c r="AM39" s="308"/>
    </row>
    <row r="40" spans="1:39" ht="18.75" customHeight="1" x14ac:dyDescent="0.15">
      <c r="A40" s="239" t="s">
        <v>106</v>
      </c>
      <c r="B40" s="240"/>
      <c r="C40" s="240"/>
      <c r="D40" s="240"/>
      <c r="E40" s="240"/>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60"/>
    </row>
    <row r="41" spans="1:39" ht="18" customHeight="1" x14ac:dyDescent="0.15">
      <c r="A41" s="239" t="s">
        <v>27</v>
      </c>
      <c r="B41" s="240"/>
      <c r="C41" s="240"/>
      <c r="D41" s="240"/>
      <c r="E41" s="241"/>
      <c r="F41" s="239" t="s">
        <v>30</v>
      </c>
      <c r="G41" s="240"/>
      <c r="H41" s="240"/>
      <c r="I41" s="240"/>
      <c r="J41" s="240"/>
      <c r="K41" s="250" t="s">
        <v>28</v>
      </c>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row>
    <row r="42" spans="1:39" ht="18" customHeight="1" x14ac:dyDescent="0.15">
      <c r="A42" s="242"/>
      <c r="B42" s="242"/>
      <c r="C42" s="242"/>
      <c r="D42" s="242"/>
      <c r="E42" s="242"/>
      <c r="F42" s="243"/>
      <c r="G42" s="243"/>
      <c r="H42" s="243"/>
      <c r="I42" s="243"/>
      <c r="J42" s="243"/>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row>
    <row r="43" spans="1:39" ht="18" customHeight="1" x14ac:dyDescent="0.15">
      <c r="A43" s="242"/>
      <c r="B43" s="242"/>
      <c r="C43" s="242"/>
      <c r="D43" s="242"/>
      <c r="E43" s="242"/>
      <c r="F43" s="243"/>
      <c r="G43" s="243"/>
      <c r="H43" s="243"/>
      <c r="I43" s="243"/>
      <c r="J43" s="243"/>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row>
    <row r="44" spans="1:39" ht="18" customHeight="1" x14ac:dyDescent="0.15">
      <c r="A44" s="242"/>
      <c r="B44" s="242"/>
      <c r="C44" s="242"/>
      <c r="D44" s="242"/>
      <c r="E44" s="242"/>
      <c r="F44" s="243"/>
      <c r="G44" s="243"/>
      <c r="H44" s="243"/>
      <c r="I44" s="243"/>
      <c r="J44" s="243"/>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row>
    <row r="45" spans="1:39" ht="18" customHeight="1" x14ac:dyDescent="0.15">
      <c r="A45" s="242"/>
      <c r="B45" s="242"/>
      <c r="C45" s="242"/>
      <c r="D45" s="242"/>
      <c r="E45" s="242"/>
      <c r="F45" s="243"/>
      <c r="G45" s="243"/>
      <c r="H45" s="243"/>
      <c r="I45" s="243"/>
      <c r="J45" s="243"/>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row>
    <row r="46" spans="1:39" ht="18" customHeight="1" x14ac:dyDescent="0.15">
      <c r="A46" s="242"/>
      <c r="B46" s="242"/>
      <c r="C46" s="242"/>
      <c r="D46" s="242"/>
      <c r="E46" s="242"/>
      <c r="F46" s="243"/>
      <c r="G46" s="243"/>
      <c r="H46" s="243"/>
      <c r="I46" s="243"/>
      <c r="J46" s="243"/>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row>
    <row r="47" spans="1:39" ht="18" customHeight="1" x14ac:dyDescent="0.15">
      <c r="A47" s="242"/>
      <c r="B47" s="242"/>
      <c r="C47" s="242"/>
      <c r="D47" s="242"/>
      <c r="E47" s="242"/>
      <c r="F47" s="243"/>
      <c r="G47" s="243"/>
      <c r="H47" s="243"/>
      <c r="I47" s="243"/>
      <c r="J47" s="243"/>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row>
    <row r="48" spans="1:39" ht="18" customHeight="1" x14ac:dyDescent="0.15">
      <c r="A48" s="242"/>
      <c r="B48" s="242"/>
      <c r="C48" s="242"/>
      <c r="D48" s="242"/>
      <c r="E48" s="242"/>
      <c r="F48" s="243"/>
      <c r="G48" s="243"/>
      <c r="H48" s="243"/>
      <c r="I48" s="243"/>
      <c r="J48" s="243"/>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row>
    <row r="49" spans="1:39" ht="18" customHeight="1" x14ac:dyDescent="0.15">
      <c r="A49" s="242"/>
      <c r="B49" s="242"/>
      <c r="C49" s="242"/>
      <c r="D49" s="242"/>
      <c r="E49" s="242"/>
      <c r="F49" s="243"/>
      <c r="G49" s="243"/>
      <c r="H49" s="243"/>
      <c r="I49" s="243"/>
      <c r="J49" s="243"/>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row>
    <row r="50" spans="1:39" ht="18" customHeight="1" x14ac:dyDescent="0.15">
      <c r="A50" s="242"/>
      <c r="B50" s="242"/>
      <c r="C50" s="242"/>
      <c r="D50" s="242"/>
      <c r="E50" s="242"/>
      <c r="F50" s="243"/>
      <c r="G50" s="243"/>
      <c r="H50" s="243"/>
      <c r="I50" s="243"/>
      <c r="J50" s="243"/>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row>
    <row r="51" spans="1:39" ht="18" customHeight="1" thickBot="1" x14ac:dyDescent="0.2">
      <c r="A51" s="316"/>
      <c r="B51" s="316"/>
      <c r="C51" s="316"/>
      <c r="D51" s="316"/>
      <c r="E51" s="316"/>
      <c r="F51" s="317"/>
      <c r="G51" s="317"/>
      <c r="H51" s="317"/>
      <c r="I51" s="317"/>
      <c r="J51" s="31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22.5" customHeight="1" thickTop="1" x14ac:dyDescent="0.15">
      <c r="A52" s="298" t="s">
        <v>65</v>
      </c>
      <c r="B52" s="299"/>
      <c r="C52" s="299"/>
      <c r="D52" s="299"/>
      <c r="E52" s="300"/>
      <c r="F52" s="301">
        <f>SUM(F42:J51)</f>
        <v>0</v>
      </c>
      <c r="G52" s="302"/>
      <c r="H52" s="302"/>
      <c r="I52" s="302"/>
      <c r="J52" s="302"/>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row>
    <row r="53" spans="1:39" ht="4.5" customHeight="1" x14ac:dyDescent="0.15">
      <c r="A53" s="61"/>
      <c r="B53" s="61"/>
      <c r="C53" s="61"/>
      <c r="D53" s="61"/>
      <c r="E53" s="61"/>
      <c r="F53" s="61"/>
      <c r="G53" s="61"/>
      <c r="H53" s="61"/>
      <c r="I53" s="61"/>
      <c r="J53" s="61"/>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19"/>
      <c r="AL53" s="19"/>
      <c r="AM53" s="19"/>
    </row>
    <row r="54" spans="1:39" ht="3.75" customHeight="1" x14ac:dyDescent="0.15">
      <c r="A54" s="63"/>
      <c r="B54" s="64"/>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6"/>
      <c r="AL54" s="66"/>
      <c r="AM54" s="67"/>
    </row>
    <row r="55" spans="1:39" s="72" customFormat="1" ht="11.25" customHeight="1" x14ac:dyDescent="0.15">
      <c r="A55" s="68" t="s">
        <v>54</v>
      </c>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70"/>
      <c r="AM55" s="71"/>
    </row>
    <row r="56" spans="1:39" s="72" customFormat="1" ht="11.25" customHeight="1" x14ac:dyDescent="0.15">
      <c r="A56" s="132" t="s">
        <v>56</v>
      </c>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75"/>
      <c r="AM56" s="76"/>
    </row>
    <row r="57" spans="1:39" s="72" customFormat="1" ht="11.25" customHeight="1" x14ac:dyDescent="0.15">
      <c r="A57" s="68" t="s">
        <v>57</v>
      </c>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77"/>
      <c r="AM57" s="78"/>
    </row>
    <row r="58" spans="1:39" s="72" customFormat="1" ht="11.25" customHeight="1" x14ac:dyDescent="0.15">
      <c r="A58" s="68" t="s">
        <v>58</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79"/>
      <c r="AL58" s="70"/>
      <c r="AM58" s="71"/>
    </row>
    <row r="59" spans="1:39" s="72" customFormat="1" ht="4.5" customHeight="1" x14ac:dyDescent="0.15">
      <c r="A59" s="68"/>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79"/>
      <c r="AL59" s="70"/>
      <c r="AM59" s="71"/>
    </row>
    <row r="60" spans="1:39" s="72" customFormat="1" ht="11.25" customHeight="1" x14ac:dyDescent="0.15">
      <c r="A60" s="295" t="s">
        <v>66</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6"/>
      <c r="AL60" s="70"/>
      <c r="AM60" s="71"/>
    </row>
    <row r="61" spans="1:39" s="72" customFormat="1" ht="11.25" customHeight="1" x14ac:dyDescent="0.15">
      <c r="A61" s="132" t="s">
        <v>59</v>
      </c>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70"/>
      <c r="AM61" s="71"/>
    </row>
    <row r="62" spans="1:39" s="72" customFormat="1" ht="11.25" customHeight="1" x14ac:dyDescent="0.15">
      <c r="A62" s="132" t="s">
        <v>60</v>
      </c>
      <c r="B62" s="80"/>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79"/>
      <c r="AL62" s="70"/>
      <c r="AM62" s="71"/>
    </row>
    <row r="63" spans="1:39" s="72" customFormat="1" ht="11.25" customHeight="1" x14ac:dyDescent="0.15">
      <c r="A63" s="132" t="s">
        <v>67</v>
      </c>
      <c r="B63" s="80"/>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79"/>
      <c r="AL63" s="70"/>
      <c r="AM63" s="71"/>
    </row>
    <row r="64" spans="1:39" s="72" customFormat="1" ht="4.5" customHeight="1" x14ac:dyDescent="0.15">
      <c r="A64" s="132"/>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79"/>
      <c r="AL64" s="70"/>
      <c r="AM64" s="71"/>
    </row>
    <row r="65" spans="1:39" s="72" customFormat="1" ht="11.25" customHeight="1" x14ac:dyDescent="0.15">
      <c r="A65" s="297" t="s">
        <v>68</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6"/>
      <c r="AL65" s="70"/>
      <c r="AM65" s="71"/>
    </row>
    <row r="66" spans="1:39" s="72" customFormat="1" ht="11.25" customHeight="1" x14ac:dyDescent="0.15">
      <c r="A66" s="132" t="s">
        <v>69</v>
      </c>
      <c r="B66" s="13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70"/>
      <c r="AM66" s="71"/>
    </row>
    <row r="67" spans="1:39" s="72" customFormat="1" ht="11.25" customHeight="1" x14ac:dyDescent="0.15">
      <c r="A67" s="132" t="s">
        <v>61</v>
      </c>
      <c r="B67" s="13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70"/>
      <c r="AM67" s="71"/>
    </row>
    <row r="68" spans="1:39" s="72" customFormat="1" ht="3" customHeight="1" x14ac:dyDescent="0.15">
      <c r="A68" s="132"/>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70"/>
      <c r="AM68" s="71"/>
    </row>
    <row r="69" spans="1:39" s="72" customFormat="1" ht="11.25" customHeight="1" x14ac:dyDescent="0.15">
      <c r="A69" s="295" t="s">
        <v>55</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6"/>
      <c r="AL69" s="70"/>
      <c r="AM69" s="71"/>
    </row>
    <row r="70" spans="1:39" s="72" customFormat="1" ht="11.25" customHeight="1" x14ac:dyDescent="0.15">
      <c r="A70" s="132" t="s">
        <v>62</v>
      </c>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c r="AJ70" s="81"/>
      <c r="AK70" s="70"/>
      <c r="AL70" s="70"/>
      <c r="AM70" s="71"/>
    </row>
    <row r="71" spans="1:39" s="72" customFormat="1" ht="11.25" customHeight="1" x14ac:dyDescent="0.15">
      <c r="A71" s="132" t="s">
        <v>63</v>
      </c>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70"/>
      <c r="AL71" s="70"/>
      <c r="AM71" s="71"/>
    </row>
    <row r="72" spans="1:39" s="72" customFormat="1" ht="3" customHeight="1" x14ac:dyDescent="0.15">
      <c r="A72" s="132"/>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70"/>
      <c r="AL72" s="70"/>
      <c r="AM72" s="71"/>
    </row>
    <row r="73" spans="1:39" s="72" customFormat="1" ht="11.25" customHeight="1" x14ac:dyDescent="0.15">
      <c r="A73" s="132" t="s">
        <v>70</v>
      </c>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70"/>
      <c r="AL73" s="70"/>
      <c r="AM73" s="71"/>
    </row>
    <row r="74" spans="1:39" x14ac:dyDescent="0.15">
      <c r="A74" s="82" t="s">
        <v>71</v>
      </c>
      <c r="B74" s="83"/>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84"/>
    </row>
    <row r="75" spans="1:39" x14ac:dyDescent="0.15">
      <c r="A75" s="85" t="s">
        <v>72</v>
      </c>
      <c r="B75" s="86"/>
      <c r="C75" s="86"/>
      <c r="D75" s="86"/>
      <c r="E75" s="86"/>
      <c r="F75" s="86"/>
      <c r="G75" s="86"/>
      <c r="H75" s="86"/>
      <c r="I75" s="86"/>
      <c r="J75" s="86"/>
      <c r="K75" s="86"/>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7"/>
    </row>
    <row r="80" spans="1:39" s="116" customFormat="1" ht="6" hidden="1" x14ac:dyDescent="0.15">
      <c r="B80" s="116" t="s">
        <v>74</v>
      </c>
      <c r="C80" s="116" t="s">
        <v>75</v>
      </c>
      <c r="D80" s="116" t="s">
        <v>84</v>
      </c>
      <c r="E80" s="116" t="s">
        <v>85</v>
      </c>
    </row>
    <row r="81" spans="1:7" s="116" customFormat="1" ht="6" hidden="1" x14ac:dyDescent="0.15">
      <c r="A81" s="116" t="s">
        <v>86</v>
      </c>
      <c r="B81" s="117">
        <v>537</v>
      </c>
      <c r="C81" s="117">
        <v>268</v>
      </c>
      <c r="D81" s="117">
        <v>537</v>
      </c>
      <c r="E81" s="117">
        <v>268</v>
      </c>
      <c r="F81" s="116" t="s">
        <v>87</v>
      </c>
      <c r="G81" s="117"/>
    </row>
    <row r="82" spans="1:7" s="116" customFormat="1" ht="6" hidden="1" x14ac:dyDescent="0.15">
      <c r="A82" s="116" t="s">
        <v>88</v>
      </c>
      <c r="B82" s="117">
        <v>684</v>
      </c>
      <c r="C82" s="117">
        <v>342</v>
      </c>
      <c r="D82" s="117">
        <v>684</v>
      </c>
      <c r="E82" s="117">
        <v>342</v>
      </c>
      <c r="F82" s="116" t="s">
        <v>87</v>
      </c>
      <c r="G82" s="117"/>
    </row>
    <row r="83" spans="1:7" s="116" customFormat="1" ht="6" hidden="1" x14ac:dyDescent="0.15">
      <c r="A83" s="116" t="s">
        <v>89</v>
      </c>
      <c r="B83" s="117">
        <v>889</v>
      </c>
      <c r="C83" s="117">
        <v>445</v>
      </c>
      <c r="D83" s="117">
        <v>889</v>
      </c>
      <c r="E83" s="117">
        <v>445</v>
      </c>
      <c r="F83" s="116" t="s">
        <v>87</v>
      </c>
      <c r="G83" s="117"/>
    </row>
    <row r="84" spans="1:7" s="116" customFormat="1" ht="6" hidden="1" x14ac:dyDescent="0.15">
      <c r="A84" s="116" t="s">
        <v>90</v>
      </c>
      <c r="B84" s="117">
        <v>231</v>
      </c>
      <c r="C84" s="117">
        <v>115</v>
      </c>
      <c r="D84" s="117">
        <v>231</v>
      </c>
      <c r="E84" s="117">
        <v>115</v>
      </c>
      <c r="F84" s="116" t="s">
        <v>87</v>
      </c>
      <c r="G84" s="117"/>
    </row>
    <row r="85" spans="1:7" s="116" customFormat="1" ht="6" hidden="1" x14ac:dyDescent="0.15">
      <c r="A85" s="116" t="s">
        <v>6</v>
      </c>
      <c r="B85" s="117">
        <v>226</v>
      </c>
      <c r="C85" s="117">
        <v>113</v>
      </c>
      <c r="D85" s="117">
        <v>226</v>
      </c>
      <c r="E85" s="117">
        <v>113</v>
      </c>
      <c r="F85" s="116" t="s">
        <v>87</v>
      </c>
      <c r="G85" s="117"/>
    </row>
    <row r="86" spans="1:7" s="116" customFormat="1" ht="6" hidden="1" x14ac:dyDescent="0.15">
      <c r="A86" s="116" t="s">
        <v>91</v>
      </c>
      <c r="B86" s="117">
        <v>564</v>
      </c>
      <c r="C86" s="117">
        <v>282</v>
      </c>
      <c r="D86" s="117">
        <v>564</v>
      </c>
      <c r="E86" s="117">
        <v>282</v>
      </c>
      <c r="F86" s="116" t="s">
        <v>87</v>
      </c>
      <c r="G86" s="117"/>
    </row>
    <row r="87" spans="1:7" s="116" customFormat="1" ht="6" hidden="1" x14ac:dyDescent="0.15">
      <c r="A87" s="116" t="s">
        <v>92</v>
      </c>
      <c r="B87" s="117">
        <v>710</v>
      </c>
      <c r="C87" s="117">
        <v>355</v>
      </c>
      <c r="D87" s="117">
        <v>710</v>
      </c>
      <c r="E87" s="117">
        <v>355</v>
      </c>
      <c r="F87" s="116" t="s">
        <v>87</v>
      </c>
      <c r="G87" s="117"/>
    </row>
    <row r="88" spans="1:7" s="116" customFormat="1" ht="6" hidden="1" x14ac:dyDescent="0.15">
      <c r="A88" s="116" t="s">
        <v>93</v>
      </c>
      <c r="B88" s="117">
        <v>1133</v>
      </c>
      <c r="C88" s="117">
        <v>567</v>
      </c>
      <c r="D88" s="117">
        <v>1133</v>
      </c>
      <c r="E88" s="117">
        <v>567</v>
      </c>
      <c r="F88" s="116" t="s">
        <v>87</v>
      </c>
      <c r="G88" s="117"/>
    </row>
    <row r="89" spans="1:7" s="116" customFormat="1" ht="6" hidden="1" x14ac:dyDescent="0.15">
      <c r="A89" s="116" t="s">
        <v>31</v>
      </c>
      <c r="B89" s="117">
        <f>D89*$AG$5</f>
        <v>0</v>
      </c>
      <c r="C89" s="117">
        <f>E89*$AG$5</f>
        <v>0</v>
      </c>
      <c r="D89" s="117">
        <v>27</v>
      </c>
      <c r="E89" s="117">
        <v>13</v>
      </c>
      <c r="F89" s="116" t="s">
        <v>94</v>
      </c>
      <c r="G89" s="117"/>
    </row>
    <row r="90" spans="1:7" s="116" customFormat="1" ht="6" hidden="1" x14ac:dyDescent="0.15">
      <c r="A90" s="116" t="s">
        <v>95</v>
      </c>
      <c r="B90" s="117">
        <f>D90*$AG$5</f>
        <v>0</v>
      </c>
      <c r="C90" s="117">
        <f>E90*$AG$5</f>
        <v>0</v>
      </c>
      <c r="D90" s="117">
        <v>27</v>
      </c>
      <c r="E90" s="117">
        <v>13</v>
      </c>
      <c r="F90" s="116" t="s">
        <v>94</v>
      </c>
      <c r="G90" s="117"/>
    </row>
    <row r="91" spans="1:7" s="116" customFormat="1" ht="6" hidden="1" x14ac:dyDescent="0.15">
      <c r="A91" s="116" t="s">
        <v>7</v>
      </c>
      <c r="B91" s="117">
        <v>320</v>
      </c>
      <c r="C91" s="117">
        <v>160</v>
      </c>
      <c r="D91" s="117">
        <v>320</v>
      </c>
      <c r="E91" s="117">
        <v>160</v>
      </c>
      <c r="F91" s="116" t="s">
        <v>87</v>
      </c>
      <c r="G91" s="117"/>
    </row>
    <row r="92" spans="1:7" s="116" customFormat="1" ht="6" hidden="1" x14ac:dyDescent="0.15">
      <c r="A92" s="116" t="s">
        <v>8</v>
      </c>
      <c r="B92" s="117">
        <v>339</v>
      </c>
      <c r="C92" s="117">
        <v>169</v>
      </c>
      <c r="D92" s="117">
        <v>339</v>
      </c>
      <c r="E92" s="117">
        <v>169</v>
      </c>
      <c r="F92" s="116" t="s">
        <v>87</v>
      </c>
      <c r="G92" s="117"/>
    </row>
    <row r="93" spans="1:7" s="116" customFormat="1" ht="6" hidden="1" x14ac:dyDescent="0.15">
      <c r="A93" s="116" t="s">
        <v>9</v>
      </c>
      <c r="B93" s="117">
        <v>311</v>
      </c>
      <c r="C93" s="117">
        <v>156</v>
      </c>
      <c r="D93" s="117">
        <v>311</v>
      </c>
      <c r="E93" s="117">
        <v>156</v>
      </c>
      <c r="F93" s="116" t="s">
        <v>87</v>
      </c>
      <c r="G93" s="117"/>
    </row>
    <row r="94" spans="1:7" s="116" customFormat="1" ht="6" hidden="1" x14ac:dyDescent="0.15">
      <c r="A94" s="116" t="s">
        <v>10</v>
      </c>
      <c r="B94" s="117">
        <v>137</v>
      </c>
      <c r="C94" s="117">
        <v>68</v>
      </c>
      <c r="D94" s="117">
        <v>137</v>
      </c>
      <c r="E94" s="117">
        <v>68</v>
      </c>
      <c r="F94" s="116" t="s">
        <v>87</v>
      </c>
      <c r="G94" s="117"/>
    </row>
    <row r="95" spans="1:7" s="116" customFormat="1" ht="6" hidden="1" x14ac:dyDescent="0.15">
      <c r="A95" s="116" t="s">
        <v>11</v>
      </c>
      <c r="B95" s="117">
        <v>508</v>
      </c>
      <c r="C95" s="117">
        <v>254</v>
      </c>
      <c r="D95" s="117">
        <v>508</v>
      </c>
      <c r="E95" s="117">
        <v>254</v>
      </c>
      <c r="F95" s="116" t="s">
        <v>87</v>
      </c>
      <c r="G95" s="117"/>
    </row>
    <row r="96" spans="1:7" s="116" customFormat="1" ht="6" hidden="1" x14ac:dyDescent="0.15">
      <c r="A96" s="116" t="s">
        <v>12</v>
      </c>
      <c r="B96" s="117">
        <v>204</v>
      </c>
      <c r="C96" s="117">
        <v>102</v>
      </c>
      <c r="D96" s="117">
        <v>204</v>
      </c>
      <c r="E96" s="117">
        <v>102</v>
      </c>
      <c r="F96" s="116" t="s">
        <v>87</v>
      </c>
      <c r="G96" s="117"/>
    </row>
    <row r="97" spans="1:7" s="116" customFormat="1" ht="6" hidden="1" x14ac:dyDescent="0.15">
      <c r="A97" s="116" t="s">
        <v>13</v>
      </c>
      <c r="B97" s="117">
        <v>148</v>
      </c>
      <c r="C97" s="117">
        <v>74</v>
      </c>
      <c r="D97" s="117">
        <v>148</v>
      </c>
      <c r="E97" s="117">
        <v>74</v>
      </c>
      <c r="F97" s="116" t="s">
        <v>87</v>
      </c>
      <c r="G97" s="117"/>
    </row>
    <row r="98" spans="1:7" s="116" customFormat="1" ht="6" hidden="1" x14ac:dyDescent="0.15">
      <c r="A98" s="116" t="s">
        <v>14</v>
      </c>
      <c r="B98" s="117"/>
      <c r="C98" s="117">
        <v>282</v>
      </c>
      <c r="D98" s="117"/>
      <c r="E98" s="117">
        <v>282</v>
      </c>
      <c r="F98" s="116" t="s">
        <v>87</v>
      </c>
      <c r="G98" s="117"/>
    </row>
    <row r="99" spans="1:7" s="116" customFormat="1" ht="6" hidden="1" x14ac:dyDescent="0.15">
      <c r="A99" s="116" t="s">
        <v>96</v>
      </c>
      <c r="B99" s="117">
        <v>33</v>
      </c>
      <c r="C99" s="117">
        <v>16</v>
      </c>
      <c r="D99" s="117">
        <v>33</v>
      </c>
      <c r="E99" s="117">
        <v>16</v>
      </c>
      <c r="F99" s="116" t="s">
        <v>87</v>
      </c>
      <c r="G99" s="117"/>
    </row>
    <row r="100" spans="1:7" s="116" customFormat="1" ht="6" hidden="1" x14ac:dyDescent="0.15">
      <c r="A100" s="116" t="s">
        <v>15</v>
      </c>
      <c r="B100" s="117">
        <v>475</v>
      </c>
      <c r="C100" s="117">
        <v>237</v>
      </c>
      <c r="D100" s="117">
        <v>475</v>
      </c>
      <c r="E100" s="117">
        <v>237</v>
      </c>
      <c r="F100" s="116" t="s">
        <v>87</v>
      </c>
      <c r="G100" s="117"/>
    </row>
    <row r="101" spans="1:7" s="116" customFormat="1" ht="6" hidden="1" x14ac:dyDescent="0.15">
      <c r="A101" s="116" t="s">
        <v>16</v>
      </c>
      <c r="B101" s="117">
        <v>638</v>
      </c>
      <c r="C101" s="117">
        <v>319</v>
      </c>
      <c r="D101" s="117">
        <v>638</v>
      </c>
      <c r="E101" s="117">
        <v>319</v>
      </c>
      <c r="F101" s="116" t="s">
        <v>87</v>
      </c>
      <c r="G101" s="117"/>
    </row>
    <row r="102" spans="1:7" s="116" customFormat="1" ht="6" hidden="1" x14ac:dyDescent="0.15">
      <c r="A102" s="116" t="s">
        <v>17</v>
      </c>
      <c r="B102" s="117">
        <f>D102*$AG$5</f>
        <v>0</v>
      </c>
      <c r="C102" s="117">
        <f>E102*$AG$5</f>
        <v>0</v>
      </c>
      <c r="D102" s="117">
        <v>38</v>
      </c>
      <c r="E102" s="117">
        <v>19</v>
      </c>
      <c r="F102" s="116" t="s">
        <v>94</v>
      </c>
      <c r="G102" s="117"/>
    </row>
    <row r="103" spans="1:7" s="116" customFormat="1" ht="6" hidden="1" x14ac:dyDescent="0.15">
      <c r="A103" s="116" t="s">
        <v>18</v>
      </c>
      <c r="B103" s="117">
        <f>D103*$AG$5</f>
        <v>0</v>
      </c>
      <c r="C103" s="117">
        <f t="shared" ref="C103:C115" si="0">E103*$AG$5</f>
        <v>0</v>
      </c>
      <c r="D103" s="117">
        <v>40</v>
      </c>
      <c r="E103" s="117">
        <v>20</v>
      </c>
      <c r="F103" s="116" t="s">
        <v>94</v>
      </c>
      <c r="G103" s="117"/>
    </row>
    <row r="104" spans="1:7" s="116" customFormat="1" ht="6" hidden="1" x14ac:dyDescent="0.15">
      <c r="A104" s="116" t="s">
        <v>19</v>
      </c>
      <c r="B104" s="117">
        <f t="shared" ref="B104:B115" si="1">D104*$AG$5</f>
        <v>0</v>
      </c>
      <c r="C104" s="117">
        <f t="shared" si="0"/>
        <v>0</v>
      </c>
      <c r="D104" s="117">
        <v>38</v>
      </c>
      <c r="E104" s="117">
        <v>19</v>
      </c>
      <c r="F104" s="116" t="s">
        <v>94</v>
      </c>
      <c r="G104" s="117"/>
    </row>
    <row r="105" spans="1:7" s="116" customFormat="1" ht="6" hidden="1" x14ac:dyDescent="0.15">
      <c r="A105" s="116" t="s">
        <v>20</v>
      </c>
      <c r="B105" s="117">
        <f t="shared" si="1"/>
        <v>0</v>
      </c>
      <c r="C105" s="117">
        <f t="shared" si="0"/>
        <v>0</v>
      </c>
      <c r="D105" s="117">
        <v>48</v>
      </c>
      <c r="E105" s="117">
        <v>24</v>
      </c>
      <c r="F105" s="116" t="s">
        <v>94</v>
      </c>
      <c r="G105" s="117"/>
    </row>
    <row r="106" spans="1:7" s="116" customFormat="1" ht="6" hidden="1" x14ac:dyDescent="0.15">
      <c r="A106" s="116" t="s">
        <v>21</v>
      </c>
      <c r="B106" s="117">
        <f t="shared" si="1"/>
        <v>0</v>
      </c>
      <c r="C106" s="117">
        <f t="shared" si="0"/>
        <v>0</v>
      </c>
      <c r="D106" s="117">
        <v>43</v>
      </c>
      <c r="E106" s="117">
        <v>21</v>
      </c>
      <c r="F106" s="116" t="s">
        <v>94</v>
      </c>
      <c r="G106" s="117"/>
    </row>
    <row r="107" spans="1:7" s="116" customFormat="1" ht="6" hidden="1" x14ac:dyDescent="0.15">
      <c r="A107" s="116" t="s">
        <v>22</v>
      </c>
      <c r="B107" s="117">
        <f t="shared" si="1"/>
        <v>0</v>
      </c>
      <c r="C107" s="117">
        <f>E107*$AG$5</f>
        <v>0</v>
      </c>
      <c r="D107" s="117">
        <v>36</v>
      </c>
      <c r="E107" s="117">
        <v>18</v>
      </c>
      <c r="F107" s="116" t="s">
        <v>94</v>
      </c>
      <c r="G107" s="117"/>
    </row>
    <row r="108" spans="1:7" s="116" customFormat="1" ht="6" hidden="1" x14ac:dyDescent="0.15">
      <c r="A108" s="116" t="s">
        <v>97</v>
      </c>
      <c r="B108" s="117">
        <f t="shared" si="1"/>
        <v>0</v>
      </c>
      <c r="C108" s="117">
        <f t="shared" si="0"/>
        <v>0</v>
      </c>
      <c r="D108" s="117">
        <v>37</v>
      </c>
      <c r="E108" s="117">
        <v>19</v>
      </c>
      <c r="F108" s="116" t="s">
        <v>94</v>
      </c>
      <c r="G108" s="117"/>
    </row>
    <row r="109" spans="1:7" s="116" customFormat="1" ht="6" hidden="1" x14ac:dyDescent="0.15">
      <c r="A109" s="116" t="s">
        <v>98</v>
      </c>
      <c r="B109" s="117">
        <f t="shared" si="1"/>
        <v>0</v>
      </c>
      <c r="C109" s="117">
        <f t="shared" si="0"/>
        <v>0</v>
      </c>
      <c r="D109" s="117">
        <v>35</v>
      </c>
      <c r="E109" s="117">
        <v>18</v>
      </c>
      <c r="F109" s="116" t="s">
        <v>94</v>
      </c>
      <c r="G109" s="117"/>
    </row>
    <row r="110" spans="1:7" s="116" customFormat="1" ht="6" hidden="1" x14ac:dyDescent="0.15">
      <c r="A110" s="116" t="s">
        <v>99</v>
      </c>
      <c r="B110" s="117">
        <f t="shared" si="1"/>
        <v>0</v>
      </c>
      <c r="C110" s="117">
        <f t="shared" si="0"/>
        <v>0</v>
      </c>
      <c r="D110" s="117">
        <v>37</v>
      </c>
      <c r="E110" s="117">
        <v>19</v>
      </c>
      <c r="F110" s="116" t="s">
        <v>94</v>
      </c>
      <c r="G110" s="117"/>
    </row>
    <row r="111" spans="1:7" s="116" customFormat="1" ht="6" hidden="1" x14ac:dyDescent="0.15">
      <c r="A111" s="116" t="s">
        <v>100</v>
      </c>
      <c r="B111" s="117">
        <f t="shared" si="1"/>
        <v>0</v>
      </c>
      <c r="C111" s="117">
        <f t="shared" si="0"/>
        <v>0</v>
      </c>
      <c r="D111" s="117">
        <v>35</v>
      </c>
      <c r="E111" s="117">
        <v>18</v>
      </c>
      <c r="F111" s="116" t="s">
        <v>94</v>
      </c>
      <c r="G111" s="117"/>
    </row>
    <row r="112" spans="1:7" s="116" customFormat="1" ht="6" hidden="1" x14ac:dyDescent="0.15">
      <c r="A112" s="116" t="s">
        <v>101</v>
      </c>
      <c r="B112" s="117">
        <f t="shared" si="1"/>
        <v>0</v>
      </c>
      <c r="C112" s="117">
        <f>E112*$AG$5</f>
        <v>0</v>
      </c>
      <c r="D112" s="117">
        <v>37</v>
      </c>
      <c r="E112" s="117">
        <v>19</v>
      </c>
      <c r="F112" s="116" t="s">
        <v>94</v>
      </c>
      <c r="G112" s="117"/>
    </row>
    <row r="113" spans="1:7" s="116" customFormat="1" ht="6" hidden="1" x14ac:dyDescent="0.15">
      <c r="A113" s="116" t="s">
        <v>102</v>
      </c>
      <c r="B113" s="117">
        <f t="shared" si="1"/>
        <v>0</v>
      </c>
      <c r="C113" s="117">
        <f t="shared" si="0"/>
        <v>0</v>
      </c>
      <c r="D113" s="117">
        <v>35</v>
      </c>
      <c r="E113" s="117">
        <v>18</v>
      </c>
      <c r="F113" s="116" t="s">
        <v>94</v>
      </c>
      <c r="G113" s="117"/>
    </row>
    <row r="114" spans="1:7" s="116" customFormat="1" ht="6" hidden="1" x14ac:dyDescent="0.15">
      <c r="A114" s="116" t="s">
        <v>103</v>
      </c>
      <c r="B114" s="117">
        <f t="shared" si="1"/>
        <v>0</v>
      </c>
      <c r="C114" s="117">
        <f t="shared" si="0"/>
        <v>0</v>
      </c>
      <c r="D114" s="117">
        <v>37</v>
      </c>
      <c r="E114" s="117">
        <v>19</v>
      </c>
      <c r="F114" s="116" t="s">
        <v>94</v>
      </c>
      <c r="G114" s="117"/>
    </row>
    <row r="115" spans="1:7" s="116" customFormat="1" ht="6" hidden="1" x14ac:dyDescent="0.15">
      <c r="A115" s="116" t="s">
        <v>104</v>
      </c>
      <c r="B115" s="117">
        <f t="shared" si="1"/>
        <v>0</v>
      </c>
      <c r="C115" s="117">
        <f t="shared" si="0"/>
        <v>0</v>
      </c>
      <c r="D115" s="117">
        <v>35</v>
      </c>
      <c r="E115" s="117">
        <v>18</v>
      </c>
      <c r="F115" s="116" t="s">
        <v>94</v>
      </c>
      <c r="G115" s="117"/>
    </row>
    <row r="116" spans="1:7" s="116" customFormat="1" ht="6" hidden="1" x14ac:dyDescent="0.15"/>
    <row r="117" spans="1:7" s="116" customFormat="1" ht="6" hidden="1" x14ac:dyDescent="0.15">
      <c r="A117" s="116" t="s">
        <v>76</v>
      </c>
      <c r="B117" s="116" t="s">
        <v>105</v>
      </c>
    </row>
    <row r="118" spans="1:7" s="116" customFormat="1" ht="6" hidden="1" x14ac:dyDescent="0.15">
      <c r="A118" s="116" t="s">
        <v>77</v>
      </c>
      <c r="B118" s="116">
        <v>0</v>
      </c>
      <c r="C118" s="116" t="b">
        <v>0</v>
      </c>
      <c r="D118" s="116" t="b">
        <v>0</v>
      </c>
      <c r="E118" s="116" t="b">
        <v>0</v>
      </c>
      <c r="F118" s="116">
        <v>0</v>
      </c>
      <c r="G118" s="116">
        <v>0</v>
      </c>
    </row>
    <row r="119" spans="1:7" s="116" customFormat="1" ht="6" hidden="1" x14ac:dyDescent="0.15">
      <c r="A119" s="116" t="s">
        <v>78</v>
      </c>
    </row>
    <row r="120" spans="1:7" s="116" customFormat="1" ht="6" hidden="1" x14ac:dyDescent="0.15">
      <c r="A120" s="116" t="s">
        <v>79</v>
      </c>
    </row>
    <row r="121" spans="1:7" s="116" customFormat="1" ht="6" hidden="1" x14ac:dyDescent="0.15">
      <c r="A121" s="116" t="s">
        <v>80</v>
      </c>
    </row>
    <row r="122" spans="1:7" s="116" customFormat="1" ht="6" hidden="1" x14ac:dyDescent="0.15">
      <c r="A122" s="116" t="s">
        <v>81</v>
      </c>
    </row>
    <row r="123" spans="1:7" s="116" customFormat="1" ht="6" hidden="1" x14ac:dyDescent="0.15">
      <c r="A123" s="116" t="s">
        <v>82</v>
      </c>
    </row>
    <row r="124" spans="1:7" s="116" customFormat="1" ht="6" hidden="1" x14ac:dyDescent="0.15">
      <c r="A124" s="116" t="s">
        <v>83</v>
      </c>
    </row>
  </sheetData>
  <sheetProtection formatCells="0" formatColumns="0" formatRows="0" insertColumns="0" insertRows="0" autoFilter="0"/>
  <mergeCells count="115">
    <mergeCell ref="AP5:AT5"/>
    <mergeCell ref="B6:K7"/>
    <mergeCell ref="Q6:R6"/>
    <mergeCell ref="T6:V6"/>
    <mergeCell ref="AT6:AT7"/>
    <mergeCell ref="L7:AM7"/>
    <mergeCell ref="A3:A9"/>
    <mergeCell ref="L3:AF3"/>
    <mergeCell ref="AG3:AM3"/>
    <mergeCell ref="L4:AF4"/>
    <mergeCell ref="AG4:AM4"/>
    <mergeCell ref="AP4:AT4"/>
    <mergeCell ref="L5:AB5"/>
    <mergeCell ref="AC5:AF5"/>
    <mergeCell ref="AG5:AK5"/>
    <mergeCell ref="AL5:AM5"/>
    <mergeCell ref="S8:Y8"/>
    <mergeCell ref="AG8:AM8"/>
    <mergeCell ref="L9:AM9"/>
    <mergeCell ref="A10:H11"/>
    <mergeCell ref="W13:Z13"/>
    <mergeCell ref="AA13:AC13"/>
    <mergeCell ref="AD13:AE13"/>
    <mergeCell ref="AF13:AH13"/>
    <mergeCell ref="AI13:AK13"/>
    <mergeCell ref="AL13:AM13"/>
    <mergeCell ref="A25:E25"/>
    <mergeCell ref="F25:J25"/>
    <mergeCell ref="K25:AM25"/>
    <mergeCell ref="A26:E26"/>
    <mergeCell ref="F26:J26"/>
    <mergeCell ref="K26:AM26"/>
    <mergeCell ref="H14:J14"/>
    <mergeCell ref="K14:AE14"/>
    <mergeCell ref="C15:AM22"/>
    <mergeCell ref="A23:E23"/>
    <mergeCell ref="A24:E24"/>
    <mergeCell ref="F24:J24"/>
    <mergeCell ref="K24:AM24"/>
    <mergeCell ref="A29:E29"/>
    <mergeCell ref="F29:J29"/>
    <mergeCell ref="K29:AM29"/>
    <mergeCell ref="A30:E30"/>
    <mergeCell ref="F30:J30"/>
    <mergeCell ref="K30:AM30"/>
    <mergeCell ref="A27:E27"/>
    <mergeCell ref="F27:J27"/>
    <mergeCell ref="K27:AM27"/>
    <mergeCell ref="A28:E28"/>
    <mergeCell ref="F28:J28"/>
    <mergeCell ref="K28:AM28"/>
    <mergeCell ref="A33:E33"/>
    <mergeCell ref="F33:J33"/>
    <mergeCell ref="K33:AM33"/>
    <mergeCell ref="A34:E34"/>
    <mergeCell ref="F34:J34"/>
    <mergeCell ref="K34:AM34"/>
    <mergeCell ref="A31:E31"/>
    <mergeCell ref="F31:J31"/>
    <mergeCell ref="K31:AM31"/>
    <mergeCell ref="A32:E32"/>
    <mergeCell ref="F32:J32"/>
    <mergeCell ref="K32:AM32"/>
    <mergeCell ref="H37:J37"/>
    <mergeCell ref="K37:AE37"/>
    <mergeCell ref="C38:AM39"/>
    <mergeCell ref="A40:E40"/>
    <mergeCell ref="A41:E41"/>
    <mergeCell ref="F41:J41"/>
    <mergeCell ref="K41:AM41"/>
    <mergeCell ref="A35:E35"/>
    <mergeCell ref="F35:J35"/>
    <mergeCell ref="K35:AM35"/>
    <mergeCell ref="W36:Z36"/>
    <mergeCell ref="AA36:AC36"/>
    <mergeCell ref="AD36:AE36"/>
    <mergeCell ref="AF36:AH36"/>
    <mergeCell ref="AI36:AK36"/>
    <mergeCell ref="AL36:AM36"/>
    <mergeCell ref="A44:E44"/>
    <mergeCell ref="F44:J44"/>
    <mergeCell ref="K44:AM44"/>
    <mergeCell ref="A45:E45"/>
    <mergeCell ref="F45:J45"/>
    <mergeCell ref="K45:AM45"/>
    <mergeCell ref="A42:E42"/>
    <mergeCell ref="F42:J42"/>
    <mergeCell ref="K42:AM42"/>
    <mergeCell ref="A43:E43"/>
    <mergeCell ref="F43:J43"/>
    <mergeCell ref="K43:AM43"/>
    <mergeCell ref="A48:E48"/>
    <mergeCell ref="F48:J48"/>
    <mergeCell ref="K48:AM48"/>
    <mergeCell ref="A49:E49"/>
    <mergeCell ref="F49:J49"/>
    <mergeCell ref="K49:AM49"/>
    <mergeCell ref="A46:E46"/>
    <mergeCell ref="F46:J46"/>
    <mergeCell ref="K46:AM46"/>
    <mergeCell ref="A47:E47"/>
    <mergeCell ref="F47:J47"/>
    <mergeCell ref="K47:AM47"/>
    <mergeCell ref="A52:E52"/>
    <mergeCell ref="F52:J52"/>
    <mergeCell ref="K52:AM52"/>
    <mergeCell ref="A60:AK60"/>
    <mergeCell ref="A65:AK65"/>
    <mergeCell ref="A69:AK69"/>
    <mergeCell ref="A50:E50"/>
    <mergeCell ref="F50:J50"/>
    <mergeCell ref="K50:AM50"/>
    <mergeCell ref="A51:E51"/>
    <mergeCell ref="F51:J51"/>
    <mergeCell ref="K51:AM51"/>
  </mergeCells>
  <phoneticPr fontId="2"/>
  <dataValidations count="4">
    <dataValidation type="list" allowBlank="1" showInputMessage="1" showErrorMessage="1" sqref="L5:AB5">
      <formula1>$A$81:$A$115</formula1>
    </dataValidation>
    <dataValidation type="list" allowBlank="1" showInputMessage="1" showErrorMessage="1" sqref="H37:J37">
      <formula1>$A$123:$A$124</formula1>
    </dataValidation>
    <dataValidation type="list" allowBlank="1" showInputMessage="1" showErrorMessage="1" sqref="H14:J14">
      <formula1>$A$117:$A$122</formula1>
    </dataValidation>
    <dataValidation imeMode="halfAlpha" allowBlank="1" showInputMessage="1" showErrorMessage="1" sqref="S36:V36 J36:N36"/>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1" manualBreakCount="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7</xdr:col>
                    <xdr:colOff>152400</xdr:colOff>
                    <xdr:row>8</xdr:row>
                    <xdr:rowOff>257175</xdr:rowOff>
                  </from>
                  <to>
                    <xdr:col>9</xdr:col>
                    <xdr:colOff>47625</xdr:colOff>
                    <xdr:row>10</xdr:row>
                    <xdr:rowOff>28575</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7</xdr:col>
                    <xdr:colOff>152400</xdr:colOff>
                    <xdr:row>9</xdr:row>
                    <xdr:rowOff>219075</xdr:rowOff>
                  </from>
                  <to>
                    <xdr:col>9</xdr:col>
                    <xdr:colOff>47625</xdr:colOff>
                    <xdr:row>11</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24"/>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123" t="s">
        <v>190</v>
      </c>
    </row>
    <row r="3" spans="1:46" s="27" customFormat="1" ht="12" customHeight="1" x14ac:dyDescent="0.15">
      <c r="A3" s="261" t="s">
        <v>25</v>
      </c>
      <c r="B3" s="23" t="s">
        <v>0</v>
      </c>
      <c r="C3" s="24"/>
      <c r="D3" s="24"/>
      <c r="E3" s="25"/>
      <c r="F3" s="25"/>
      <c r="G3" s="25"/>
      <c r="H3" s="25"/>
      <c r="I3" s="25"/>
      <c r="J3" s="25"/>
      <c r="K3" s="26"/>
      <c r="L3" s="313"/>
      <c r="M3" s="314"/>
      <c r="N3" s="314"/>
      <c r="O3" s="314"/>
      <c r="P3" s="314"/>
      <c r="Q3" s="314"/>
      <c r="R3" s="314"/>
      <c r="S3" s="314"/>
      <c r="T3" s="314"/>
      <c r="U3" s="314"/>
      <c r="V3" s="314"/>
      <c r="W3" s="314"/>
      <c r="X3" s="314"/>
      <c r="Y3" s="314"/>
      <c r="Z3" s="314"/>
      <c r="AA3" s="314"/>
      <c r="AB3" s="314"/>
      <c r="AC3" s="314"/>
      <c r="AD3" s="314"/>
      <c r="AE3" s="314"/>
      <c r="AF3" s="315"/>
      <c r="AG3" s="255" t="s">
        <v>34</v>
      </c>
      <c r="AH3" s="253"/>
      <c r="AI3" s="253"/>
      <c r="AJ3" s="253"/>
      <c r="AK3" s="253"/>
      <c r="AL3" s="253"/>
      <c r="AM3" s="254"/>
    </row>
    <row r="4" spans="1:46" s="27" customFormat="1" ht="20.25" customHeight="1" x14ac:dyDescent="0.15">
      <c r="A4" s="262"/>
      <c r="B4" s="28" t="s">
        <v>23</v>
      </c>
      <c r="C4" s="29"/>
      <c r="D4" s="29"/>
      <c r="E4" s="30"/>
      <c r="F4" s="30"/>
      <c r="G4" s="30"/>
      <c r="H4" s="30"/>
      <c r="I4" s="30"/>
      <c r="J4" s="30"/>
      <c r="K4" s="31"/>
      <c r="L4" s="286"/>
      <c r="M4" s="287"/>
      <c r="N4" s="287"/>
      <c r="O4" s="287"/>
      <c r="P4" s="287"/>
      <c r="Q4" s="287"/>
      <c r="R4" s="287"/>
      <c r="S4" s="287"/>
      <c r="T4" s="287"/>
      <c r="U4" s="287"/>
      <c r="V4" s="287"/>
      <c r="W4" s="287"/>
      <c r="X4" s="287"/>
      <c r="Y4" s="287"/>
      <c r="Z4" s="287"/>
      <c r="AA4" s="287"/>
      <c r="AB4" s="287"/>
      <c r="AC4" s="287"/>
      <c r="AD4" s="287"/>
      <c r="AE4" s="287"/>
      <c r="AF4" s="288"/>
      <c r="AG4" s="267"/>
      <c r="AH4" s="268"/>
      <c r="AI4" s="268"/>
      <c r="AJ4" s="268"/>
      <c r="AK4" s="268"/>
      <c r="AL4" s="268"/>
      <c r="AM4" s="269"/>
      <c r="AP4" s="256"/>
      <c r="AQ4" s="256"/>
      <c r="AR4" s="256"/>
      <c r="AS4" s="256"/>
      <c r="AT4" s="256"/>
    </row>
    <row r="5" spans="1:46" s="27" customFormat="1" ht="20.25" customHeight="1" x14ac:dyDescent="0.15">
      <c r="A5" s="262"/>
      <c r="B5" s="125" t="s">
        <v>45</v>
      </c>
      <c r="C5" s="124"/>
      <c r="D5" s="124"/>
      <c r="E5" s="32"/>
      <c r="F5" s="32"/>
      <c r="G5" s="32"/>
      <c r="H5" s="32"/>
      <c r="I5" s="32"/>
      <c r="J5" s="32"/>
      <c r="K5" s="33"/>
      <c r="L5" s="270"/>
      <c r="M5" s="271"/>
      <c r="N5" s="271"/>
      <c r="O5" s="271"/>
      <c r="P5" s="271"/>
      <c r="Q5" s="271"/>
      <c r="R5" s="271"/>
      <c r="S5" s="271"/>
      <c r="T5" s="271"/>
      <c r="U5" s="271"/>
      <c r="V5" s="271"/>
      <c r="W5" s="271"/>
      <c r="X5" s="271"/>
      <c r="Y5" s="271"/>
      <c r="Z5" s="271"/>
      <c r="AA5" s="271"/>
      <c r="AB5" s="272"/>
      <c r="AC5" s="273" t="s">
        <v>35</v>
      </c>
      <c r="AD5" s="274"/>
      <c r="AE5" s="274"/>
      <c r="AF5" s="275"/>
      <c r="AG5" s="278"/>
      <c r="AH5" s="278"/>
      <c r="AI5" s="278"/>
      <c r="AJ5" s="278"/>
      <c r="AK5" s="278"/>
      <c r="AL5" s="276" t="s">
        <v>36</v>
      </c>
      <c r="AM5" s="277"/>
      <c r="AP5" s="256"/>
      <c r="AQ5" s="256"/>
      <c r="AR5" s="256"/>
      <c r="AS5" s="256"/>
      <c r="AT5" s="256"/>
    </row>
    <row r="6" spans="1:46" s="27" customFormat="1" ht="13.5" customHeight="1" x14ac:dyDescent="0.15">
      <c r="A6" s="262"/>
      <c r="B6" s="279" t="s">
        <v>38</v>
      </c>
      <c r="C6" s="280"/>
      <c r="D6" s="280"/>
      <c r="E6" s="280"/>
      <c r="F6" s="280"/>
      <c r="G6" s="280"/>
      <c r="H6" s="280"/>
      <c r="I6" s="280"/>
      <c r="J6" s="280"/>
      <c r="K6" s="281"/>
      <c r="L6" s="34" t="s">
        <v>1</v>
      </c>
      <c r="M6" s="34"/>
      <c r="N6" s="34"/>
      <c r="O6" s="34"/>
      <c r="P6" s="34"/>
      <c r="Q6" s="285"/>
      <c r="R6" s="285"/>
      <c r="S6" s="34" t="s">
        <v>2</v>
      </c>
      <c r="T6" s="285"/>
      <c r="U6" s="285"/>
      <c r="V6" s="285"/>
      <c r="W6" s="34" t="s">
        <v>3</v>
      </c>
      <c r="X6" s="34"/>
      <c r="Y6" s="34"/>
      <c r="Z6" s="34"/>
      <c r="AA6" s="34"/>
      <c r="AB6" s="34"/>
      <c r="AC6" s="35" t="s">
        <v>37</v>
      </c>
      <c r="AD6" s="34"/>
      <c r="AE6" s="34"/>
      <c r="AF6" s="34"/>
      <c r="AG6" s="34"/>
      <c r="AH6" s="34"/>
      <c r="AI6" s="34"/>
      <c r="AJ6" s="34"/>
      <c r="AK6" s="34"/>
      <c r="AL6" s="34"/>
      <c r="AM6" s="36"/>
      <c r="AP6" s="3"/>
      <c r="AQ6" s="14"/>
      <c r="AR6" s="14"/>
      <c r="AS6" s="14"/>
      <c r="AT6" s="257"/>
    </row>
    <row r="7" spans="1:46" s="27" customFormat="1" ht="20.25" customHeight="1" x14ac:dyDescent="0.15">
      <c r="A7" s="262"/>
      <c r="B7" s="282"/>
      <c r="C7" s="283"/>
      <c r="D7" s="283"/>
      <c r="E7" s="283"/>
      <c r="F7" s="283"/>
      <c r="G7" s="283"/>
      <c r="H7" s="283"/>
      <c r="I7" s="283"/>
      <c r="J7" s="283"/>
      <c r="K7" s="284"/>
      <c r="L7" s="286"/>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8"/>
      <c r="AP7" s="14"/>
      <c r="AQ7" s="14"/>
      <c r="AR7" s="14"/>
      <c r="AS7" s="14"/>
      <c r="AT7" s="257"/>
    </row>
    <row r="8" spans="1:46" s="27" customFormat="1" ht="20.25" customHeight="1" x14ac:dyDescent="0.15">
      <c r="A8" s="262"/>
      <c r="B8" s="37" t="s">
        <v>4</v>
      </c>
      <c r="C8" s="130"/>
      <c r="D8" s="130"/>
      <c r="E8" s="39"/>
      <c r="F8" s="39"/>
      <c r="G8" s="39"/>
      <c r="H8" s="39"/>
      <c r="I8" s="39"/>
      <c r="J8" s="39"/>
      <c r="K8" s="39"/>
      <c r="L8" s="37" t="s">
        <v>5</v>
      </c>
      <c r="M8" s="39"/>
      <c r="N8" s="39"/>
      <c r="O8" s="39"/>
      <c r="P8" s="39"/>
      <c r="Q8" s="39"/>
      <c r="R8" s="40"/>
      <c r="S8" s="258"/>
      <c r="T8" s="259"/>
      <c r="U8" s="259"/>
      <c r="V8" s="259"/>
      <c r="W8" s="259"/>
      <c r="X8" s="259"/>
      <c r="Y8" s="260"/>
      <c r="Z8" s="37" t="s">
        <v>33</v>
      </c>
      <c r="AA8" s="39"/>
      <c r="AB8" s="39"/>
      <c r="AC8" s="39"/>
      <c r="AD8" s="39"/>
      <c r="AE8" s="39"/>
      <c r="AF8" s="40"/>
      <c r="AG8" s="258"/>
      <c r="AH8" s="259"/>
      <c r="AI8" s="259"/>
      <c r="AJ8" s="259"/>
      <c r="AK8" s="259"/>
      <c r="AL8" s="259"/>
      <c r="AM8" s="260"/>
    </row>
    <row r="9" spans="1:46" s="27" customFormat="1" ht="20.25" customHeight="1" x14ac:dyDescent="0.15">
      <c r="A9" s="263"/>
      <c r="B9" s="37" t="s">
        <v>24</v>
      </c>
      <c r="C9" s="130"/>
      <c r="D9" s="130"/>
      <c r="E9" s="39"/>
      <c r="F9" s="39"/>
      <c r="G9" s="39"/>
      <c r="H9" s="39"/>
      <c r="I9" s="39"/>
      <c r="J9" s="39"/>
      <c r="K9" s="39"/>
      <c r="L9" s="258"/>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60"/>
    </row>
    <row r="10" spans="1:46" s="27" customFormat="1" ht="18" customHeight="1" x14ac:dyDescent="0.15">
      <c r="A10" s="289" t="s">
        <v>64</v>
      </c>
      <c r="B10" s="290"/>
      <c r="C10" s="290"/>
      <c r="D10" s="290"/>
      <c r="E10" s="290"/>
      <c r="F10" s="290"/>
      <c r="G10" s="290"/>
      <c r="H10" s="291"/>
      <c r="I10" s="41"/>
      <c r="J10" s="8" t="s">
        <v>117</v>
      </c>
      <c r="K10" s="34"/>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3"/>
    </row>
    <row r="11" spans="1:46" s="27" customFormat="1" ht="18" customHeight="1" x14ac:dyDescent="0.15">
      <c r="A11" s="292"/>
      <c r="B11" s="293"/>
      <c r="C11" s="293"/>
      <c r="D11" s="293"/>
      <c r="E11" s="293"/>
      <c r="F11" s="293"/>
      <c r="G11" s="293"/>
      <c r="H11" s="294"/>
      <c r="I11" s="44"/>
      <c r="J11" s="45" t="s">
        <v>119</v>
      </c>
      <c r="K11" s="30"/>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46"/>
    </row>
    <row r="12" spans="1:46" s="27" customFormat="1" ht="5.25" customHeight="1" x14ac:dyDescent="0.15">
      <c r="A12" s="7"/>
      <c r="B12" s="7"/>
      <c r="C12" s="7"/>
      <c r="D12" s="7"/>
      <c r="E12" s="7"/>
      <c r="F12" s="7"/>
      <c r="G12" s="7"/>
      <c r="H12" s="7"/>
      <c r="I12" s="8"/>
      <c r="J12" s="1"/>
      <c r="K12" s="34"/>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row>
    <row r="13" spans="1:46" s="27" customFormat="1" ht="20.25" customHeight="1" x14ac:dyDescent="0.15">
      <c r="A13" s="47" t="s">
        <v>117</v>
      </c>
      <c r="B13" s="21"/>
      <c r="C13" s="15"/>
      <c r="D13" s="15"/>
      <c r="E13" s="15"/>
      <c r="F13" s="15"/>
      <c r="G13" s="15"/>
      <c r="H13" s="15"/>
      <c r="I13" s="48"/>
      <c r="J13" s="13"/>
      <c r="K13" s="30"/>
      <c r="L13" s="29"/>
      <c r="M13" s="29"/>
      <c r="N13" s="29"/>
      <c r="O13" s="29"/>
      <c r="P13" s="29"/>
      <c r="Q13" s="29"/>
      <c r="R13" s="29"/>
      <c r="S13" s="29"/>
      <c r="T13" s="29"/>
      <c r="U13" s="29"/>
      <c r="V13" s="29"/>
      <c r="W13" s="255" t="s">
        <v>42</v>
      </c>
      <c r="X13" s="253"/>
      <c r="Y13" s="253"/>
      <c r="Z13" s="254"/>
      <c r="AA13" s="251" t="str">
        <f>IF(L5="","",VLOOKUP(L5,$A$81:$B$115,2,0))</f>
        <v/>
      </c>
      <c r="AB13" s="252"/>
      <c r="AC13" s="252"/>
      <c r="AD13" s="253" t="s">
        <v>32</v>
      </c>
      <c r="AE13" s="254"/>
      <c r="AF13" s="255" t="s">
        <v>29</v>
      </c>
      <c r="AG13" s="253"/>
      <c r="AH13" s="254"/>
      <c r="AI13" s="303">
        <f>ROUNDDOWN($F$35/1000,0)</f>
        <v>0</v>
      </c>
      <c r="AJ13" s="304"/>
      <c r="AK13" s="304"/>
      <c r="AL13" s="253" t="s">
        <v>32</v>
      </c>
      <c r="AM13" s="254"/>
    </row>
    <row r="14" spans="1:46" s="27" customFormat="1" ht="20.25" customHeight="1" x14ac:dyDescent="0.15">
      <c r="A14" s="49" t="s">
        <v>26</v>
      </c>
      <c r="B14" s="127"/>
      <c r="C14" s="9"/>
      <c r="D14" s="9"/>
      <c r="E14" s="9"/>
      <c r="F14" s="9"/>
      <c r="G14" s="9"/>
      <c r="H14" s="264"/>
      <c r="I14" s="265"/>
      <c r="J14" s="266"/>
      <c r="K14" s="248" t="s">
        <v>73</v>
      </c>
      <c r="L14" s="249"/>
      <c r="M14" s="249"/>
      <c r="N14" s="249"/>
      <c r="O14" s="249"/>
      <c r="P14" s="249"/>
      <c r="Q14" s="249"/>
      <c r="R14" s="249"/>
      <c r="S14" s="249"/>
      <c r="T14" s="249"/>
      <c r="U14" s="249"/>
      <c r="V14" s="249"/>
      <c r="W14" s="249"/>
      <c r="X14" s="249"/>
      <c r="Y14" s="249"/>
      <c r="Z14" s="249"/>
      <c r="AA14" s="249"/>
      <c r="AB14" s="249"/>
      <c r="AC14" s="249"/>
      <c r="AD14" s="249"/>
      <c r="AE14" s="249"/>
      <c r="AF14" s="50" t="s">
        <v>39</v>
      </c>
      <c r="AG14" s="51"/>
      <c r="AH14" s="51"/>
      <c r="AI14" s="11"/>
      <c r="AJ14" s="11"/>
      <c r="AK14" s="130"/>
      <c r="AL14" s="9"/>
      <c r="AM14" s="52"/>
    </row>
    <row r="15" spans="1:46" s="27" customFormat="1" ht="19.5" customHeight="1" x14ac:dyDescent="0.15">
      <c r="A15" s="53"/>
      <c r="B15" s="3"/>
      <c r="C15" s="309" t="s">
        <v>121</v>
      </c>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10"/>
    </row>
    <row r="16" spans="1:46" s="27" customFormat="1" ht="19.5" customHeight="1" x14ac:dyDescent="0.15">
      <c r="A16" s="54"/>
      <c r="B16" s="2"/>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10"/>
    </row>
    <row r="17" spans="1:39" s="27" customFormat="1" ht="19.5" customHeight="1" x14ac:dyDescent="0.15">
      <c r="A17" s="54"/>
      <c r="B17" s="2"/>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10"/>
    </row>
    <row r="18" spans="1:39" s="27" customFormat="1" ht="19.5" customHeight="1" x14ac:dyDescent="0.15">
      <c r="A18" s="54"/>
      <c r="B18" s="2"/>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10"/>
    </row>
    <row r="19" spans="1:39" s="27" customFormat="1" ht="19.5" customHeight="1" x14ac:dyDescent="0.15">
      <c r="A19" s="54"/>
      <c r="B19" s="2"/>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10"/>
    </row>
    <row r="20" spans="1:39" s="27" customFormat="1" ht="19.5" customHeight="1" x14ac:dyDescent="0.15">
      <c r="A20" s="54"/>
      <c r="B20" s="2"/>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10"/>
    </row>
    <row r="21" spans="1:39" s="27" customFormat="1" ht="19.5" customHeight="1" x14ac:dyDescent="0.15">
      <c r="A21" s="54"/>
      <c r="B21" s="2"/>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10"/>
    </row>
    <row r="22" spans="1:39" s="27" customFormat="1" ht="19.5" customHeight="1" x14ac:dyDescent="0.15">
      <c r="A22" s="55"/>
      <c r="B22" s="5"/>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2"/>
    </row>
    <row r="23" spans="1:39" s="27" customFormat="1" ht="18.75" customHeight="1" x14ac:dyDescent="0.15">
      <c r="A23" s="239" t="s">
        <v>106</v>
      </c>
      <c r="B23" s="240"/>
      <c r="C23" s="240"/>
      <c r="D23" s="240"/>
      <c r="E23" s="240"/>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9"/>
    </row>
    <row r="24" spans="1:39" ht="18" customHeight="1" x14ac:dyDescent="0.15">
      <c r="A24" s="239" t="s">
        <v>27</v>
      </c>
      <c r="B24" s="240"/>
      <c r="C24" s="240"/>
      <c r="D24" s="240"/>
      <c r="E24" s="241"/>
      <c r="F24" s="239" t="s">
        <v>30</v>
      </c>
      <c r="G24" s="240"/>
      <c r="H24" s="240"/>
      <c r="I24" s="240"/>
      <c r="J24" s="240"/>
      <c r="K24" s="250" t="s">
        <v>28</v>
      </c>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c r="AL24" s="250"/>
      <c r="AM24" s="250"/>
    </row>
    <row r="25" spans="1:39" ht="18" customHeight="1" x14ac:dyDescent="0.15">
      <c r="A25" s="242"/>
      <c r="B25" s="242"/>
      <c r="C25" s="242"/>
      <c r="D25" s="242"/>
      <c r="E25" s="242"/>
      <c r="F25" s="243"/>
      <c r="G25" s="243"/>
      <c r="H25" s="243"/>
      <c r="I25" s="243"/>
      <c r="J25" s="243"/>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5"/>
      <c r="AL25" s="245"/>
      <c r="AM25" s="245"/>
    </row>
    <row r="26" spans="1:39" ht="18" customHeight="1" x14ac:dyDescent="0.15">
      <c r="A26" s="242"/>
      <c r="B26" s="242"/>
      <c r="C26" s="242"/>
      <c r="D26" s="242"/>
      <c r="E26" s="242"/>
      <c r="F26" s="243"/>
      <c r="G26" s="243"/>
      <c r="H26" s="243"/>
      <c r="I26" s="243"/>
      <c r="J26" s="243"/>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row>
    <row r="27" spans="1:39" ht="18" customHeight="1" x14ac:dyDescent="0.15">
      <c r="A27" s="242"/>
      <c r="B27" s="242"/>
      <c r="C27" s="242"/>
      <c r="D27" s="242"/>
      <c r="E27" s="242"/>
      <c r="F27" s="243"/>
      <c r="G27" s="243"/>
      <c r="H27" s="243"/>
      <c r="I27" s="243"/>
      <c r="J27" s="243"/>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5"/>
      <c r="AL27" s="245"/>
      <c r="AM27" s="245"/>
    </row>
    <row r="28" spans="1:39" ht="18" customHeight="1" x14ac:dyDescent="0.15">
      <c r="A28" s="242"/>
      <c r="B28" s="242"/>
      <c r="C28" s="242"/>
      <c r="D28" s="242"/>
      <c r="E28" s="242"/>
      <c r="F28" s="243"/>
      <c r="G28" s="243"/>
      <c r="H28" s="243"/>
      <c r="I28" s="243"/>
      <c r="J28" s="243"/>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45"/>
      <c r="AL28" s="245"/>
      <c r="AM28" s="245"/>
    </row>
    <row r="29" spans="1:39" ht="18" customHeight="1" x14ac:dyDescent="0.15">
      <c r="A29" s="242"/>
      <c r="B29" s="242"/>
      <c r="C29" s="242"/>
      <c r="D29" s="242"/>
      <c r="E29" s="242"/>
      <c r="F29" s="243"/>
      <c r="G29" s="243"/>
      <c r="H29" s="243"/>
      <c r="I29" s="243"/>
      <c r="J29" s="243"/>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5"/>
      <c r="AL29" s="245"/>
      <c r="AM29" s="245"/>
    </row>
    <row r="30" spans="1:39" ht="18" customHeight="1" x14ac:dyDescent="0.15">
      <c r="A30" s="242"/>
      <c r="B30" s="242"/>
      <c r="C30" s="242"/>
      <c r="D30" s="242"/>
      <c r="E30" s="242"/>
      <c r="F30" s="243"/>
      <c r="G30" s="243"/>
      <c r="H30" s="243"/>
      <c r="I30" s="243"/>
      <c r="J30" s="243"/>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5"/>
      <c r="AL30" s="245"/>
      <c r="AM30" s="245"/>
    </row>
    <row r="31" spans="1:39" ht="18" customHeight="1" x14ac:dyDescent="0.15">
      <c r="A31" s="242"/>
      <c r="B31" s="242"/>
      <c r="C31" s="242"/>
      <c r="D31" s="242"/>
      <c r="E31" s="242"/>
      <c r="F31" s="243"/>
      <c r="G31" s="243"/>
      <c r="H31" s="243"/>
      <c r="I31" s="243"/>
      <c r="J31" s="243"/>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row>
    <row r="32" spans="1:39" ht="18" customHeight="1" x14ac:dyDescent="0.15">
      <c r="A32" s="242"/>
      <c r="B32" s="242"/>
      <c r="C32" s="242"/>
      <c r="D32" s="242"/>
      <c r="E32" s="242"/>
      <c r="F32" s="243"/>
      <c r="G32" s="243"/>
      <c r="H32" s="243"/>
      <c r="I32" s="243"/>
      <c r="J32" s="243"/>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row>
    <row r="33" spans="1:39" ht="18" customHeight="1" x14ac:dyDescent="0.15">
      <c r="A33" s="242"/>
      <c r="B33" s="242"/>
      <c r="C33" s="242"/>
      <c r="D33" s="242"/>
      <c r="E33" s="242"/>
      <c r="F33" s="243"/>
      <c r="G33" s="243"/>
      <c r="H33" s="243"/>
      <c r="I33" s="243"/>
      <c r="J33" s="243"/>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5"/>
      <c r="AL33" s="245"/>
      <c r="AM33" s="245"/>
    </row>
    <row r="34" spans="1:39" ht="18" customHeight="1" thickBot="1" x14ac:dyDescent="0.2">
      <c r="A34" s="242"/>
      <c r="B34" s="242"/>
      <c r="C34" s="242"/>
      <c r="D34" s="242"/>
      <c r="E34" s="242"/>
      <c r="F34" s="243"/>
      <c r="G34" s="243"/>
      <c r="H34" s="243"/>
      <c r="I34" s="243"/>
      <c r="J34" s="243"/>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row>
    <row r="35" spans="1:39" ht="22.5" customHeight="1" thickTop="1" x14ac:dyDescent="0.15">
      <c r="A35" s="318" t="s">
        <v>53</v>
      </c>
      <c r="B35" s="319"/>
      <c r="C35" s="319"/>
      <c r="D35" s="319"/>
      <c r="E35" s="319"/>
      <c r="F35" s="320">
        <f>SUM(F25:J34)</f>
        <v>0</v>
      </c>
      <c r="G35" s="321"/>
      <c r="H35" s="321"/>
      <c r="I35" s="321"/>
      <c r="J35" s="322"/>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row>
    <row r="36" spans="1:39" ht="18.75" customHeight="1" x14ac:dyDescent="0.15">
      <c r="A36" s="58" t="s">
        <v>116</v>
      </c>
      <c r="B36" s="15"/>
      <c r="C36" s="4"/>
      <c r="D36" s="15"/>
      <c r="E36" s="6"/>
      <c r="F36" s="15"/>
      <c r="G36" s="15"/>
      <c r="H36" s="15"/>
      <c r="I36" s="15"/>
      <c r="J36" s="12"/>
      <c r="K36" s="12"/>
      <c r="L36" s="12"/>
      <c r="M36" s="12"/>
      <c r="N36" s="12"/>
      <c r="O36" s="20"/>
      <c r="P36" s="17"/>
      <c r="Q36" s="18"/>
      <c r="R36" s="18"/>
      <c r="S36" s="12"/>
      <c r="T36" s="13"/>
      <c r="U36" s="12"/>
      <c r="V36" s="16"/>
      <c r="W36" s="255" t="s">
        <v>42</v>
      </c>
      <c r="X36" s="253"/>
      <c r="Y36" s="253"/>
      <c r="Z36" s="254"/>
      <c r="AA36" s="251" t="str">
        <f>IF(L5="","",VLOOKUP(L5,$A$81:$C$115,3,FALSE))</f>
        <v/>
      </c>
      <c r="AB36" s="252"/>
      <c r="AC36" s="252"/>
      <c r="AD36" s="253" t="s">
        <v>32</v>
      </c>
      <c r="AE36" s="254"/>
      <c r="AF36" s="255" t="s">
        <v>29</v>
      </c>
      <c r="AG36" s="253"/>
      <c r="AH36" s="254"/>
      <c r="AI36" s="303">
        <f>ROUNDDOWN($F$52/1000,0)</f>
        <v>0</v>
      </c>
      <c r="AJ36" s="304"/>
      <c r="AK36" s="304"/>
      <c r="AL36" s="253" t="s">
        <v>32</v>
      </c>
      <c r="AM36" s="254"/>
    </row>
    <row r="37" spans="1:39" ht="18.75" customHeight="1" x14ac:dyDescent="0.15">
      <c r="A37" s="49" t="s">
        <v>26</v>
      </c>
      <c r="B37" s="127"/>
      <c r="C37" s="9"/>
      <c r="D37" s="9"/>
      <c r="E37" s="9"/>
      <c r="F37" s="9"/>
      <c r="G37" s="9"/>
      <c r="H37" s="264"/>
      <c r="I37" s="265"/>
      <c r="J37" s="266"/>
      <c r="K37" s="248" t="s">
        <v>73</v>
      </c>
      <c r="L37" s="249"/>
      <c r="M37" s="249"/>
      <c r="N37" s="249"/>
      <c r="O37" s="249"/>
      <c r="P37" s="249"/>
      <c r="Q37" s="249"/>
      <c r="R37" s="249"/>
      <c r="S37" s="249"/>
      <c r="T37" s="249"/>
      <c r="U37" s="249"/>
      <c r="V37" s="249"/>
      <c r="W37" s="249"/>
      <c r="X37" s="249"/>
      <c r="Y37" s="249"/>
      <c r="Z37" s="249"/>
      <c r="AA37" s="249"/>
      <c r="AB37" s="249"/>
      <c r="AC37" s="249"/>
      <c r="AD37" s="249"/>
      <c r="AE37" s="249"/>
      <c r="AF37" s="50" t="s">
        <v>40</v>
      </c>
      <c r="AG37" s="51"/>
      <c r="AH37" s="51"/>
      <c r="AI37" s="11"/>
      <c r="AJ37" s="11"/>
      <c r="AK37" s="130"/>
      <c r="AL37" s="9"/>
      <c r="AM37" s="52"/>
    </row>
    <row r="38" spans="1:39" ht="25.5" customHeight="1" x14ac:dyDescent="0.15">
      <c r="A38" s="53"/>
      <c r="B38" s="3"/>
      <c r="C38" s="305" t="s">
        <v>122</v>
      </c>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5"/>
      <c r="AL38" s="305"/>
      <c r="AM38" s="306"/>
    </row>
    <row r="39" spans="1:39" ht="25.5" customHeight="1" x14ac:dyDescent="0.15">
      <c r="A39" s="55"/>
      <c r="B39" s="5"/>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07"/>
      <c r="AL39" s="307"/>
      <c r="AM39" s="308"/>
    </row>
    <row r="40" spans="1:39" ht="18.75" customHeight="1" x14ac:dyDescent="0.15">
      <c r="A40" s="239" t="s">
        <v>106</v>
      </c>
      <c r="B40" s="240"/>
      <c r="C40" s="240"/>
      <c r="D40" s="240"/>
      <c r="E40" s="240"/>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60"/>
    </row>
    <row r="41" spans="1:39" ht="18" customHeight="1" x14ac:dyDescent="0.15">
      <c r="A41" s="239" t="s">
        <v>27</v>
      </c>
      <c r="B41" s="240"/>
      <c r="C41" s="240"/>
      <c r="D41" s="240"/>
      <c r="E41" s="241"/>
      <c r="F41" s="239" t="s">
        <v>30</v>
      </c>
      <c r="G41" s="240"/>
      <c r="H41" s="240"/>
      <c r="I41" s="240"/>
      <c r="J41" s="240"/>
      <c r="K41" s="250" t="s">
        <v>28</v>
      </c>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row>
    <row r="42" spans="1:39" ht="18" customHeight="1" x14ac:dyDescent="0.15">
      <c r="A42" s="242"/>
      <c r="B42" s="242"/>
      <c r="C42" s="242"/>
      <c r="D42" s="242"/>
      <c r="E42" s="242"/>
      <c r="F42" s="243"/>
      <c r="G42" s="243"/>
      <c r="H42" s="243"/>
      <c r="I42" s="243"/>
      <c r="J42" s="243"/>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row>
    <row r="43" spans="1:39" ht="18" customHeight="1" x14ac:dyDescent="0.15">
      <c r="A43" s="242"/>
      <c r="B43" s="242"/>
      <c r="C43" s="242"/>
      <c r="D43" s="242"/>
      <c r="E43" s="242"/>
      <c r="F43" s="243"/>
      <c r="G43" s="243"/>
      <c r="H43" s="243"/>
      <c r="I43" s="243"/>
      <c r="J43" s="243"/>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row>
    <row r="44" spans="1:39" ht="18" customHeight="1" x14ac:dyDescent="0.15">
      <c r="A44" s="242"/>
      <c r="B44" s="242"/>
      <c r="C44" s="242"/>
      <c r="D44" s="242"/>
      <c r="E44" s="242"/>
      <c r="F44" s="243"/>
      <c r="G44" s="243"/>
      <c r="H44" s="243"/>
      <c r="I44" s="243"/>
      <c r="J44" s="243"/>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row>
    <row r="45" spans="1:39" ht="18" customHeight="1" x14ac:dyDescent="0.15">
      <c r="A45" s="242"/>
      <c r="B45" s="242"/>
      <c r="C45" s="242"/>
      <c r="D45" s="242"/>
      <c r="E45" s="242"/>
      <c r="F45" s="243"/>
      <c r="G45" s="243"/>
      <c r="H45" s="243"/>
      <c r="I45" s="243"/>
      <c r="J45" s="243"/>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row>
    <row r="46" spans="1:39" ht="18" customHeight="1" x14ac:dyDescent="0.15">
      <c r="A46" s="242"/>
      <c r="B46" s="242"/>
      <c r="C46" s="242"/>
      <c r="D46" s="242"/>
      <c r="E46" s="242"/>
      <c r="F46" s="243"/>
      <c r="G46" s="243"/>
      <c r="H46" s="243"/>
      <c r="I46" s="243"/>
      <c r="J46" s="243"/>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row>
    <row r="47" spans="1:39" ht="18" customHeight="1" x14ac:dyDescent="0.15">
      <c r="A47" s="242"/>
      <c r="B47" s="242"/>
      <c r="C47" s="242"/>
      <c r="D47" s="242"/>
      <c r="E47" s="242"/>
      <c r="F47" s="243"/>
      <c r="G47" s="243"/>
      <c r="H47" s="243"/>
      <c r="I47" s="243"/>
      <c r="J47" s="243"/>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row>
    <row r="48" spans="1:39" ht="18" customHeight="1" x14ac:dyDescent="0.15">
      <c r="A48" s="242"/>
      <c r="B48" s="242"/>
      <c r="C48" s="242"/>
      <c r="D48" s="242"/>
      <c r="E48" s="242"/>
      <c r="F48" s="243"/>
      <c r="G48" s="243"/>
      <c r="H48" s="243"/>
      <c r="I48" s="243"/>
      <c r="J48" s="243"/>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row>
    <row r="49" spans="1:39" ht="18" customHeight="1" x14ac:dyDescent="0.15">
      <c r="A49" s="242"/>
      <c r="B49" s="242"/>
      <c r="C49" s="242"/>
      <c r="D49" s="242"/>
      <c r="E49" s="242"/>
      <c r="F49" s="243"/>
      <c r="G49" s="243"/>
      <c r="H49" s="243"/>
      <c r="I49" s="243"/>
      <c r="J49" s="243"/>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row>
    <row r="50" spans="1:39" ht="18" customHeight="1" x14ac:dyDescent="0.15">
      <c r="A50" s="242"/>
      <c r="B50" s="242"/>
      <c r="C50" s="242"/>
      <c r="D50" s="242"/>
      <c r="E50" s="242"/>
      <c r="F50" s="243"/>
      <c r="G50" s="243"/>
      <c r="H50" s="243"/>
      <c r="I50" s="243"/>
      <c r="J50" s="243"/>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row>
    <row r="51" spans="1:39" ht="18" customHeight="1" thickBot="1" x14ac:dyDescent="0.2">
      <c r="A51" s="316"/>
      <c r="B51" s="316"/>
      <c r="C51" s="316"/>
      <c r="D51" s="316"/>
      <c r="E51" s="316"/>
      <c r="F51" s="317"/>
      <c r="G51" s="317"/>
      <c r="H51" s="317"/>
      <c r="I51" s="317"/>
      <c r="J51" s="31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22.5" customHeight="1" thickTop="1" x14ac:dyDescent="0.15">
      <c r="A52" s="298" t="s">
        <v>65</v>
      </c>
      <c r="B52" s="299"/>
      <c r="C52" s="299"/>
      <c r="D52" s="299"/>
      <c r="E52" s="300"/>
      <c r="F52" s="301">
        <f>SUM(F42:J51)</f>
        <v>0</v>
      </c>
      <c r="G52" s="302"/>
      <c r="H52" s="302"/>
      <c r="I52" s="302"/>
      <c r="J52" s="302"/>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row>
    <row r="53" spans="1:39" ht="4.5" customHeight="1" x14ac:dyDescent="0.15">
      <c r="A53" s="61"/>
      <c r="B53" s="61"/>
      <c r="C53" s="61"/>
      <c r="D53" s="61"/>
      <c r="E53" s="61"/>
      <c r="F53" s="61"/>
      <c r="G53" s="61"/>
      <c r="H53" s="61"/>
      <c r="I53" s="61"/>
      <c r="J53" s="61"/>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19"/>
      <c r="AL53" s="19"/>
      <c r="AM53" s="19"/>
    </row>
    <row r="54" spans="1:39" ht="3.75" customHeight="1" x14ac:dyDescent="0.15">
      <c r="A54" s="63"/>
      <c r="B54" s="64"/>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6"/>
      <c r="AL54" s="66"/>
      <c r="AM54" s="67"/>
    </row>
    <row r="55" spans="1:39" s="72" customFormat="1" ht="11.25" customHeight="1" x14ac:dyDescent="0.15">
      <c r="A55" s="68" t="s">
        <v>54</v>
      </c>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70"/>
      <c r="AM55" s="71"/>
    </row>
    <row r="56" spans="1:39" s="72" customFormat="1" ht="11.25" customHeight="1" x14ac:dyDescent="0.15">
      <c r="A56" s="132" t="s">
        <v>56</v>
      </c>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75"/>
      <c r="AM56" s="76"/>
    </row>
    <row r="57" spans="1:39" s="72" customFormat="1" ht="11.25" customHeight="1" x14ac:dyDescent="0.15">
      <c r="A57" s="68" t="s">
        <v>57</v>
      </c>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77"/>
      <c r="AM57" s="78"/>
    </row>
    <row r="58" spans="1:39" s="72" customFormat="1" ht="11.25" customHeight="1" x14ac:dyDescent="0.15">
      <c r="A58" s="68" t="s">
        <v>58</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79"/>
      <c r="AL58" s="70"/>
      <c r="AM58" s="71"/>
    </row>
    <row r="59" spans="1:39" s="72" customFormat="1" ht="4.5" customHeight="1" x14ac:dyDescent="0.15">
      <c r="A59" s="68"/>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79"/>
      <c r="AL59" s="70"/>
      <c r="AM59" s="71"/>
    </row>
    <row r="60" spans="1:39" s="72" customFormat="1" ht="11.25" customHeight="1" x14ac:dyDescent="0.15">
      <c r="A60" s="295" t="s">
        <v>66</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6"/>
      <c r="AL60" s="70"/>
      <c r="AM60" s="71"/>
    </row>
    <row r="61" spans="1:39" s="72" customFormat="1" ht="11.25" customHeight="1" x14ac:dyDescent="0.15">
      <c r="A61" s="132" t="s">
        <v>59</v>
      </c>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70"/>
      <c r="AM61" s="71"/>
    </row>
    <row r="62" spans="1:39" s="72" customFormat="1" ht="11.25" customHeight="1" x14ac:dyDescent="0.15">
      <c r="A62" s="132" t="s">
        <v>60</v>
      </c>
      <c r="B62" s="80"/>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79"/>
      <c r="AL62" s="70"/>
      <c r="AM62" s="71"/>
    </row>
    <row r="63" spans="1:39" s="72" customFormat="1" ht="11.25" customHeight="1" x14ac:dyDescent="0.15">
      <c r="A63" s="132" t="s">
        <v>67</v>
      </c>
      <c r="B63" s="80"/>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79"/>
      <c r="AL63" s="70"/>
      <c r="AM63" s="71"/>
    </row>
    <row r="64" spans="1:39" s="72" customFormat="1" ht="4.5" customHeight="1" x14ac:dyDescent="0.15">
      <c r="A64" s="132"/>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79"/>
      <c r="AL64" s="70"/>
      <c r="AM64" s="71"/>
    </row>
    <row r="65" spans="1:39" s="72" customFormat="1" ht="11.25" customHeight="1" x14ac:dyDescent="0.15">
      <c r="A65" s="297" t="s">
        <v>68</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6"/>
      <c r="AL65" s="70"/>
      <c r="AM65" s="71"/>
    </row>
    <row r="66" spans="1:39" s="72" customFormat="1" ht="11.25" customHeight="1" x14ac:dyDescent="0.15">
      <c r="A66" s="132" t="s">
        <v>69</v>
      </c>
      <c r="B66" s="13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70"/>
      <c r="AM66" s="71"/>
    </row>
    <row r="67" spans="1:39" s="72" customFormat="1" ht="11.25" customHeight="1" x14ac:dyDescent="0.15">
      <c r="A67" s="132" t="s">
        <v>61</v>
      </c>
      <c r="B67" s="13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70"/>
      <c r="AM67" s="71"/>
    </row>
    <row r="68" spans="1:39" s="72" customFormat="1" ht="3" customHeight="1" x14ac:dyDescent="0.15">
      <c r="A68" s="132"/>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70"/>
      <c r="AM68" s="71"/>
    </row>
    <row r="69" spans="1:39" s="72" customFormat="1" ht="11.25" customHeight="1" x14ac:dyDescent="0.15">
      <c r="A69" s="295" t="s">
        <v>55</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6"/>
      <c r="AL69" s="70"/>
      <c r="AM69" s="71"/>
    </row>
    <row r="70" spans="1:39" s="72" customFormat="1" ht="11.25" customHeight="1" x14ac:dyDescent="0.15">
      <c r="A70" s="132" t="s">
        <v>62</v>
      </c>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c r="AJ70" s="81"/>
      <c r="AK70" s="70"/>
      <c r="AL70" s="70"/>
      <c r="AM70" s="71"/>
    </row>
    <row r="71" spans="1:39" s="72" customFormat="1" ht="11.25" customHeight="1" x14ac:dyDescent="0.15">
      <c r="A71" s="132" t="s">
        <v>63</v>
      </c>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70"/>
      <c r="AL71" s="70"/>
      <c r="AM71" s="71"/>
    </row>
    <row r="72" spans="1:39" s="72" customFormat="1" ht="3" customHeight="1" x14ac:dyDescent="0.15">
      <c r="A72" s="132"/>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70"/>
      <c r="AL72" s="70"/>
      <c r="AM72" s="71"/>
    </row>
    <row r="73" spans="1:39" s="72" customFormat="1" ht="11.25" customHeight="1" x14ac:dyDescent="0.15">
      <c r="A73" s="132" t="s">
        <v>70</v>
      </c>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70"/>
      <c r="AL73" s="70"/>
      <c r="AM73" s="71"/>
    </row>
    <row r="74" spans="1:39" x14ac:dyDescent="0.15">
      <c r="A74" s="82" t="s">
        <v>71</v>
      </c>
      <c r="B74" s="83"/>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84"/>
    </row>
    <row r="75" spans="1:39" x14ac:dyDescent="0.15">
      <c r="A75" s="85" t="s">
        <v>72</v>
      </c>
      <c r="B75" s="86"/>
      <c r="C75" s="86"/>
      <c r="D75" s="86"/>
      <c r="E75" s="86"/>
      <c r="F75" s="86"/>
      <c r="G75" s="86"/>
      <c r="H75" s="86"/>
      <c r="I75" s="86"/>
      <c r="J75" s="86"/>
      <c r="K75" s="86"/>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7"/>
    </row>
    <row r="80" spans="1:39" s="116" customFormat="1" ht="6" hidden="1" x14ac:dyDescent="0.15">
      <c r="B80" s="116" t="s">
        <v>74</v>
      </c>
      <c r="C80" s="116" t="s">
        <v>75</v>
      </c>
      <c r="D80" s="116" t="s">
        <v>84</v>
      </c>
      <c r="E80" s="116" t="s">
        <v>85</v>
      </c>
    </row>
    <row r="81" spans="1:7" s="116" customFormat="1" ht="6" hidden="1" x14ac:dyDescent="0.15">
      <c r="A81" s="116" t="s">
        <v>86</v>
      </c>
      <c r="B81" s="117">
        <v>537</v>
      </c>
      <c r="C81" s="117">
        <v>268</v>
      </c>
      <c r="D81" s="117">
        <v>537</v>
      </c>
      <c r="E81" s="117">
        <v>268</v>
      </c>
      <c r="F81" s="116" t="s">
        <v>87</v>
      </c>
      <c r="G81" s="117"/>
    </row>
    <row r="82" spans="1:7" s="116" customFormat="1" ht="6" hidden="1" x14ac:dyDescent="0.15">
      <c r="A82" s="116" t="s">
        <v>88</v>
      </c>
      <c r="B82" s="117">
        <v>684</v>
      </c>
      <c r="C82" s="117">
        <v>342</v>
      </c>
      <c r="D82" s="117">
        <v>684</v>
      </c>
      <c r="E82" s="117">
        <v>342</v>
      </c>
      <c r="F82" s="116" t="s">
        <v>87</v>
      </c>
      <c r="G82" s="117"/>
    </row>
    <row r="83" spans="1:7" s="116" customFormat="1" ht="6" hidden="1" x14ac:dyDescent="0.15">
      <c r="A83" s="116" t="s">
        <v>89</v>
      </c>
      <c r="B83" s="117">
        <v>889</v>
      </c>
      <c r="C83" s="117">
        <v>445</v>
      </c>
      <c r="D83" s="117">
        <v>889</v>
      </c>
      <c r="E83" s="117">
        <v>445</v>
      </c>
      <c r="F83" s="116" t="s">
        <v>87</v>
      </c>
      <c r="G83" s="117"/>
    </row>
    <row r="84" spans="1:7" s="116" customFormat="1" ht="6" hidden="1" x14ac:dyDescent="0.15">
      <c r="A84" s="116" t="s">
        <v>90</v>
      </c>
      <c r="B84" s="117">
        <v>231</v>
      </c>
      <c r="C84" s="117">
        <v>115</v>
      </c>
      <c r="D84" s="117">
        <v>231</v>
      </c>
      <c r="E84" s="117">
        <v>115</v>
      </c>
      <c r="F84" s="116" t="s">
        <v>87</v>
      </c>
      <c r="G84" s="117"/>
    </row>
    <row r="85" spans="1:7" s="116" customFormat="1" ht="6" hidden="1" x14ac:dyDescent="0.15">
      <c r="A85" s="116" t="s">
        <v>6</v>
      </c>
      <c r="B85" s="117">
        <v>226</v>
      </c>
      <c r="C85" s="117">
        <v>113</v>
      </c>
      <c r="D85" s="117">
        <v>226</v>
      </c>
      <c r="E85" s="117">
        <v>113</v>
      </c>
      <c r="F85" s="116" t="s">
        <v>87</v>
      </c>
      <c r="G85" s="117"/>
    </row>
    <row r="86" spans="1:7" s="116" customFormat="1" ht="6" hidden="1" x14ac:dyDescent="0.15">
      <c r="A86" s="116" t="s">
        <v>91</v>
      </c>
      <c r="B86" s="117">
        <v>564</v>
      </c>
      <c r="C86" s="117">
        <v>282</v>
      </c>
      <c r="D86" s="117">
        <v>564</v>
      </c>
      <c r="E86" s="117">
        <v>282</v>
      </c>
      <c r="F86" s="116" t="s">
        <v>87</v>
      </c>
      <c r="G86" s="117"/>
    </row>
    <row r="87" spans="1:7" s="116" customFormat="1" ht="6" hidden="1" x14ac:dyDescent="0.15">
      <c r="A87" s="116" t="s">
        <v>92</v>
      </c>
      <c r="B87" s="117">
        <v>710</v>
      </c>
      <c r="C87" s="117">
        <v>355</v>
      </c>
      <c r="D87" s="117">
        <v>710</v>
      </c>
      <c r="E87" s="117">
        <v>355</v>
      </c>
      <c r="F87" s="116" t="s">
        <v>87</v>
      </c>
      <c r="G87" s="117"/>
    </row>
    <row r="88" spans="1:7" s="116" customFormat="1" ht="6" hidden="1" x14ac:dyDescent="0.15">
      <c r="A88" s="116" t="s">
        <v>93</v>
      </c>
      <c r="B88" s="117">
        <v>1133</v>
      </c>
      <c r="C88" s="117">
        <v>567</v>
      </c>
      <c r="D88" s="117">
        <v>1133</v>
      </c>
      <c r="E88" s="117">
        <v>567</v>
      </c>
      <c r="F88" s="116" t="s">
        <v>87</v>
      </c>
      <c r="G88" s="117"/>
    </row>
    <row r="89" spans="1:7" s="116" customFormat="1" ht="6" hidden="1" x14ac:dyDescent="0.15">
      <c r="A89" s="116" t="s">
        <v>31</v>
      </c>
      <c r="B89" s="117">
        <f>D89*$AG$5</f>
        <v>0</v>
      </c>
      <c r="C89" s="117">
        <f>E89*$AG$5</f>
        <v>0</v>
      </c>
      <c r="D89" s="117">
        <v>27</v>
      </c>
      <c r="E89" s="117">
        <v>13</v>
      </c>
      <c r="F89" s="116" t="s">
        <v>94</v>
      </c>
      <c r="G89" s="117"/>
    </row>
    <row r="90" spans="1:7" s="116" customFormat="1" ht="6" hidden="1" x14ac:dyDescent="0.15">
      <c r="A90" s="116" t="s">
        <v>95</v>
      </c>
      <c r="B90" s="117">
        <f>D90*$AG$5</f>
        <v>0</v>
      </c>
      <c r="C90" s="117">
        <f>E90*$AG$5</f>
        <v>0</v>
      </c>
      <c r="D90" s="117">
        <v>27</v>
      </c>
      <c r="E90" s="117">
        <v>13</v>
      </c>
      <c r="F90" s="116" t="s">
        <v>94</v>
      </c>
      <c r="G90" s="117"/>
    </row>
    <row r="91" spans="1:7" s="116" customFormat="1" ht="6" hidden="1" x14ac:dyDescent="0.15">
      <c r="A91" s="116" t="s">
        <v>7</v>
      </c>
      <c r="B91" s="117">
        <v>320</v>
      </c>
      <c r="C91" s="117">
        <v>160</v>
      </c>
      <c r="D91" s="117">
        <v>320</v>
      </c>
      <c r="E91" s="117">
        <v>160</v>
      </c>
      <c r="F91" s="116" t="s">
        <v>87</v>
      </c>
      <c r="G91" s="117"/>
    </row>
    <row r="92" spans="1:7" s="116" customFormat="1" ht="6" hidden="1" x14ac:dyDescent="0.15">
      <c r="A92" s="116" t="s">
        <v>8</v>
      </c>
      <c r="B92" s="117">
        <v>339</v>
      </c>
      <c r="C92" s="117">
        <v>169</v>
      </c>
      <c r="D92" s="117">
        <v>339</v>
      </c>
      <c r="E92" s="117">
        <v>169</v>
      </c>
      <c r="F92" s="116" t="s">
        <v>87</v>
      </c>
      <c r="G92" s="117"/>
    </row>
    <row r="93" spans="1:7" s="116" customFormat="1" ht="6" hidden="1" x14ac:dyDescent="0.15">
      <c r="A93" s="116" t="s">
        <v>9</v>
      </c>
      <c r="B93" s="117">
        <v>311</v>
      </c>
      <c r="C93" s="117">
        <v>156</v>
      </c>
      <c r="D93" s="117">
        <v>311</v>
      </c>
      <c r="E93" s="117">
        <v>156</v>
      </c>
      <c r="F93" s="116" t="s">
        <v>87</v>
      </c>
      <c r="G93" s="117"/>
    </row>
    <row r="94" spans="1:7" s="116" customFormat="1" ht="6" hidden="1" x14ac:dyDescent="0.15">
      <c r="A94" s="116" t="s">
        <v>10</v>
      </c>
      <c r="B94" s="117">
        <v>137</v>
      </c>
      <c r="C94" s="117">
        <v>68</v>
      </c>
      <c r="D94" s="117">
        <v>137</v>
      </c>
      <c r="E94" s="117">
        <v>68</v>
      </c>
      <c r="F94" s="116" t="s">
        <v>87</v>
      </c>
      <c r="G94" s="117"/>
    </row>
    <row r="95" spans="1:7" s="116" customFormat="1" ht="6" hidden="1" x14ac:dyDescent="0.15">
      <c r="A95" s="116" t="s">
        <v>11</v>
      </c>
      <c r="B95" s="117">
        <v>508</v>
      </c>
      <c r="C95" s="117">
        <v>254</v>
      </c>
      <c r="D95" s="117">
        <v>508</v>
      </c>
      <c r="E95" s="117">
        <v>254</v>
      </c>
      <c r="F95" s="116" t="s">
        <v>87</v>
      </c>
      <c r="G95" s="117"/>
    </row>
    <row r="96" spans="1:7" s="116" customFormat="1" ht="6" hidden="1" x14ac:dyDescent="0.15">
      <c r="A96" s="116" t="s">
        <v>12</v>
      </c>
      <c r="B96" s="117">
        <v>204</v>
      </c>
      <c r="C96" s="117">
        <v>102</v>
      </c>
      <c r="D96" s="117">
        <v>204</v>
      </c>
      <c r="E96" s="117">
        <v>102</v>
      </c>
      <c r="F96" s="116" t="s">
        <v>87</v>
      </c>
      <c r="G96" s="117"/>
    </row>
    <row r="97" spans="1:7" s="116" customFormat="1" ht="6" hidden="1" x14ac:dyDescent="0.15">
      <c r="A97" s="116" t="s">
        <v>13</v>
      </c>
      <c r="B97" s="117">
        <v>148</v>
      </c>
      <c r="C97" s="117">
        <v>74</v>
      </c>
      <c r="D97" s="117">
        <v>148</v>
      </c>
      <c r="E97" s="117">
        <v>74</v>
      </c>
      <c r="F97" s="116" t="s">
        <v>87</v>
      </c>
      <c r="G97" s="117"/>
    </row>
    <row r="98" spans="1:7" s="116" customFormat="1" ht="6" hidden="1" x14ac:dyDescent="0.15">
      <c r="A98" s="116" t="s">
        <v>14</v>
      </c>
      <c r="B98" s="117"/>
      <c r="C98" s="117">
        <v>282</v>
      </c>
      <c r="D98" s="117"/>
      <c r="E98" s="117">
        <v>282</v>
      </c>
      <c r="F98" s="116" t="s">
        <v>87</v>
      </c>
      <c r="G98" s="117"/>
    </row>
    <row r="99" spans="1:7" s="116" customFormat="1" ht="6" hidden="1" x14ac:dyDescent="0.15">
      <c r="A99" s="116" t="s">
        <v>96</v>
      </c>
      <c r="B99" s="117">
        <v>33</v>
      </c>
      <c r="C99" s="117">
        <v>16</v>
      </c>
      <c r="D99" s="117">
        <v>33</v>
      </c>
      <c r="E99" s="117">
        <v>16</v>
      </c>
      <c r="F99" s="116" t="s">
        <v>87</v>
      </c>
      <c r="G99" s="117"/>
    </row>
    <row r="100" spans="1:7" s="116" customFormat="1" ht="6" hidden="1" x14ac:dyDescent="0.15">
      <c r="A100" s="116" t="s">
        <v>15</v>
      </c>
      <c r="B100" s="117">
        <v>475</v>
      </c>
      <c r="C100" s="117">
        <v>237</v>
      </c>
      <c r="D100" s="117">
        <v>475</v>
      </c>
      <c r="E100" s="117">
        <v>237</v>
      </c>
      <c r="F100" s="116" t="s">
        <v>87</v>
      </c>
      <c r="G100" s="117"/>
    </row>
    <row r="101" spans="1:7" s="116" customFormat="1" ht="6" hidden="1" x14ac:dyDescent="0.15">
      <c r="A101" s="116" t="s">
        <v>16</v>
      </c>
      <c r="B101" s="117">
        <v>638</v>
      </c>
      <c r="C101" s="117">
        <v>319</v>
      </c>
      <c r="D101" s="117">
        <v>638</v>
      </c>
      <c r="E101" s="117">
        <v>319</v>
      </c>
      <c r="F101" s="116" t="s">
        <v>87</v>
      </c>
      <c r="G101" s="117"/>
    </row>
    <row r="102" spans="1:7" s="116" customFormat="1" ht="6" hidden="1" x14ac:dyDescent="0.15">
      <c r="A102" s="116" t="s">
        <v>17</v>
      </c>
      <c r="B102" s="117">
        <f>D102*$AG$5</f>
        <v>0</v>
      </c>
      <c r="C102" s="117">
        <f>E102*$AG$5</f>
        <v>0</v>
      </c>
      <c r="D102" s="117">
        <v>38</v>
      </c>
      <c r="E102" s="117">
        <v>19</v>
      </c>
      <c r="F102" s="116" t="s">
        <v>94</v>
      </c>
      <c r="G102" s="117"/>
    </row>
    <row r="103" spans="1:7" s="116" customFormat="1" ht="6" hidden="1" x14ac:dyDescent="0.15">
      <c r="A103" s="116" t="s">
        <v>18</v>
      </c>
      <c r="B103" s="117">
        <f>D103*$AG$5</f>
        <v>0</v>
      </c>
      <c r="C103" s="117">
        <f t="shared" ref="C103:C115" si="0">E103*$AG$5</f>
        <v>0</v>
      </c>
      <c r="D103" s="117">
        <v>40</v>
      </c>
      <c r="E103" s="117">
        <v>20</v>
      </c>
      <c r="F103" s="116" t="s">
        <v>94</v>
      </c>
      <c r="G103" s="117"/>
    </row>
    <row r="104" spans="1:7" s="116" customFormat="1" ht="6" hidden="1" x14ac:dyDescent="0.15">
      <c r="A104" s="116" t="s">
        <v>19</v>
      </c>
      <c r="B104" s="117">
        <f t="shared" ref="B104:B115" si="1">D104*$AG$5</f>
        <v>0</v>
      </c>
      <c r="C104" s="117">
        <f t="shared" si="0"/>
        <v>0</v>
      </c>
      <c r="D104" s="117">
        <v>38</v>
      </c>
      <c r="E104" s="117">
        <v>19</v>
      </c>
      <c r="F104" s="116" t="s">
        <v>94</v>
      </c>
      <c r="G104" s="117"/>
    </row>
    <row r="105" spans="1:7" s="116" customFormat="1" ht="6" hidden="1" x14ac:dyDescent="0.15">
      <c r="A105" s="116" t="s">
        <v>20</v>
      </c>
      <c r="B105" s="117">
        <f t="shared" si="1"/>
        <v>0</v>
      </c>
      <c r="C105" s="117">
        <f t="shared" si="0"/>
        <v>0</v>
      </c>
      <c r="D105" s="117">
        <v>48</v>
      </c>
      <c r="E105" s="117">
        <v>24</v>
      </c>
      <c r="F105" s="116" t="s">
        <v>94</v>
      </c>
      <c r="G105" s="117"/>
    </row>
    <row r="106" spans="1:7" s="116" customFormat="1" ht="6" hidden="1" x14ac:dyDescent="0.15">
      <c r="A106" s="116" t="s">
        <v>21</v>
      </c>
      <c r="B106" s="117">
        <f t="shared" si="1"/>
        <v>0</v>
      </c>
      <c r="C106" s="117">
        <f t="shared" si="0"/>
        <v>0</v>
      </c>
      <c r="D106" s="117">
        <v>43</v>
      </c>
      <c r="E106" s="117">
        <v>21</v>
      </c>
      <c r="F106" s="116" t="s">
        <v>94</v>
      </c>
      <c r="G106" s="117"/>
    </row>
    <row r="107" spans="1:7" s="116" customFormat="1" ht="6" hidden="1" x14ac:dyDescent="0.15">
      <c r="A107" s="116" t="s">
        <v>22</v>
      </c>
      <c r="B107" s="117">
        <f t="shared" si="1"/>
        <v>0</v>
      </c>
      <c r="C107" s="117">
        <f>E107*$AG$5</f>
        <v>0</v>
      </c>
      <c r="D107" s="117">
        <v>36</v>
      </c>
      <c r="E107" s="117">
        <v>18</v>
      </c>
      <c r="F107" s="116" t="s">
        <v>94</v>
      </c>
      <c r="G107" s="117"/>
    </row>
    <row r="108" spans="1:7" s="116" customFormat="1" ht="6" hidden="1" x14ac:dyDescent="0.15">
      <c r="A108" s="116" t="s">
        <v>97</v>
      </c>
      <c r="B108" s="117">
        <f t="shared" si="1"/>
        <v>0</v>
      </c>
      <c r="C108" s="117">
        <f t="shared" si="0"/>
        <v>0</v>
      </c>
      <c r="D108" s="117">
        <v>37</v>
      </c>
      <c r="E108" s="117">
        <v>19</v>
      </c>
      <c r="F108" s="116" t="s">
        <v>94</v>
      </c>
      <c r="G108" s="117"/>
    </row>
    <row r="109" spans="1:7" s="116" customFormat="1" ht="6" hidden="1" x14ac:dyDescent="0.15">
      <c r="A109" s="116" t="s">
        <v>98</v>
      </c>
      <c r="B109" s="117">
        <f t="shared" si="1"/>
        <v>0</v>
      </c>
      <c r="C109" s="117">
        <f t="shared" si="0"/>
        <v>0</v>
      </c>
      <c r="D109" s="117">
        <v>35</v>
      </c>
      <c r="E109" s="117">
        <v>18</v>
      </c>
      <c r="F109" s="116" t="s">
        <v>94</v>
      </c>
      <c r="G109" s="117"/>
    </row>
    <row r="110" spans="1:7" s="116" customFormat="1" ht="6" hidden="1" x14ac:dyDescent="0.15">
      <c r="A110" s="116" t="s">
        <v>99</v>
      </c>
      <c r="B110" s="117">
        <f t="shared" si="1"/>
        <v>0</v>
      </c>
      <c r="C110" s="117">
        <f t="shared" si="0"/>
        <v>0</v>
      </c>
      <c r="D110" s="117">
        <v>37</v>
      </c>
      <c r="E110" s="117">
        <v>19</v>
      </c>
      <c r="F110" s="116" t="s">
        <v>94</v>
      </c>
      <c r="G110" s="117"/>
    </row>
    <row r="111" spans="1:7" s="116" customFormat="1" ht="6" hidden="1" x14ac:dyDescent="0.15">
      <c r="A111" s="116" t="s">
        <v>100</v>
      </c>
      <c r="B111" s="117">
        <f t="shared" si="1"/>
        <v>0</v>
      </c>
      <c r="C111" s="117">
        <f t="shared" si="0"/>
        <v>0</v>
      </c>
      <c r="D111" s="117">
        <v>35</v>
      </c>
      <c r="E111" s="117">
        <v>18</v>
      </c>
      <c r="F111" s="116" t="s">
        <v>94</v>
      </c>
      <c r="G111" s="117"/>
    </row>
    <row r="112" spans="1:7" s="116" customFormat="1" ht="6" hidden="1" x14ac:dyDescent="0.15">
      <c r="A112" s="116" t="s">
        <v>101</v>
      </c>
      <c r="B112" s="117">
        <f t="shared" si="1"/>
        <v>0</v>
      </c>
      <c r="C112" s="117">
        <f>E112*$AG$5</f>
        <v>0</v>
      </c>
      <c r="D112" s="117">
        <v>37</v>
      </c>
      <c r="E112" s="117">
        <v>19</v>
      </c>
      <c r="F112" s="116" t="s">
        <v>94</v>
      </c>
      <c r="G112" s="117"/>
    </row>
    <row r="113" spans="1:7" s="116" customFormat="1" ht="6" hidden="1" x14ac:dyDescent="0.15">
      <c r="A113" s="116" t="s">
        <v>102</v>
      </c>
      <c r="B113" s="117">
        <f t="shared" si="1"/>
        <v>0</v>
      </c>
      <c r="C113" s="117">
        <f t="shared" si="0"/>
        <v>0</v>
      </c>
      <c r="D113" s="117">
        <v>35</v>
      </c>
      <c r="E113" s="117">
        <v>18</v>
      </c>
      <c r="F113" s="116" t="s">
        <v>94</v>
      </c>
      <c r="G113" s="117"/>
    </row>
    <row r="114" spans="1:7" s="116" customFormat="1" ht="6" hidden="1" x14ac:dyDescent="0.15">
      <c r="A114" s="116" t="s">
        <v>103</v>
      </c>
      <c r="B114" s="117">
        <f t="shared" si="1"/>
        <v>0</v>
      </c>
      <c r="C114" s="117">
        <f t="shared" si="0"/>
        <v>0</v>
      </c>
      <c r="D114" s="117">
        <v>37</v>
      </c>
      <c r="E114" s="117">
        <v>19</v>
      </c>
      <c r="F114" s="116" t="s">
        <v>94</v>
      </c>
      <c r="G114" s="117"/>
    </row>
    <row r="115" spans="1:7" s="116" customFormat="1" ht="6" hidden="1" x14ac:dyDescent="0.15">
      <c r="A115" s="116" t="s">
        <v>104</v>
      </c>
      <c r="B115" s="117">
        <f t="shared" si="1"/>
        <v>0</v>
      </c>
      <c r="C115" s="117">
        <f t="shared" si="0"/>
        <v>0</v>
      </c>
      <c r="D115" s="117">
        <v>35</v>
      </c>
      <c r="E115" s="117">
        <v>18</v>
      </c>
      <c r="F115" s="116" t="s">
        <v>94</v>
      </c>
      <c r="G115" s="117"/>
    </row>
    <row r="116" spans="1:7" s="116" customFormat="1" ht="6" hidden="1" x14ac:dyDescent="0.15"/>
    <row r="117" spans="1:7" s="116" customFormat="1" ht="6" hidden="1" x14ac:dyDescent="0.15">
      <c r="A117" s="116" t="s">
        <v>76</v>
      </c>
      <c r="B117" s="116" t="s">
        <v>105</v>
      </c>
    </row>
    <row r="118" spans="1:7" s="116" customFormat="1" ht="6" hidden="1" x14ac:dyDescent="0.15">
      <c r="A118" s="116" t="s">
        <v>77</v>
      </c>
      <c r="B118" s="116">
        <v>0</v>
      </c>
      <c r="C118" s="116" t="b">
        <v>0</v>
      </c>
      <c r="D118" s="116" t="b">
        <v>0</v>
      </c>
      <c r="E118" s="116" t="b">
        <v>0</v>
      </c>
      <c r="F118" s="116">
        <v>0</v>
      </c>
      <c r="G118" s="116">
        <v>0</v>
      </c>
    </row>
    <row r="119" spans="1:7" s="116" customFormat="1" ht="6" hidden="1" x14ac:dyDescent="0.15">
      <c r="A119" s="116" t="s">
        <v>78</v>
      </c>
    </row>
    <row r="120" spans="1:7" s="116" customFormat="1" ht="6" hidden="1" x14ac:dyDescent="0.15">
      <c r="A120" s="116" t="s">
        <v>79</v>
      </c>
    </row>
    <row r="121" spans="1:7" s="116" customFormat="1" ht="6" hidden="1" x14ac:dyDescent="0.15">
      <c r="A121" s="116" t="s">
        <v>80</v>
      </c>
    </row>
    <row r="122" spans="1:7" s="116" customFormat="1" ht="6" hidden="1" x14ac:dyDescent="0.15">
      <c r="A122" s="116" t="s">
        <v>81</v>
      </c>
    </row>
    <row r="123" spans="1:7" s="116" customFormat="1" ht="6" hidden="1" x14ac:dyDescent="0.15">
      <c r="A123" s="116" t="s">
        <v>82</v>
      </c>
    </row>
    <row r="124" spans="1:7" s="116" customFormat="1" ht="6" hidden="1" x14ac:dyDescent="0.15">
      <c r="A124" s="116" t="s">
        <v>83</v>
      </c>
    </row>
  </sheetData>
  <sheetProtection formatCells="0" formatColumns="0" formatRows="0" insertColumns="0" insertRows="0" autoFilter="0"/>
  <mergeCells count="115">
    <mergeCell ref="AP5:AT5"/>
    <mergeCell ref="B6:K7"/>
    <mergeCell ref="Q6:R6"/>
    <mergeCell ref="T6:V6"/>
    <mergeCell ref="AT6:AT7"/>
    <mergeCell ref="L7:AM7"/>
    <mergeCell ref="A3:A9"/>
    <mergeCell ref="L3:AF3"/>
    <mergeCell ref="AG3:AM3"/>
    <mergeCell ref="L4:AF4"/>
    <mergeCell ref="AG4:AM4"/>
    <mergeCell ref="AP4:AT4"/>
    <mergeCell ref="L5:AB5"/>
    <mergeCell ref="AC5:AF5"/>
    <mergeCell ref="AG5:AK5"/>
    <mergeCell ref="AL5:AM5"/>
    <mergeCell ref="S8:Y8"/>
    <mergeCell ref="AG8:AM8"/>
    <mergeCell ref="L9:AM9"/>
    <mergeCell ref="A10:H11"/>
    <mergeCell ref="W13:Z13"/>
    <mergeCell ref="AA13:AC13"/>
    <mergeCell ref="AD13:AE13"/>
    <mergeCell ref="AF13:AH13"/>
    <mergeCell ref="AI13:AK13"/>
    <mergeCell ref="AL13:AM13"/>
    <mergeCell ref="A25:E25"/>
    <mergeCell ref="F25:J25"/>
    <mergeCell ref="K25:AM25"/>
    <mergeCell ref="A26:E26"/>
    <mergeCell ref="F26:J26"/>
    <mergeCell ref="K26:AM26"/>
    <mergeCell ref="H14:J14"/>
    <mergeCell ref="K14:AE14"/>
    <mergeCell ref="C15:AM22"/>
    <mergeCell ref="A23:E23"/>
    <mergeCell ref="A24:E24"/>
    <mergeCell ref="F24:J24"/>
    <mergeCell ref="K24:AM24"/>
    <mergeCell ref="A29:E29"/>
    <mergeCell ref="F29:J29"/>
    <mergeCell ref="K29:AM29"/>
    <mergeCell ref="A30:E30"/>
    <mergeCell ref="F30:J30"/>
    <mergeCell ref="K30:AM30"/>
    <mergeCell ref="A27:E27"/>
    <mergeCell ref="F27:J27"/>
    <mergeCell ref="K27:AM27"/>
    <mergeCell ref="A28:E28"/>
    <mergeCell ref="F28:J28"/>
    <mergeCell ref="K28:AM28"/>
    <mergeCell ref="A33:E33"/>
    <mergeCell ref="F33:J33"/>
    <mergeCell ref="K33:AM33"/>
    <mergeCell ref="A34:E34"/>
    <mergeCell ref="F34:J34"/>
    <mergeCell ref="K34:AM34"/>
    <mergeCell ref="A31:E31"/>
    <mergeCell ref="F31:J31"/>
    <mergeCell ref="K31:AM31"/>
    <mergeCell ref="A32:E32"/>
    <mergeCell ref="F32:J32"/>
    <mergeCell ref="K32:AM32"/>
    <mergeCell ref="H37:J37"/>
    <mergeCell ref="K37:AE37"/>
    <mergeCell ref="C38:AM39"/>
    <mergeCell ref="A40:E40"/>
    <mergeCell ref="A41:E41"/>
    <mergeCell ref="F41:J41"/>
    <mergeCell ref="K41:AM41"/>
    <mergeCell ref="A35:E35"/>
    <mergeCell ref="F35:J35"/>
    <mergeCell ref="K35:AM35"/>
    <mergeCell ref="W36:Z36"/>
    <mergeCell ref="AA36:AC36"/>
    <mergeCell ref="AD36:AE36"/>
    <mergeCell ref="AF36:AH36"/>
    <mergeCell ref="AI36:AK36"/>
    <mergeCell ref="AL36:AM36"/>
    <mergeCell ref="A44:E44"/>
    <mergeCell ref="F44:J44"/>
    <mergeCell ref="K44:AM44"/>
    <mergeCell ref="A45:E45"/>
    <mergeCell ref="F45:J45"/>
    <mergeCell ref="K45:AM45"/>
    <mergeCell ref="A42:E42"/>
    <mergeCell ref="F42:J42"/>
    <mergeCell ref="K42:AM42"/>
    <mergeCell ref="A43:E43"/>
    <mergeCell ref="F43:J43"/>
    <mergeCell ref="K43:AM43"/>
    <mergeCell ref="A48:E48"/>
    <mergeCell ref="F48:J48"/>
    <mergeCell ref="K48:AM48"/>
    <mergeCell ref="A49:E49"/>
    <mergeCell ref="F49:J49"/>
    <mergeCell ref="K49:AM49"/>
    <mergeCell ref="A46:E46"/>
    <mergeCell ref="F46:J46"/>
    <mergeCell ref="K46:AM46"/>
    <mergeCell ref="A47:E47"/>
    <mergeCell ref="F47:J47"/>
    <mergeCell ref="K47:AM47"/>
    <mergeCell ref="A52:E52"/>
    <mergeCell ref="F52:J52"/>
    <mergeCell ref="K52:AM52"/>
    <mergeCell ref="A60:AK60"/>
    <mergeCell ref="A65:AK65"/>
    <mergeCell ref="A69:AK69"/>
    <mergeCell ref="A50:E50"/>
    <mergeCell ref="F50:J50"/>
    <mergeCell ref="K50:AM50"/>
    <mergeCell ref="A51:E51"/>
    <mergeCell ref="F51:J51"/>
    <mergeCell ref="K51:AM51"/>
  </mergeCells>
  <phoneticPr fontId="2"/>
  <dataValidations count="4">
    <dataValidation type="list" allowBlank="1" showInputMessage="1" showErrorMessage="1" sqref="L5:AB5">
      <formula1>$A$81:$A$115</formula1>
    </dataValidation>
    <dataValidation type="list" allowBlank="1" showInputMessage="1" showErrorMessage="1" sqref="H37:J37">
      <formula1>$A$123:$A$124</formula1>
    </dataValidation>
    <dataValidation type="list" allowBlank="1" showInputMessage="1" showErrorMessage="1" sqref="H14:J14">
      <formula1>$A$117:$A$122</formula1>
    </dataValidation>
    <dataValidation imeMode="halfAlpha" allowBlank="1" showInputMessage="1" showErrorMessage="1" sqref="S36:V36 J36:N36"/>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1" manualBreakCount="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7</xdr:col>
                    <xdr:colOff>152400</xdr:colOff>
                    <xdr:row>8</xdr:row>
                    <xdr:rowOff>257175</xdr:rowOff>
                  </from>
                  <to>
                    <xdr:col>9</xdr:col>
                    <xdr:colOff>47625</xdr:colOff>
                    <xdr:row>10</xdr:row>
                    <xdr:rowOff>28575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7</xdr:col>
                    <xdr:colOff>152400</xdr:colOff>
                    <xdr:row>9</xdr:row>
                    <xdr:rowOff>219075</xdr:rowOff>
                  </from>
                  <to>
                    <xdr:col>9</xdr:col>
                    <xdr:colOff>47625</xdr:colOff>
                    <xdr:row>11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showGridLines="0" view="pageBreakPreview" zoomScale="110" zoomScaleNormal="100" zoomScaleSheetLayoutView="110" workbookViewId="0">
      <selection activeCell="D8" sqref="D8"/>
    </sheetView>
  </sheetViews>
  <sheetFormatPr defaultColWidth="3.125" defaultRowHeight="15" customHeight="1" x14ac:dyDescent="0.15"/>
  <cols>
    <col min="1" max="3" width="3.125" style="194" customWidth="1"/>
    <col min="4" max="24" width="3.5" style="194" customWidth="1"/>
    <col min="25" max="256" width="3.125" style="194"/>
    <col min="257" max="259" width="3.125" style="194" customWidth="1"/>
    <col min="260" max="280" width="3.5" style="194" customWidth="1"/>
    <col min="281" max="512" width="3.125" style="194"/>
    <col min="513" max="515" width="3.125" style="194" customWidth="1"/>
    <col min="516" max="536" width="3.5" style="194" customWidth="1"/>
    <col min="537" max="768" width="3.125" style="194"/>
    <col min="769" max="771" width="3.125" style="194" customWidth="1"/>
    <col min="772" max="792" width="3.5" style="194" customWidth="1"/>
    <col min="793" max="1024" width="3.125" style="194"/>
    <col min="1025" max="1027" width="3.125" style="194" customWidth="1"/>
    <col min="1028" max="1048" width="3.5" style="194" customWidth="1"/>
    <col min="1049" max="1280" width="3.125" style="194"/>
    <col min="1281" max="1283" width="3.125" style="194" customWidth="1"/>
    <col min="1284" max="1304" width="3.5" style="194" customWidth="1"/>
    <col min="1305" max="1536" width="3.125" style="194"/>
    <col min="1537" max="1539" width="3.125" style="194" customWidth="1"/>
    <col min="1540" max="1560" width="3.5" style="194" customWidth="1"/>
    <col min="1561" max="1792" width="3.125" style="194"/>
    <col min="1793" max="1795" width="3.125" style="194" customWidth="1"/>
    <col min="1796" max="1816" width="3.5" style="194" customWidth="1"/>
    <col min="1817" max="2048" width="3.125" style="194"/>
    <col min="2049" max="2051" width="3.125" style="194" customWidth="1"/>
    <col min="2052" max="2072" width="3.5" style="194" customWidth="1"/>
    <col min="2073" max="2304" width="3.125" style="194"/>
    <col min="2305" max="2307" width="3.125" style="194" customWidth="1"/>
    <col min="2308" max="2328" width="3.5" style="194" customWidth="1"/>
    <col min="2329" max="2560" width="3.125" style="194"/>
    <col min="2561" max="2563" width="3.125" style="194" customWidth="1"/>
    <col min="2564" max="2584" width="3.5" style="194" customWidth="1"/>
    <col min="2585" max="2816" width="3.125" style="194"/>
    <col min="2817" max="2819" width="3.125" style="194" customWidth="1"/>
    <col min="2820" max="2840" width="3.5" style="194" customWidth="1"/>
    <col min="2841" max="3072" width="3.125" style="194"/>
    <col min="3073" max="3075" width="3.125" style="194" customWidth="1"/>
    <col min="3076" max="3096" width="3.5" style="194" customWidth="1"/>
    <col min="3097" max="3328" width="3.125" style="194"/>
    <col min="3329" max="3331" width="3.125" style="194" customWidth="1"/>
    <col min="3332" max="3352" width="3.5" style="194" customWidth="1"/>
    <col min="3353" max="3584" width="3.125" style="194"/>
    <col min="3585" max="3587" width="3.125" style="194" customWidth="1"/>
    <col min="3588" max="3608" width="3.5" style="194" customWidth="1"/>
    <col min="3609" max="3840" width="3.125" style="194"/>
    <col min="3841" max="3843" width="3.125" style="194" customWidth="1"/>
    <col min="3844" max="3864" width="3.5" style="194" customWidth="1"/>
    <col min="3865" max="4096" width="3.125" style="194"/>
    <col min="4097" max="4099" width="3.125" style="194" customWidth="1"/>
    <col min="4100" max="4120" width="3.5" style="194" customWidth="1"/>
    <col min="4121" max="4352" width="3.125" style="194"/>
    <col min="4353" max="4355" width="3.125" style="194" customWidth="1"/>
    <col min="4356" max="4376" width="3.5" style="194" customWidth="1"/>
    <col min="4377" max="4608" width="3.125" style="194"/>
    <col min="4609" max="4611" width="3.125" style="194" customWidth="1"/>
    <col min="4612" max="4632" width="3.5" style="194" customWidth="1"/>
    <col min="4633" max="4864" width="3.125" style="194"/>
    <col min="4865" max="4867" width="3.125" style="194" customWidth="1"/>
    <col min="4868" max="4888" width="3.5" style="194" customWidth="1"/>
    <col min="4889" max="5120" width="3.125" style="194"/>
    <col min="5121" max="5123" width="3.125" style="194" customWidth="1"/>
    <col min="5124" max="5144" width="3.5" style="194" customWidth="1"/>
    <col min="5145" max="5376" width="3.125" style="194"/>
    <col min="5377" max="5379" width="3.125" style="194" customWidth="1"/>
    <col min="5380" max="5400" width="3.5" style="194" customWidth="1"/>
    <col min="5401" max="5632" width="3.125" style="194"/>
    <col min="5633" max="5635" width="3.125" style="194" customWidth="1"/>
    <col min="5636" max="5656" width="3.5" style="194" customWidth="1"/>
    <col min="5657" max="5888" width="3.125" style="194"/>
    <col min="5889" max="5891" width="3.125" style="194" customWidth="1"/>
    <col min="5892" max="5912" width="3.5" style="194" customWidth="1"/>
    <col min="5913" max="6144" width="3.125" style="194"/>
    <col min="6145" max="6147" width="3.125" style="194" customWidth="1"/>
    <col min="6148" max="6168" width="3.5" style="194" customWidth="1"/>
    <col min="6169" max="6400" width="3.125" style="194"/>
    <col min="6401" max="6403" width="3.125" style="194" customWidth="1"/>
    <col min="6404" max="6424" width="3.5" style="194" customWidth="1"/>
    <col min="6425" max="6656" width="3.125" style="194"/>
    <col min="6657" max="6659" width="3.125" style="194" customWidth="1"/>
    <col min="6660" max="6680" width="3.5" style="194" customWidth="1"/>
    <col min="6681" max="6912" width="3.125" style="194"/>
    <col min="6913" max="6915" width="3.125" style="194" customWidth="1"/>
    <col min="6916" max="6936" width="3.5" style="194" customWidth="1"/>
    <col min="6937" max="7168" width="3.125" style="194"/>
    <col min="7169" max="7171" width="3.125" style="194" customWidth="1"/>
    <col min="7172" max="7192" width="3.5" style="194" customWidth="1"/>
    <col min="7193" max="7424" width="3.125" style="194"/>
    <col min="7425" max="7427" width="3.125" style="194" customWidth="1"/>
    <col min="7428" max="7448" width="3.5" style="194" customWidth="1"/>
    <col min="7449" max="7680" width="3.125" style="194"/>
    <col min="7681" max="7683" width="3.125" style="194" customWidth="1"/>
    <col min="7684" max="7704" width="3.5" style="194" customWidth="1"/>
    <col min="7705" max="7936" width="3.125" style="194"/>
    <col min="7937" max="7939" width="3.125" style="194" customWidth="1"/>
    <col min="7940" max="7960" width="3.5" style="194" customWidth="1"/>
    <col min="7961" max="8192" width="3.125" style="194"/>
    <col min="8193" max="8195" width="3.125" style="194" customWidth="1"/>
    <col min="8196" max="8216" width="3.5" style="194" customWidth="1"/>
    <col min="8217" max="8448" width="3.125" style="194"/>
    <col min="8449" max="8451" width="3.125" style="194" customWidth="1"/>
    <col min="8452" max="8472" width="3.5" style="194" customWidth="1"/>
    <col min="8473" max="8704" width="3.125" style="194"/>
    <col min="8705" max="8707" width="3.125" style="194" customWidth="1"/>
    <col min="8708" max="8728" width="3.5" style="194" customWidth="1"/>
    <col min="8729" max="8960" width="3.125" style="194"/>
    <col min="8961" max="8963" width="3.125" style="194" customWidth="1"/>
    <col min="8964" max="8984" width="3.5" style="194" customWidth="1"/>
    <col min="8985" max="9216" width="3.125" style="194"/>
    <col min="9217" max="9219" width="3.125" style="194" customWidth="1"/>
    <col min="9220" max="9240" width="3.5" style="194" customWidth="1"/>
    <col min="9241" max="9472" width="3.125" style="194"/>
    <col min="9473" max="9475" width="3.125" style="194" customWidth="1"/>
    <col min="9476" max="9496" width="3.5" style="194" customWidth="1"/>
    <col min="9497" max="9728" width="3.125" style="194"/>
    <col min="9729" max="9731" width="3.125" style="194" customWidth="1"/>
    <col min="9732" max="9752" width="3.5" style="194" customWidth="1"/>
    <col min="9753" max="9984" width="3.125" style="194"/>
    <col min="9985" max="9987" width="3.125" style="194" customWidth="1"/>
    <col min="9988" max="10008" width="3.5" style="194" customWidth="1"/>
    <col min="10009" max="10240" width="3.125" style="194"/>
    <col min="10241" max="10243" width="3.125" style="194" customWidth="1"/>
    <col min="10244" max="10264" width="3.5" style="194" customWidth="1"/>
    <col min="10265" max="10496" width="3.125" style="194"/>
    <col min="10497" max="10499" width="3.125" style="194" customWidth="1"/>
    <col min="10500" max="10520" width="3.5" style="194" customWidth="1"/>
    <col min="10521" max="10752" width="3.125" style="194"/>
    <col min="10753" max="10755" width="3.125" style="194" customWidth="1"/>
    <col min="10756" max="10776" width="3.5" style="194" customWidth="1"/>
    <col min="10777" max="11008" width="3.125" style="194"/>
    <col min="11009" max="11011" width="3.125" style="194" customWidth="1"/>
    <col min="11012" max="11032" width="3.5" style="194" customWidth="1"/>
    <col min="11033" max="11264" width="3.125" style="194"/>
    <col min="11265" max="11267" width="3.125" style="194" customWidth="1"/>
    <col min="11268" max="11288" width="3.5" style="194" customWidth="1"/>
    <col min="11289" max="11520" width="3.125" style="194"/>
    <col min="11521" max="11523" width="3.125" style="194" customWidth="1"/>
    <col min="11524" max="11544" width="3.5" style="194" customWidth="1"/>
    <col min="11545" max="11776" width="3.125" style="194"/>
    <col min="11777" max="11779" width="3.125" style="194" customWidth="1"/>
    <col min="11780" max="11800" width="3.5" style="194" customWidth="1"/>
    <col min="11801" max="12032" width="3.125" style="194"/>
    <col min="12033" max="12035" width="3.125" style="194" customWidth="1"/>
    <col min="12036" max="12056" width="3.5" style="194" customWidth="1"/>
    <col min="12057" max="12288" width="3.125" style="194"/>
    <col min="12289" max="12291" width="3.125" style="194" customWidth="1"/>
    <col min="12292" max="12312" width="3.5" style="194" customWidth="1"/>
    <col min="12313" max="12544" width="3.125" style="194"/>
    <col min="12545" max="12547" width="3.125" style="194" customWidth="1"/>
    <col min="12548" max="12568" width="3.5" style="194" customWidth="1"/>
    <col min="12569" max="12800" width="3.125" style="194"/>
    <col min="12801" max="12803" width="3.125" style="194" customWidth="1"/>
    <col min="12804" max="12824" width="3.5" style="194" customWidth="1"/>
    <col min="12825" max="13056" width="3.125" style="194"/>
    <col min="13057" max="13059" width="3.125" style="194" customWidth="1"/>
    <col min="13060" max="13080" width="3.5" style="194" customWidth="1"/>
    <col min="13081" max="13312" width="3.125" style="194"/>
    <col min="13313" max="13315" width="3.125" style="194" customWidth="1"/>
    <col min="13316" max="13336" width="3.5" style="194" customWidth="1"/>
    <col min="13337" max="13568" width="3.125" style="194"/>
    <col min="13569" max="13571" width="3.125" style="194" customWidth="1"/>
    <col min="13572" max="13592" width="3.5" style="194" customWidth="1"/>
    <col min="13593" max="13824" width="3.125" style="194"/>
    <col min="13825" max="13827" width="3.125" style="194" customWidth="1"/>
    <col min="13828" max="13848" width="3.5" style="194" customWidth="1"/>
    <col min="13849" max="14080" width="3.125" style="194"/>
    <col min="14081" max="14083" width="3.125" style="194" customWidth="1"/>
    <col min="14084" max="14104" width="3.5" style="194" customWidth="1"/>
    <col min="14105" max="14336" width="3.125" style="194"/>
    <col min="14337" max="14339" width="3.125" style="194" customWidth="1"/>
    <col min="14340" max="14360" width="3.5" style="194" customWidth="1"/>
    <col min="14361" max="14592" width="3.125" style="194"/>
    <col min="14593" max="14595" width="3.125" style="194" customWidth="1"/>
    <col min="14596" max="14616" width="3.5" style="194" customWidth="1"/>
    <col min="14617" max="14848" width="3.125" style="194"/>
    <col min="14849" max="14851" width="3.125" style="194" customWidth="1"/>
    <col min="14852" max="14872" width="3.5" style="194" customWidth="1"/>
    <col min="14873" max="15104" width="3.125" style="194"/>
    <col min="15105" max="15107" width="3.125" style="194" customWidth="1"/>
    <col min="15108" max="15128" width="3.5" style="194" customWidth="1"/>
    <col min="15129" max="15360" width="3.125" style="194"/>
    <col min="15361" max="15363" width="3.125" style="194" customWidth="1"/>
    <col min="15364" max="15384" width="3.5" style="194" customWidth="1"/>
    <col min="15385" max="15616" width="3.125" style="194"/>
    <col min="15617" max="15619" width="3.125" style="194" customWidth="1"/>
    <col min="15620" max="15640" width="3.5" style="194" customWidth="1"/>
    <col min="15641" max="15872" width="3.125" style="194"/>
    <col min="15873" max="15875" width="3.125" style="194" customWidth="1"/>
    <col min="15876" max="15896" width="3.5" style="194" customWidth="1"/>
    <col min="15897" max="16128" width="3.125" style="194"/>
    <col min="16129" max="16131" width="3.125" style="194" customWidth="1"/>
    <col min="16132" max="16152" width="3.5" style="194" customWidth="1"/>
    <col min="16153" max="16384" width="3.125" style="194"/>
  </cols>
  <sheetData>
    <row r="1" spans="1:24" ht="17.25" x14ac:dyDescent="0.15">
      <c r="A1" s="193" t="s">
        <v>172</v>
      </c>
      <c r="B1" s="193"/>
      <c r="C1" s="193"/>
      <c r="D1" s="193"/>
      <c r="E1" s="193"/>
      <c r="F1" s="193"/>
    </row>
    <row r="2" spans="1:24" ht="13.5" x14ac:dyDescent="0.15"/>
    <row r="3" spans="1:24" ht="13.5" x14ac:dyDescent="0.15">
      <c r="A3" s="194">
        <v>1</v>
      </c>
      <c r="B3" s="194" t="s">
        <v>173</v>
      </c>
    </row>
    <row r="4" spans="1:24" ht="21" customHeight="1" x14ac:dyDescent="0.15">
      <c r="A4" s="323" t="s">
        <v>187</v>
      </c>
      <c r="B4" s="324"/>
      <c r="C4" s="325"/>
      <c r="D4" s="204"/>
      <c r="E4" s="205"/>
      <c r="F4" s="204"/>
      <c r="G4" s="206"/>
      <c r="H4" s="206"/>
      <c r="I4" s="206"/>
      <c r="J4" s="206"/>
      <c r="K4" s="206"/>
      <c r="L4" s="206"/>
      <c r="M4" s="206"/>
      <c r="N4" s="206"/>
      <c r="O4" s="206"/>
      <c r="P4" s="206"/>
      <c r="Q4" s="206"/>
      <c r="R4" s="206"/>
      <c r="S4" s="206"/>
      <c r="T4" s="206"/>
      <c r="U4" s="206"/>
      <c r="V4" s="206"/>
      <c r="W4" s="206"/>
      <c r="X4" s="207"/>
    </row>
    <row r="5" spans="1:24" ht="37.5" customHeight="1" x14ac:dyDescent="0.15">
      <c r="A5" s="335" t="s">
        <v>174</v>
      </c>
      <c r="B5" s="336"/>
      <c r="C5" s="337"/>
      <c r="D5" s="208"/>
      <c r="E5" s="208"/>
      <c r="F5" s="208"/>
      <c r="G5" s="208"/>
      <c r="H5" s="208"/>
      <c r="I5" s="208"/>
      <c r="J5" s="208"/>
      <c r="K5" s="208"/>
      <c r="L5" s="208"/>
      <c r="M5" s="208"/>
      <c r="N5" s="208"/>
      <c r="O5" s="208"/>
      <c r="P5" s="208"/>
      <c r="Q5" s="208"/>
      <c r="R5" s="208"/>
      <c r="S5" s="208"/>
      <c r="T5" s="208"/>
      <c r="U5" s="208"/>
      <c r="V5" s="208"/>
      <c r="W5" s="208"/>
      <c r="X5" s="209"/>
    </row>
    <row r="6" spans="1:24" ht="13.5" x14ac:dyDescent="0.15"/>
    <row r="7" spans="1:24" ht="13.5" x14ac:dyDescent="0.15">
      <c r="A7" s="194">
        <v>2</v>
      </c>
      <c r="B7" s="194" t="s">
        <v>175</v>
      </c>
    </row>
    <row r="8" spans="1:24" ht="21" customHeight="1" x14ac:dyDescent="0.15">
      <c r="A8" s="323" t="s">
        <v>187</v>
      </c>
      <c r="B8" s="324"/>
      <c r="C8" s="325"/>
      <c r="D8" s="210"/>
      <c r="E8" s="206"/>
      <c r="F8" s="206"/>
      <c r="G8" s="206"/>
      <c r="H8" s="206"/>
      <c r="I8" s="206"/>
      <c r="J8" s="206"/>
      <c r="K8" s="206"/>
      <c r="L8" s="206"/>
      <c r="M8" s="206"/>
      <c r="N8" s="206"/>
      <c r="O8" s="206"/>
      <c r="P8" s="206"/>
      <c r="Q8" s="206"/>
      <c r="R8" s="206"/>
      <c r="S8" s="206"/>
      <c r="T8" s="206"/>
      <c r="U8" s="206"/>
      <c r="V8" s="206"/>
      <c r="W8" s="206"/>
      <c r="X8" s="207"/>
    </row>
    <row r="9" spans="1:24" ht="37.5" customHeight="1" x14ac:dyDescent="0.15">
      <c r="A9" s="335" t="s">
        <v>176</v>
      </c>
      <c r="B9" s="336"/>
      <c r="C9" s="337"/>
      <c r="D9" s="208"/>
      <c r="E9" s="208"/>
      <c r="F9" s="208"/>
      <c r="G9" s="208"/>
      <c r="H9" s="208"/>
      <c r="I9" s="208"/>
      <c r="J9" s="208"/>
      <c r="K9" s="208"/>
      <c r="L9" s="208"/>
      <c r="M9" s="208"/>
      <c r="N9" s="208"/>
      <c r="O9" s="208"/>
      <c r="P9" s="208"/>
      <c r="Q9" s="208"/>
      <c r="R9" s="208"/>
      <c r="S9" s="208"/>
      <c r="T9" s="208"/>
      <c r="U9" s="208"/>
      <c r="V9" s="208"/>
      <c r="W9" s="208"/>
      <c r="X9" s="209"/>
    </row>
    <row r="10" spans="1:24" ht="13.5" x14ac:dyDescent="0.15"/>
    <row r="11" spans="1:24" s="199" customFormat="1" ht="13.5" hidden="1" x14ac:dyDescent="0.15">
      <c r="A11" s="198">
        <v>3</v>
      </c>
      <c r="B11" s="198" t="s">
        <v>177</v>
      </c>
      <c r="C11" s="198"/>
      <c r="D11" s="198"/>
    </row>
    <row r="12" spans="1:24" ht="17.25" hidden="1" x14ac:dyDescent="0.15">
      <c r="A12" s="197"/>
      <c r="B12" s="338"/>
      <c r="C12" s="338"/>
      <c r="D12" s="338"/>
      <c r="E12" s="338"/>
      <c r="F12" s="338"/>
      <c r="G12" s="338"/>
      <c r="H12" s="338"/>
      <c r="I12" s="338"/>
      <c r="J12" s="338"/>
      <c r="K12" s="338"/>
      <c r="L12" s="338"/>
      <c r="M12" s="338"/>
      <c r="N12" s="200"/>
      <c r="O12" s="201"/>
      <c r="P12" s="201"/>
      <c r="Q12" s="201"/>
      <c r="R12" s="201"/>
      <c r="S12" s="201"/>
      <c r="T12" s="201"/>
      <c r="U12" s="201"/>
      <c r="V12" s="201"/>
      <c r="W12" s="201"/>
      <c r="X12" s="201"/>
    </row>
    <row r="13" spans="1:24" ht="13.5" hidden="1" x14ac:dyDescent="0.15"/>
    <row r="14" spans="1:24" ht="13.5" x14ac:dyDescent="0.15">
      <c r="A14" s="194">
        <v>3</v>
      </c>
      <c r="B14" s="194" t="s">
        <v>178</v>
      </c>
    </row>
    <row r="15" spans="1:24" ht="22.5" customHeight="1" x14ac:dyDescent="0.15">
      <c r="A15" s="339" t="s">
        <v>179</v>
      </c>
      <c r="B15" s="340"/>
      <c r="C15" s="340"/>
      <c r="D15" s="341"/>
      <c r="E15" s="323" t="s">
        <v>180</v>
      </c>
      <c r="F15" s="324"/>
      <c r="G15" s="325"/>
      <c r="H15" s="323" t="s">
        <v>181</v>
      </c>
      <c r="I15" s="324"/>
      <c r="J15" s="324"/>
      <c r="K15" s="324"/>
      <c r="L15" s="324"/>
      <c r="M15" s="324"/>
      <c r="N15" s="325"/>
      <c r="O15" s="323" t="s">
        <v>182</v>
      </c>
      <c r="P15" s="324"/>
      <c r="Q15" s="324"/>
      <c r="R15" s="324"/>
      <c r="S15" s="324"/>
      <c r="T15" s="324"/>
      <c r="U15" s="324"/>
      <c r="V15" s="324"/>
      <c r="W15" s="324"/>
      <c r="X15" s="325"/>
    </row>
    <row r="16" spans="1:24" s="202" customFormat="1" ht="22.5" customHeight="1" x14ac:dyDescent="0.15">
      <c r="A16" s="211"/>
      <c r="B16" s="212"/>
      <c r="C16" s="212"/>
      <c r="D16" s="213"/>
      <c r="E16" s="211"/>
      <c r="F16" s="212"/>
      <c r="G16" s="213"/>
      <c r="H16" s="326"/>
      <c r="I16" s="327"/>
      <c r="J16" s="327"/>
      <c r="K16" s="327"/>
      <c r="L16" s="327"/>
      <c r="M16" s="327"/>
      <c r="N16" s="328"/>
      <c r="O16" s="326"/>
      <c r="P16" s="327"/>
      <c r="Q16" s="327"/>
      <c r="R16" s="327"/>
      <c r="S16" s="327"/>
      <c r="T16" s="327"/>
      <c r="U16" s="327"/>
      <c r="V16" s="327"/>
      <c r="W16" s="327"/>
      <c r="X16" s="328"/>
    </row>
    <row r="17" spans="1:24" ht="13.5" x14ac:dyDescent="0.15"/>
    <row r="18" spans="1:24" ht="13.5" x14ac:dyDescent="0.15">
      <c r="A18" s="329" t="s">
        <v>183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row>
    <row r="19" spans="1:24" ht="13.5" x14ac:dyDescent="0.15">
      <c r="A19" s="330"/>
      <c r="B19" s="330"/>
      <c r="C19" s="330"/>
      <c r="D19" s="330"/>
      <c r="E19" s="330"/>
      <c r="F19" s="330"/>
      <c r="G19" s="330"/>
      <c r="H19" s="330"/>
      <c r="I19" s="330"/>
      <c r="J19" s="330"/>
      <c r="K19" s="330"/>
      <c r="L19" s="331"/>
      <c r="M19" s="331"/>
      <c r="N19" s="331"/>
      <c r="O19" s="331"/>
      <c r="P19" s="331"/>
      <c r="Q19" s="331"/>
      <c r="R19" s="331"/>
      <c r="S19" s="331"/>
      <c r="T19" s="331"/>
      <c r="U19" s="331"/>
      <c r="V19" s="331"/>
      <c r="W19" s="331"/>
      <c r="X19" s="331"/>
    </row>
    <row r="20" spans="1:24" ht="22.5" customHeight="1" x14ac:dyDescent="0.15">
      <c r="A20" s="323" t="s">
        <v>184</v>
      </c>
      <c r="B20" s="324"/>
      <c r="C20" s="324"/>
      <c r="D20" s="325"/>
      <c r="E20" s="323" t="s">
        <v>157</v>
      </c>
      <c r="F20" s="324"/>
      <c r="G20" s="324"/>
      <c r="H20" s="324"/>
      <c r="I20" s="324"/>
      <c r="J20" s="324"/>
      <c r="K20" s="325"/>
      <c r="L20" s="217"/>
      <c r="M20" s="199"/>
      <c r="N20" s="199"/>
      <c r="O20" s="199"/>
      <c r="P20" s="199"/>
      <c r="Q20" s="199"/>
      <c r="R20" s="199"/>
      <c r="S20" s="199"/>
      <c r="T20" s="199"/>
      <c r="U20" s="199"/>
      <c r="V20" s="199"/>
      <c r="W20" s="199"/>
      <c r="X20" s="199"/>
    </row>
    <row r="21" spans="1:24" ht="22.5" customHeight="1" x14ac:dyDescent="0.15">
      <c r="A21" s="332"/>
      <c r="B21" s="333"/>
      <c r="C21" s="333"/>
      <c r="D21" s="334"/>
      <c r="E21" s="211"/>
      <c r="F21" s="212"/>
      <c r="G21" s="212"/>
      <c r="H21" s="212"/>
      <c r="I21" s="212"/>
      <c r="J21" s="212"/>
      <c r="K21" s="213"/>
      <c r="L21" s="217"/>
      <c r="M21" s="199"/>
      <c r="N21" s="199"/>
      <c r="O21" s="199"/>
      <c r="P21" s="199"/>
      <c r="Q21" s="199"/>
      <c r="R21" s="199"/>
      <c r="S21" s="199"/>
      <c r="T21" s="199"/>
      <c r="U21" s="199"/>
      <c r="V21" s="199"/>
      <c r="W21" s="199"/>
      <c r="X21" s="199"/>
    </row>
    <row r="22" spans="1:24" ht="13.5" x14ac:dyDescent="0.15"/>
    <row r="23" spans="1:24" ht="22.5" customHeight="1" x14ac:dyDescent="0.15">
      <c r="A23" s="197" t="s">
        <v>185</v>
      </c>
      <c r="B23" s="195"/>
      <c r="C23" s="195"/>
      <c r="D23" s="195"/>
      <c r="E23" s="195"/>
      <c r="F23" s="195"/>
      <c r="G23" s="195"/>
      <c r="H23" s="195"/>
      <c r="I23" s="195"/>
      <c r="J23" s="195"/>
      <c r="K23" s="195"/>
      <c r="L23" s="195"/>
      <c r="M23" s="195"/>
      <c r="N23" s="195"/>
      <c r="O23" s="195"/>
      <c r="P23" s="195"/>
      <c r="Q23" s="195"/>
      <c r="R23" s="195"/>
      <c r="S23" s="195"/>
      <c r="T23" s="195"/>
      <c r="U23" s="195"/>
      <c r="V23" s="195"/>
      <c r="W23" s="195"/>
      <c r="X23" s="196"/>
    </row>
    <row r="24" spans="1:24" ht="22.5" customHeight="1" x14ac:dyDescent="0.15">
      <c r="A24" s="214"/>
      <c r="B24" s="215"/>
      <c r="C24" s="215"/>
      <c r="D24" s="215"/>
      <c r="E24" s="215"/>
      <c r="F24" s="215"/>
      <c r="G24" s="215"/>
      <c r="H24" s="215"/>
      <c r="I24" s="215"/>
      <c r="J24" s="215"/>
      <c r="K24" s="215"/>
      <c r="L24" s="215"/>
      <c r="M24" s="215"/>
      <c r="N24" s="215"/>
      <c r="O24" s="215"/>
      <c r="P24" s="215"/>
      <c r="Q24" s="215"/>
      <c r="R24" s="215"/>
      <c r="S24" s="215"/>
      <c r="T24" s="215"/>
      <c r="U24" s="215"/>
      <c r="V24" s="215"/>
      <c r="W24" s="215"/>
      <c r="X24" s="216"/>
    </row>
    <row r="25" spans="1:24" ht="13.5" x14ac:dyDescent="0.15"/>
    <row r="26" spans="1:24" ht="14.25" x14ac:dyDescent="0.15">
      <c r="B26" s="203" t="s">
        <v>186</v>
      </c>
    </row>
  </sheetData>
  <mergeCells count="15">
    <mergeCell ref="A4:C4"/>
    <mergeCell ref="A5:C5"/>
    <mergeCell ref="A8:C8"/>
    <mergeCell ref="A9:C9"/>
    <mergeCell ref="B12:M12"/>
    <mergeCell ref="O15:X15"/>
    <mergeCell ref="H16:N16"/>
    <mergeCell ref="O16:X16"/>
    <mergeCell ref="A18:X19"/>
    <mergeCell ref="A21:D21"/>
    <mergeCell ref="A20:D20"/>
    <mergeCell ref="E20:K20"/>
    <mergeCell ref="A15:D15"/>
    <mergeCell ref="E15:G15"/>
    <mergeCell ref="H15:N15"/>
  </mergeCells>
  <phoneticPr fontId="2"/>
  <dataValidations count="1">
    <dataValidation type="list" allowBlank="1" showInputMessage="1" showErrorMessage="1" sqref="A21:D21">
      <formula1>"普通,当座,その他"</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（はじめにお読みください）申請書の作成方法</vt:lpstr>
      <vt:lpstr>別記様式１（所要額）</vt:lpstr>
      <vt:lpstr>別記様式２（申請額一覧 ）</vt:lpstr>
      <vt:lpstr>個票１</vt:lpstr>
      <vt:lpstr>個票２</vt:lpstr>
      <vt:lpstr>個票３</vt:lpstr>
      <vt:lpstr>個票４</vt:lpstr>
      <vt:lpstr>個票５</vt:lpstr>
      <vt:lpstr>振込口座情報登録</vt:lpstr>
      <vt:lpstr>'（はじめにお読みください）申請書の作成方法'!Print_Area</vt:lpstr>
      <vt:lpstr>個票１!Print_Area</vt:lpstr>
      <vt:lpstr>個票２!Print_Area</vt:lpstr>
      <vt:lpstr>個票３!Print_Area</vt:lpstr>
      <vt:lpstr>個票４!Print_Area</vt:lpstr>
      <vt:lpstr>個票５!Print_Area</vt:lpstr>
      <vt:lpstr>'別記様式１（所要額）'!Print_Area</vt:lpstr>
      <vt:lpstr>'別記様式２（申請額一覧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佐藤 大哉</cp:lastModifiedBy>
  <cp:lastPrinted>2022-06-03T04:15:52Z</cp:lastPrinted>
  <dcterms:created xsi:type="dcterms:W3CDTF">2021-07-15T05:51:06Z</dcterms:created>
  <dcterms:modified xsi:type="dcterms:W3CDTF">2022-06-03T06:04:18Z</dcterms:modified>
</cp:coreProperties>
</file>