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1"/>
  </bookViews>
  <sheets>
    <sheet name="投票結果設定" sheetId="1" r:id="rId1"/>
    <sheet name="集計シート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<sst xmlns="http://schemas.openxmlformats.org/spreadsheetml/2006/main" count="54" uniqueCount="51">
  <si>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>得票総数</t>
  </si>
  <si>
    <t>投票総数</t>
  </si>
  <si>
    <t>投 票 者</t>
  </si>
  <si>
    <t>不受理</t>
  </si>
  <si>
    <t>計</t>
  </si>
  <si>
    <t>開 票 率</t>
  </si>
  <si>
    <t>確定時刻</t>
  </si>
  <si>
    <t>そ　の　他</t>
  </si>
  <si>
    <t>A</t>
  </si>
  <si>
    <t>B</t>
  </si>
  <si>
    <t>C</t>
  </si>
  <si>
    <t>D(A+B+C)</t>
  </si>
  <si>
    <t>E</t>
  </si>
  <si>
    <t>F(D+E)</t>
  </si>
  <si>
    <t>G</t>
  </si>
  <si>
    <t>H(F+G)</t>
  </si>
  <si>
    <t>候補者別得票数</t>
  </si>
  <si>
    <t>選挙区計</t>
  </si>
  <si>
    <t>持帰り</t>
  </si>
  <si>
    <t>その他</t>
  </si>
  <si>
    <t>総　　数</t>
  </si>
  <si>
    <t>無　効</t>
  </si>
  <si>
    <t>投票数</t>
  </si>
  <si>
    <t>投票数</t>
  </si>
  <si>
    <t>有　効</t>
  </si>
  <si>
    <t>何れの候補</t>
  </si>
  <si>
    <t>者にも属さ</t>
  </si>
  <si>
    <t>ない票数　</t>
  </si>
  <si>
    <t>按分の際</t>
  </si>
  <si>
    <t>切り捨て</t>
  </si>
  <si>
    <t>た票数　</t>
  </si>
  <si>
    <t>山形県選挙管理委員会</t>
  </si>
  <si>
    <t>町名</t>
  </si>
  <si>
    <t>河北町</t>
  </si>
  <si>
    <t>西川町</t>
  </si>
  <si>
    <t>朝日町</t>
  </si>
  <si>
    <t>大江町</t>
  </si>
  <si>
    <t>平成29年1月22日執行　山形県議会議員補欠選挙（西村山郡選挙区）開票速報</t>
  </si>
  <si>
    <t>町名</t>
  </si>
  <si>
    <t>投票者数</t>
  </si>
  <si>
    <t>男</t>
  </si>
  <si>
    <t>女</t>
  </si>
  <si>
    <t>選挙区計</t>
  </si>
  <si>
    <t>河北町</t>
  </si>
  <si>
    <t>大江町</t>
  </si>
  <si>
    <t>※ 投票結果設定</t>
  </si>
  <si>
    <t>あべ</t>
  </si>
  <si>
    <t>正明</t>
  </si>
  <si>
    <t>松田</t>
  </si>
  <si>
    <t>としお</t>
  </si>
  <si>
    <t>【22時05分確定】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</si>
</sst>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###"/>
    <numFmt numFmtId="177" formatCode="0.000_);[Red]\(0.000\)"/>
    <numFmt numFmtId="178" formatCode="0_);[Red]\(0\)"/>
    <numFmt numFmtId="179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b/>
      <sz val="24"/>
      <color indexed="22"/>
      <name val="HG創英角ｺﾞｼｯｸUB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/>
      <right style="thin">
        <color indexed="8"/>
      </right>
      <top>
        <color indexed="63"/>
      </top>
      <bottom style="double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 style="double"/>
      <right style="thin">
        <color indexed="8"/>
      </right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double"/>
      <right style="medium"/>
      <top>
        <color indexed="63"/>
      </top>
      <bottom style="thin">
        <color indexed="8"/>
      </bottom>
    </border>
    <border>
      <left style="double"/>
      <right style="medium"/>
      <top style="thin">
        <color indexed="8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8" fontId="4" fillId="0" borderId="0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179" fontId="7" fillId="0" borderId="13" xfId="0" applyNumberFormat="1" applyFont="1" applyFill="1" applyBorder="1" applyAlignment="1" applyProtection="1">
      <alignment vertical="center"/>
      <protection locked="0"/>
    </xf>
    <xf numFmtId="179" fontId="4" fillId="0" borderId="13" xfId="0" applyNumberFormat="1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shrinkToFit="1"/>
      <protection/>
    </xf>
    <xf numFmtId="179" fontId="4" fillId="0" borderId="15" xfId="0" applyNumberFormat="1" applyFont="1" applyFill="1" applyBorder="1" applyAlignment="1" applyProtection="1">
      <alignment vertical="center"/>
      <protection locked="0"/>
    </xf>
    <xf numFmtId="179" fontId="4" fillId="0" borderId="15" xfId="0" applyNumberFormat="1" applyFont="1" applyFill="1" applyBorder="1" applyAlignment="1" applyProtection="1">
      <alignment vertical="center"/>
      <protection/>
    </xf>
    <xf numFmtId="179" fontId="4" fillId="0" borderId="16" xfId="0" applyNumberFormat="1" applyFont="1" applyFill="1" applyBorder="1" applyAlignment="1" applyProtection="1">
      <alignment vertical="center"/>
      <protection/>
    </xf>
    <xf numFmtId="179" fontId="7" fillId="0" borderId="17" xfId="0" applyNumberFormat="1" applyFont="1" applyFill="1" applyBorder="1" applyAlignment="1" applyProtection="1">
      <alignment vertical="center"/>
      <protection locked="0"/>
    </xf>
    <xf numFmtId="179" fontId="4" fillId="0" borderId="17" xfId="0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vertical="center"/>
      <protection/>
    </xf>
    <xf numFmtId="179" fontId="4" fillId="0" borderId="23" xfId="0" applyNumberFormat="1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179" fontId="4" fillId="0" borderId="27" xfId="0" applyNumberFormat="1" applyFont="1" applyFill="1" applyBorder="1" applyAlignment="1" applyProtection="1">
      <alignment vertical="center"/>
      <protection/>
    </xf>
    <xf numFmtId="179" fontId="4" fillId="0" borderId="28" xfId="0" applyNumberFormat="1" applyFont="1" applyFill="1" applyBorder="1" applyAlignment="1" applyProtection="1">
      <alignment vertical="center"/>
      <protection/>
    </xf>
    <xf numFmtId="179" fontId="4" fillId="0" borderId="29" xfId="0" applyNumberFormat="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 shrinkToFit="1"/>
      <protection/>
    </xf>
    <xf numFmtId="0" fontId="8" fillId="0" borderId="11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179" fontId="7" fillId="0" borderId="31" xfId="0" applyNumberFormat="1" applyFont="1" applyFill="1" applyBorder="1" applyAlignment="1" applyProtection="1">
      <alignment vertical="center"/>
      <protection locked="0"/>
    </xf>
    <xf numFmtId="179" fontId="7" fillId="0" borderId="32" xfId="0" applyNumberFormat="1" applyFont="1" applyFill="1" applyBorder="1" applyAlignment="1" applyProtection="1">
      <alignment vertical="center"/>
      <protection locked="0"/>
    </xf>
    <xf numFmtId="179" fontId="4" fillId="0" borderId="3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vertical="center" shrinkToFit="1"/>
      <protection/>
    </xf>
    <xf numFmtId="179" fontId="7" fillId="0" borderId="22" xfId="0" applyNumberFormat="1" applyFont="1" applyFill="1" applyBorder="1" applyAlignment="1" applyProtection="1">
      <alignment vertical="center"/>
      <protection locked="0"/>
    </xf>
    <xf numFmtId="179" fontId="7" fillId="0" borderId="23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179" fontId="7" fillId="0" borderId="37" xfId="0" applyNumberFormat="1" applyFont="1" applyFill="1" applyBorder="1" applyAlignment="1" applyProtection="1">
      <alignment vertical="center"/>
      <protection locked="0"/>
    </xf>
    <xf numFmtId="179" fontId="4" fillId="0" borderId="38" xfId="0" applyNumberFormat="1" applyFont="1" applyFill="1" applyBorder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179" fontId="7" fillId="0" borderId="28" xfId="0" applyNumberFormat="1" applyFont="1" applyFill="1" applyBorder="1" applyAlignment="1" applyProtection="1">
      <alignment vertical="center"/>
      <protection locked="0"/>
    </xf>
    <xf numFmtId="179" fontId="4" fillId="0" borderId="40" xfId="0" applyNumberFormat="1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179" fontId="4" fillId="0" borderId="41" xfId="0" applyNumberFormat="1" applyFont="1" applyFill="1" applyBorder="1" applyAlignment="1" applyProtection="1">
      <alignment vertical="center"/>
      <protection/>
    </xf>
    <xf numFmtId="179" fontId="4" fillId="0" borderId="42" xfId="0" applyNumberFormat="1" applyFont="1" applyFill="1" applyBorder="1" applyAlignment="1" applyProtection="1">
      <alignment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179" fontId="7" fillId="0" borderId="4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6" fillId="0" borderId="45" xfId="0" applyFont="1" applyFill="1" applyBorder="1" applyAlignment="1" applyProtection="1">
      <alignment horizontal="center" vertical="center"/>
      <protection/>
    </xf>
    <xf numFmtId="0" fontId="46" fillId="0" borderId="44" xfId="0" applyFont="1" applyFill="1" applyBorder="1" applyAlignment="1" applyProtection="1">
      <alignment horizontal="center" vertical="center"/>
      <protection/>
    </xf>
    <xf numFmtId="0" fontId="46" fillId="0" borderId="46" xfId="0" applyFont="1" applyFill="1" applyBorder="1" applyAlignment="1" applyProtection="1">
      <alignment horizontal="center" vertical="center"/>
      <protection/>
    </xf>
    <xf numFmtId="0" fontId="46" fillId="0" borderId="25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>
      <alignment vertical="center"/>
    </xf>
    <xf numFmtId="0" fontId="4" fillId="0" borderId="49" xfId="0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4" fillId="0" borderId="52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0" fillId="0" borderId="11" xfId="0" applyBorder="1" applyAlignment="1">
      <alignment vertical="center" shrinkToFit="1"/>
    </xf>
    <xf numFmtId="0" fontId="4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>
      <alignment vertical="center"/>
    </xf>
    <xf numFmtId="10" fontId="4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57" xfId="0" applyBorder="1" applyAlignment="1">
      <alignment vertical="center"/>
    </xf>
    <xf numFmtId="10" fontId="4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Border="1" applyAlignment="1">
      <alignment vertical="center"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0" fillId="0" borderId="11" xfId="0" applyBorder="1" applyAlignment="1">
      <alignment horizontal="center" vertical="center" shrinkToFit="1"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20" fontId="4" fillId="0" borderId="61" xfId="0" applyNumberFormat="1" applyFont="1" applyFill="1" applyBorder="1" applyAlignment="1" applyProtection="1">
      <alignment horizontal="center" vertical="center"/>
      <protection locked="0"/>
    </xf>
    <xf numFmtId="20" fontId="4" fillId="0" borderId="62" xfId="0" applyNumberFormat="1" applyFont="1" applyFill="1" applyBorder="1" applyAlignment="1" applyProtection="1">
      <alignment horizontal="center" vertical="center"/>
      <protection locked="0"/>
    </xf>
    <xf numFmtId="20" fontId="4" fillId="0" borderId="63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0" fillId="0" borderId="65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2:E9"/>
  <sheetViews>
    <sheetView zoomScalePageLayoutView="0" workbookViewId="0" topLeftCell="A1">
      <selection activeCell="D17" sqref="D17"/>
    </sheetView>
  </sheetViews>
  <sheetFormatPr defaultColWidth="9.125" defaultRowHeight="24" customHeight="1"/>
  <cols>
    <col min="1" max="1" width="9.125" style="0" customWidth="1"/>
    <col min="2" max="2" width="10.625" style="0" customWidth="1"/>
    <col min="3" max="5" width="12.625" style="0" customWidth="1"/>
  </cols>
  <sheetData>
    <row r="2" ht="24" customHeight="1" thickBot="1">
      <c r="B2" s="58" t="s">
        <v>45</v>
      </c>
    </row>
    <row r="3" spans="2:5" ht="24" customHeight="1">
      <c r="B3" s="63" t="s">
        <v>38</v>
      </c>
      <c r="C3" s="65" t="s">
        <v>39</v>
      </c>
      <c r="D3" s="66"/>
      <c r="E3" s="67"/>
    </row>
    <row r="4" spans="2:5" ht="24" customHeight="1" thickBot="1">
      <c r="B4" s="64"/>
      <c r="C4" s="45" t="s">
        <v>40</v>
      </c>
      <c r="D4" s="45" t="s">
        <v>41</v>
      </c>
      <c r="E4" s="46" t="s">
        <v>4</v>
      </c>
    </row>
    <row r="5" spans="2:5" ht="24" customHeight="1" thickTop="1">
      <c r="B5" s="47" t="s">
        <v>43</v>
      </c>
      <c r="C5" s="48">
        <v>3551</v>
      </c>
      <c r="D5" s="48">
        <v>3525</v>
      </c>
      <c r="E5" s="49">
        <f>C5+D5</f>
        <v>7076</v>
      </c>
    </row>
    <row r="6" spans="2:5" ht="24" customHeight="1">
      <c r="B6" s="56" t="s">
        <v>34</v>
      </c>
      <c r="C6" s="57">
        <v>1536</v>
      </c>
      <c r="D6" s="57">
        <v>1560</v>
      </c>
      <c r="E6" s="49">
        <f>C6+D6</f>
        <v>3096</v>
      </c>
    </row>
    <row r="7" spans="2:5" ht="24" customHeight="1">
      <c r="B7" s="56" t="s">
        <v>35</v>
      </c>
      <c r="C7" s="57">
        <v>2179</v>
      </c>
      <c r="D7" s="57">
        <v>2161</v>
      </c>
      <c r="E7" s="49">
        <f>C7+D7</f>
        <v>4340</v>
      </c>
    </row>
    <row r="8" spans="2:5" ht="24" customHeight="1" thickBot="1">
      <c r="B8" s="50" t="s">
        <v>44</v>
      </c>
      <c r="C8" s="51">
        <v>2364</v>
      </c>
      <c r="D8" s="51">
        <v>2394</v>
      </c>
      <c r="E8" s="52">
        <f>C8+D8</f>
        <v>4758</v>
      </c>
    </row>
    <row r="9" spans="2:5" ht="24" customHeight="1" thickBot="1" thickTop="1">
      <c r="B9" s="53" t="s">
        <v>42</v>
      </c>
      <c r="C9" s="54">
        <f>SUM(C5:C8)</f>
        <v>9630</v>
      </c>
      <c r="D9" s="54">
        <f>SUM(D5:D8)</f>
        <v>9640</v>
      </c>
      <c r="E9" s="55">
        <f>SUM(E5:E8)</f>
        <v>19270</v>
      </c>
    </row>
  </sheetData>
  <sheetProtection/>
  <mergeCells count="2">
    <mergeCell ref="B3:B4"/>
    <mergeCell ref="C3:E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15"/>
  <sheetViews>
    <sheetView tabSelected="1" zoomScalePageLayoutView="0" workbookViewId="0" topLeftCell="A1">
      <selection activeCell="G9" sqref="G9"/>
    </sheetView>
  </sheetViews>
  <sheetFormatPr defaultColWidth="9.00390625" defaultRowHeight="13.5"/>
  <cols>
    <col min="1" max="1" width="2.125" style="5" customWidth="1"/>
    <col min="2" max="2" width="10.625" style="5" customWidth="1"/>
    <col min="3" max="10" width="10.125" style="5" customWidth="1"/>
    <col min="11" max="13" width="6.625" style="5" customWidth="1"/>
    <col min="14" max="14" width="10.125" style="5" customWidth="1"/>
    <col min="15" max="15" width="8.125" style="5" customWidth="1"/>
    <col min="16" max="16" width="7.125" style="5" customWidth="1"/>
    <col min="17" max="20" width="7.875" style="5" customWidth="1"/>
    <col min="21" max="16384" width="9.00390625" style="5" customWidth="1"/>
  </cols>
  <sheetData>
    <row r="1" spans="2:22" ht="30.75" customHeight="1">
      <c r="B1" s="72" t="s">
        <v>37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4"/>
      <c r="Q1" s="4"/>
      <c r="R1" s="4"/>
      <c r="S1" s="4"/>
      <c r="T1" s="4"/>
      <c r="U1" s="4"/>
      <c r="V1" s="4"/>
    </row>
    <row r="2" spans="2:22" ht="30" customHeight="1">
      <c r="B2" s="41"/>
      <c r="C2" s="1"/>
      <c r="D2" s="1"/>
      <c r="E2" s="2"/>
      <c r="F2" s="3"/>
      <c r="G2" s="3"/>
      <c r="H2" s="3"/>
      <c r="I2" s="3"/>
      <c r="J2" s="3"/>
      <c r="K2" s="4"/>
      <c r="L2" s="4"/>
      <c r="M2" s="4"/>
      <c r="N2" s="4"/>
      <c r="O2" s="7" t="s">
        <v>31</v>
      </c>
      <c r="P2" s="4"/>
      <c r="Q2" s="4"/>
      <c r="R2" s="4"/>
      <c r="S2" s="4"/>
      <c r="T2" s="4"/>
      <c r="U2" s="4"/>
      <c r="V2" s="4"/>
    </row>
    <row r="3" spans="2:22" ht="27" customHeight="1" thickBot="1">
      <c r="B3" s="74" t="s">
        <v>50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4"/>
      <c r="Q3" s="4"/>
      <c r="R3" s="4"/>
      <c r="S3" s="4"/>
      <c r="T3" s="4"/>
      <c r="U3" s="4"/>
      <c r="V3" s="4"/>
    </row>
    <row r="4" spans="2:15" ht="24" customHeight="1">
      <c r="B4" s="63" t="s">
        <v>32</v>
      </c>
      <c r="C4" s="68" t="s">
        <v>16</v>
      </c>
      <c r="D4" s="69"/>
      <c r="E4" s="78" t="s">
        <v>0</v>
      </c>
      <c r="F4" s="13" t="s">
        <v>28</v>
      </c>
      <c r="G4" s="35" t="s">
        <v>25</v>
      </c>
      <c r="H4" s="13" t="s">
        <v>24</v>
      </c>
      <c r="I4" s="13" t="s">
        <v>21</v>
      </c>
      <c r="J4" s="76" t="s">
        <v>1</v>
      </c>
      <c r="K4" s="86" t="s">
        <v>7</v>
      </c>
      <c r="L4" s="86"/>
      <c r="M4" s="86"/>
      <c r="N4" s="29" t="s">
        <v>2</v>
      </c>
      <c r="O4" s="90" t="s">
        <v>6</v>
      </c>
    </row>
    <row r="5" spans="2:15" ht="24" customHeight="1">
      <c r="B5" s="70"/>
      <c r="C5" s="59" t="s">
        <v>46</v>
      </c>
      <c r="D5" s="60" t="s">
        <v>48</v>
      </c>
      <c r="E5" s="79"/>
      <c r="F5" s="9" t="s">
        <v>29</v>
      </c>
      <c r="G5" s="36" t="s">
        <v>26</v>
      </c>
      <c r="H5" s="9"/>
      <c r="I5" s="9"/>
      <c r="J5" s="77"/>
      <c r="K5" s="84" t="s">
        <v>3</v>
      </c>
      <c r="L5" s="8" t="s">
        <v>18</v>
      </c>
      <c r="M5" s="84" t="s">
        <v>4</v>
      </c>
      <c r="N5" s="30"/>
      <c r="O5" s="91"/>
    </row>
    <row r="6" spans="2:15" ht="24" customHeight="1">
      <c r="B6" s="70"/>
      <c r="C6" s="61" t="s">
        <v>47</v>
      </c>
      <c r="D6" s="62" t="s">
        <v>49</v>
      </c>
      <c r="E6" s="79"/>
      <c r="F6" s="9" t="s">
        <v>30</v>
      </c>
      <c r="G6" s="36" t="s">
        <v>27</v>
      </c>
      <c r="H6" s="9" t="s">
        <v>23</v>
      </c>
      <c r="I6" s="9" t="s">
        <v>22</v>
      </c>
      <c r="J6" s="77"/>
      <c r="K6" s="85"/>
      <c r="L6" s="9" t="s">
        <v>19</v>
      </c>
      <c r="M6" s="85"/>
      <c r="N6" s="30" t="s">
        <v>20</v>
      </c>
      <c r="O6" s="91"/>
    </row>
    <row r="7" spans="2:15" ht="30" customHeight="1" thickBot="1">
      <c r="B7" s="71"/>
      <c r="C7" s="37"/>
      <c r="D7" s="16"/>
      <c r="E7" s="26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17" t="s">
        <v>13</v>
      </c>
      <c r="K7" s="17"/>
      <c r="L7" s="17"/>
      <c r="M7" s="17" t="s">
        <v>14</v>
      </c>
      <c r="N7" s="31" t="s">
        <v>15</v>
      </c>
      <c r="O7" s="42"/>
    </row>
    <row r="8" spans="2:15" ht="35.25" customHeight="1" thickTop="1">
      <c r="B8" s="23" t="s">
        <v>33</v>
      </c>
      <c r="C8" s="38">
        <v>2922</v>
      </c>
      <c r="D8" s="14">
        <v>4081</v>
      </c>
      <c r="E8" s="27">
        <f>SUM(C8:D8)</f>
        <v>7003</v>
      </c>
      <c r="F8" s="43">
        <v>0</v>
      </c>
      <c r="G8" s="14">
        <v>0</v>
      </c>
      <c r="H8" s="15">
        <f>SUM(E8:G8)</f>
        <v>7003</v>
      </c>
      <c r="I8" s="14">
        <v>73</v>
      </c>
      <c r="J8" s="15">
        <f>SUM(H8:I8)</f>
        <v>7076</v>
      </c>
      <c r="K8" s="14">
        <v>0</v>
      </c>
      <c r="L8" s="14">
        <v>0</v>
      </c>
      <c r="M8" s="15">
        <f>SUM(K8:L8)</f>
        <v>0</v>
      </c>
      <c r="N8" s="32">
        <f>J8+M8</f>
        <v>7076</v>
      </c>
      <c r="O8" s="87">
        <v>0.9131944444444445</v>
      </c>
    </row>
    <row r="9" spans="2:15" ht="35.25" customHeight="1">
      <c r="B9" s="23" t="s">
        <v>34</v>
      </c>
      <c r="C9" s="38">
        <v>1323</v>
      </c>
      <c r="D9" s="14">
        <v>1745</v>
      </c>
      <c r="E9" s="27">
        <f>SUM(C9:D9)</f>
        <v>3068</v>
      </c>
      <c r="F9" s="43">
        <v>0</v>
      </c>
      <c r="G9" s="14">
        <v>0</v>
      </c>
      <c r="H9" s="15">
        <f>SUM(E9:G9)</f>
        <v>3068</v>
      </c>
      <c r="I9" s="14">
        <v>28</v>
      </c>
      <c r="J9" s="15">
        <f>SUM(H9:I9)</f>
        <v>3096</v>
      </c>
      <c r="K9" s="14">
        <v>0</v>
      </c>
      <c r="L9" s="14">
        <v>0</v>
      </c>
      <c r="M9" s="15">
        <f>SUM(K9:L9)</f>
        <v>0</v>
      </c>
      <c r="N9" s="32">
        <f>J9+M9</f>
        <v>3096</v>
      </c>
      <c r="O9" s="87">
        <v>0.9138888888888889</v>
      </c>
    </row>
    <row r="10" spans="2:15" ht="35.25" customHeight="1">
      <c r="B10" s="23" t="s">
        <v>35</v>
      </c>
      <c r="C10" s="38">
        <v>3546</v>
      </c>
      <c r="D10" s="14">
        <v>753</v>
      </c>
      <c r="E10" s="27">
        <f>SUM(C10:D10)</f>
        <v>4299</v>
      </c>
      <c r="F10" s="43">
        <v>0</v>
      </c>
      <c r="G10" s="14">
        <v>0</v>
      </c>
      <c r="H10" s="15">
        <f>SUM(E10:G10)</f>
        <v>4299</v>
      </c>
      <c r="I10" s="14">
        <v>41</v>
      </c>
      <c r="J10" s="15">
        <f>SUM(H10:I10)</f>
        <v>4340</v>
      </c>
      <c r="K10" s="14">
        <v>0</v>
      </c>
      <c r="L10" s="14">
        <v>0</v>
      </c>
      <c r="M10" s="15">
        <f>SUM(K10:L10)</f>
        <v>0</v>
      </c>
      <c r="N10" s="32">
        <f>J10+M10</f>
        <v>4340</v>
      </c>
      <c r="O10" s="87">
        <v>0.9131944444444445</v>
      </c>
    </row>
    <row r="11" spans="2:15" ht="35.25" customHeight="1" thickBot="1">
      <c r="B11" s="24" t="s">
        <v>36</v>
      </c>
      <c r="C11" s="39">
        <v>1074</v>
      </c>
      <c r="D11" s="21">
        <v>3631</v>
      </c>
      <c r="E11" s="28">
        <f>SUM(C11:D11)</f>
        <v>4705</v>
      </c>
      <c r="F11" s="44">
        <v>0</v>
      </c>
      <c r="G11" s="21">
        <v>0</v>
      </c>
      <c r="H11" s="22">
        <f>SUM(E11:G11)</f>
        <v>4705</v>
      </c>
      <c r="I11" s="21">
        <v>53</v>
      </c>
      <c r="J11" s="22">
        <f>SUM(H11:I11)</f>
        <v>4758</v>
      </c>
      <c r="K11" s="21">
        <v>0</v>
      </c>
      <c r="L11" s="21">
        <v>0</v>
      </c>
      <c r="M11" s="22">
        <f>SUM(K11:L11)</f>
        <v>0</v>
      </c>
      <c r="N11" s="33">
        <f>J11+M11</f>
        <v>4758</v>
      </c>
      <c r="O11" s="88">
        <v>0.907638888888889</v>
      </c>
    </row>
    <row r="12" spans="2:15" ht="35.25" customHeight="1" thickBot="1" thickTop="1">
      <c r="B12" s="25" t="s">
        <v>17</v>
      </c>
      <c r="C12" s="40">
        <f>SUM(C8:C11)</f>
        <v>8865</v>
      </c>
      <c r="D12" s="18">
        <f aca="true" t="shared" si="0" ref="D12:N12">SUM(D8:D11)</f>
        <v>10210</v>
      </c>
      <c r="E12" s="20">
        <f t="shared" si="0"/>
        <v>19075</v>
      </c>
      <c r="F12" s="20">
        <f>SUM(F8:F11)</f>
        <v>0</v>
      </c>
      <c r="G12" s="19">
        <f t="shared" si="0"/>
        <v>0</v>
      </c>
      <c r="H12" s="19">
        <f t="shared" si="0"/>
        <v>19075</v>
      </c>
      <c r="I12" s="18">
        <f t="shared" si="0"/>
        <v>195</v>
      </c>
      <c r="J12" s="19">
        <f>SUM(J8:J11)</f>
        <v>19270</v>
      </c>
      <c r="K12" s="18">
        <f t="shared" si="0"/>
        <v>0</v>
      </c>
      <c r="L12" s="18">
        <f t="shared" si="0"/>
        <v>0</v>
      </c>
      <c r="M12" s="19">
        <f t="shared" si="0"/>
        <v>0</v>
      </c>
      <c r="N12" s="34">
        <f t="shared" si="0"/>
        <v>19270</v>
      </c>
      <c r="O12" s="89">
        <v>0.9201388888888888</v>
      </c>
    </row>
    <row r="13" spans="2:22" ht="36" customHeight="1" thickBot="1">
      <c r="B13" s="1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5:22" ht="36" customHeight="1" thickBot="1">
      <c r="E14" s="6"/>
      <c r="F14" s="6"/>
      <c r="G14" s="6"/>
      <c r="H14" s="6"/>
      <c r="K14" s="80" t="s">
        <v>5</v>
      </c>
      <c r="L14" s="81"/>
      <c r="M14" s="81"/>
      <c r="N14" s="82">
        <f>J12/'投票結果設定'!E9</f>
        <v>1</v>
      </c>
      <c r="O14" s="83"/>
      <c r="P14" s="6"/>
      <c r="Q14" s="6"/>
      <c r="R14" s="6"/>
      <c r="S14" s="6"/>
      <c r="T14" s="6"/>
      <c r="U14" s="6"/>
      <c r="V14" s="6"/>
    </row>
    <row r="15" spans="2:4" ht="36" customHeight="1">
      <c r="B15" s="11"/>
      <c r="C15" s="12"/>
      <c r="D15" s="11"/>
    </row>
  </sheetData>
  <sheetProtection/>
  <mergeCells count="12">
    <mergeCell ref="K14:M14"/>
    <mergeCell ref="N14:O14"/>
    <mergeCell ref="K5:K6"/>
    <mergeCell ref="M5:M6"/>
    <mergeCell ref="O4:O6"/>
    <mergeCell ref="K4:M4"/>
    <mergeCell ref="C4:D4"/>
    <mergeCell ref="B4:B7"/>
    <mergeCell ref="B1:O1"/>
    <mergeCell ref="B3:O3"/>
    <mergeCell ref="J4:J6"/>
    <mergeCell ref="E4:E6"/>
  </mergeCells>
  <printOptions/>
  <pageMargins left="0.3937007874015748" right="0.1968503937007874" top="0.984251968503937" bottom="0.5905511811023623" header="0.2362204724409449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2017-01-22T13:02:22Z</cp:lastPrinted>
  <dcterms:created xsi:type="dcterms:W3CDTF">2004-10-28T09:24:46Z</dcterms:created>
  <dcterms:modified xsi:type="dcterms:W3CDTF">2017-01-22T13:06:12Z</dcterms:modified>
  <cp:category/>
  <cp:version/>
  <cp:contentType/>
  <cp:contentStatus/>
</cp:coreProperties>
</file>