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DB326389-9E2F-4AB3-B931-DBD8883D8C80}"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【総額及び平均額】賃上げ支援事業実績報告書!$A$10:$W$46</definedName>
    <definedName name="_xlnm._FilterDatabase" localSheetId="2" hidden="1">'【総額及び平均額】賃上げ支援事業実績報告書 (法人単位)'!$A$10:$W$46</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【総額及び平均額】賃上げ支援事業実績報告書!$A$1:$O$94</definedName>
    <definedName name="_xlnm.Print_Area" localSheetId="2">'【総額及び平均額】賃上げ支援事業実績報告書 (法人単位)'!$A$1:$O$94</definedName>
    <definedName name="_xlnm.Print_Area" localSheetId="1">'別紙（2.0％超部分算定シート）'!$A$1:$I$8</definedName>
    <definedName name="_xlnm.Print_Area" localSheetId="3">'別紙（2.0％超部分算定シート)(法人単位)'!$A$1:$I$9</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26" l="1"/>
  <c r="B13" i="126"/>
  <c r="C19" i="126"/>
  <c r="C17" i="126"/>
  <c r="C15" i="126"/>
  <c r="C13" i="126"/>
  <c r="D19" i="126"/>
  <c r="D17" i="126"/>
  <c r="D15" i="126"/>
  <c r="M15" i="126" s="1"/>
  <c r="D13" i="126"/>
  <c r="M13" i="126" s="1"/>
  <c r="O13" i="126"/>
  <c r="I7" i="111" l="1"/>
  <c r="E5" i="111"/>
  <c r="O13" i="97"/>
  <c r="M13" i="97"/>
  <c r="D13" i="97"/>
  <c r="B15" i="97"/>
  <c r="B13" i="97"/>
  <c r="M15" i="97"/>
  <c r="I13" i="126"/>
  <c r="H17" i="97"/>
  <c r="J20" i="97"/>
  <c r="K20" i="97"/>
  <c r="L20" i="97"/>
  <c r="F19" i="97"/>
  <c r="G19" i="97"/>
  <c r="H19" i="97"/>
  <c r="I19" i="97"/>
  <c r="F20" i="97"/>
  <c r="G20" i="97"/>
  <c r="H20" i="97"/>
  <c r="I20" i="97"/>
  <c r="L18" i="97"/>
  <c r="L16" i="97"/>
  <c r="L14" i="97"/>
  <c r="F14" i="97"/>
  <c r="G14" i="97"/>
  <c r="H14" i="97"/>
  <c r="I14" i="97"/>
  <c r="J14" i="97"/>
  <c r="K14" i="97"/>
  <c r="F15" i="97"/>
  <c r="G15" i="97"/>
  <c r="H15" i="97"/>
  <c r="I15" i="97"/>
  <c r="J15" i="97"/>
  <c r="K15" i="97"/>
  <c r="F16" i="97"/>
  <c r="G16" i="97"/>
  <c r="H16" i="97"/>
  <c r="I16" i="97"/>
  <c r="J16" i="97"/>
  <c r="K16" i="97"/>
  <c r="F17" i="97"/>
  <c r="G17" i="97"/>
  <c r="I17" i="97"/>
  <c r="J17" i="97"/>
  <c r="K17" i="97"/>
  <c r="F18" i="97"/>
  <c r="G18" i="97"/>
  <c r="H18" i="97"/>
  <c r="I18" i="97"/>
  <c r="J18" i="97"/>
  <c r="K18" i="97"/>
  <c r="G13" i="97"/>
  <c r="H13" i="97"/>
  <c r="I13" i="97"/>
  <c r="J13" i="97"/>
  <c r="K13" i="97"/>
  <c r="F13" i="97"/>
  <c r="J20" i="126"/>
  <c r="D37" i="126"/>
  <c r="D31" i="126"/>
  <c r="D92" i="126"/>
  <c r="C92" i="126" s="1"/>
  <c r="D81" i="126"/>
  <c r="C81" i="126" s="1"/>
  <c r="D70" i="126"/>
  <c r="C70" i="126" s="1"/>
  <c r="D59" i="126"/>
  <c r="C59" i="126" s="1"/>
  <c r="D48" i="126"/>
  <c r="C48" i="126" s="1"/>
  <c r="C37" i="126"/>
  <c r="D92" i="97"/>
  <c r="D81" i="97"/>
  <c r="D70" i="97"/>
  <c r="D59" i="97"/>
  <c r="D48" i="97"/>
  <c r="D37" i="97"/>
  <c r="I5" i="127"/>
  <c r="D5" i="127"/>
  <c r="E5" i="127" s="1"/>
  <c r="I4" i="127"/>
  <c r="I7" i="127" s="1"/>
  <c r="O21" i="126" s="1"/>
  <c r="D4" i="127"/>
  <c r="E4" i="127" s="1"/>
  <c r="O94" i="126"/>
  <c r="D90" i="126"/>
  <c r="C90" i="126" s="1"/>
  <c r="D88" i="126"/>
  <c r="C88" i="126" s="1"/>
  <c r="D86" i="126"/>
  <c r="O83" i="126"/>
  <c r="D79" i="126"/>
  <c r="C79" i="126"/>
  <c r="D77" i="126"/>
  <c r="C77" i="126"/>
  <c r="D75" i="126"/>
  <c r="C75" i="126"/>
  <c r="O72" i="126"/>
  <c r="D68" i="126"/>
  <c r="C68" i="126"/>
  <c r="D66" i="126"/>
  <c r="C66" i="126"/>
  <c r="D64" i="126"/>
  <c r="C64" i="126"/>
  <c r="O61" i="126"/>
  <c r="D57" i="126"/>
  <c r="C57" i="126"/>
  <c r="D55" i="126"/>
  <c r="C55" i="126"/>
  <c r="D53" i="126"/>
  <c r="C53" i="126"/>
  <c r="O50" i="126"/>
  <c r="D46" i="126"/>
  <c r="C46" i="126"/>
  <c r="D44" i="126"/>
  <c r="C44" i="126" s="1"/>
  <c r="D42" i="126"/>
  <c r="C42" i="126"/>
  <c r="O39" i="126"/>
  <c r="D35" i="126"/>
  <c r="C35" i="126"/>
  <c r="D33" i="126"/>
  <c r="C33" i="126"/>
  <c r="C31" i="126"/>
  <c r="L20" i="126"/>
  <c r="K20" i="126"/>
  <c r="I20" i="126"/>
  <c r="H20" i="126"/>
  <c r="G20" i="126"/>
  <c r="F20" i="126"/>
  <c r="O19" i="126"/>
  <c r="I19" i="126"/>
  <c r="H19" i="126"/>
  <c r="G19" i="126"/>
  <c r="F19" i="126"/>
  <c r="B19" i="126"/>
  <c r="L18" i="126"/>
  <c r="K18" i="126"/>
  <c r="J18" i="126"/>
  <c r="I18" i="126"/>
  <c r="H18" i="126"/>
  <c r="G18" i="126"/>
  <c r="F18" i="126"/>
  <c r="O17" i="126"/>
  <c r="K17" i="126"/>
  <c r="J17" i="126"/>
  <c r="I17" i="126"/>
  <c r="H17" i="126"/>
  <c r="G17" i="126"/>
  <c r="F17" i="126"/>
  <c r="B17" i="126"/>
  <c r="L16" i="126"/>
  <c r="K16" i="126"/>
  <c r="J16" i="126"/>
  <c r="I16" i="126"/>
  <c r="H16" i="126"/>
  <c r="G16" i="126"/>
  <c r="F16" i="126"/>
  <c r="O15" i="126"/>
  <c r="K15" i="126"/>
  <c r="J15" i="126"/>
  <c r="I15" i="126"/>
  <c r="H15" i="126"/>
  <c r="G15" i="126"/>
  <c r="F15" i="126"/>
  <c r="B15" i="126"/>
  <c r="L14" i="126"/>
  <c r="K14" i="126"/>
  <c r="J14" i="126"/>
  <c r="I14" i="126"/>
  <c r="H14" i="126"/>
  <c r="G14" i="126"/>
  <c r="F14" i="126"/>
  <c r="K13" i="126"/>
  <c r="J13" i="126"/>
  <c r="H13" i="126"/>
  <c r="G13" i="126"/>
  <c r="F13" i="126"/>
  <c r="I5" i="111"/>
  <c r="D5" i="111"/>
  <c r="I4" i="111"/>
  <c r="D4" i="111"/>
  <c r="E4" i="111" s="1"/>
  <c r="D23" i="97"/>
  <c r="O21" i="97" l="1"/>
  <c r="C13" i="97"/>
  <c r="O3" i="126"/>
  <c r="D26" i="126" s="1"/>
  <c r="O22" i="126"/>
  <c r="O5" i="126"/>
  <c r="O7" i="126" s="1"/>
  <c r="D22" i="126" l="1"/>
  <c r="O94" i="97" l="1"/>
  <c r="C92" i="97"/>
  <c r="D90" i="97"/>
  <c r="C90" i="97" s="1"/>
  <c r="D88" i="97"/>
  <c r="C88" i="97" s="1"/>
  <c r="D86" i="97"/>
  <c r="C86" i="97"/>
  <c r="O83" i="97"/>
  <c r="C81" i="97"/>
  <c r="D79" i="97"/>
  <c r="C79" i="97"/>
  <c r="D77" i="97"/>
  <c r="C77" i="97" s="1"/>
  <c r="D75" i="97"/>
  <c r="C75" i="97"/>
  <c r="O72" i="97"/>
  <c r="C70" i="97"/>
  <c r="D68" i="97"/>
  <c r="C68" i="97"/>
  <c r="D66" i="97"/>
  <c r="C66" i="97" s="1"/>
  <c r="D64" i="97"/>
  <c r="C64" i="97" s="1"/>
  <c r="O61" i="97"/>
  <c r="C59" i="97"/>
  <c r="D57" i="97"/>
  <c r="C57" i="97" s="1"/>
  <c r="D55" i="97"/>
  <c r="C55" i="97"/>
  <c r="D53" i="97"/>
  <c r="C53" i="97" s="1"/>
  <c r="O50" i="97"/>
  <c r="C48" i="97"/>
  <c r="D46" i="97"/>
  <c r="C46" i="97" s="1"/>
  <c r="D44" i="97"/>
  <c r="C44" i="97" s="1"/>
  <c r="D42" i="97"/>
  <c r="C42" i="97" s="1"/>
  <c r="O39" i="97"/>
  <c r="C37" i="97"/>
  <c r="D35" i="97"/>
  <c r="C35" i="97" s="1"/>
  <c r="D33" i="97"/>
  <c r="C33" i="97" s="1"/>
  <c r="D31" i="97"/>
  <c r="C31" i="97" s="1"/>
  <c r="O19" i="97"/>
  <c r="D19" i="97"/>
  <c r="B19" i="97"/>
  <c r="O17" i="97"/>
  <c r="B17" i="97"/>
  <c r="O15" i="97"/>
  <c r="D15" i="97"/>
  <c r="O5" i="97"/>
  <c r="O7" i="97" s="1"/>
  <c r="O3" i="97" l="1"/>
  <c r="D26" i="97" s="1"/>
  <c r="D22" i="97"/>
  <c r="D24" i="97" s="1"/>
  <c r="D25" i="97" s="1"/>
  <c r="O9" i="97"/>
  <c r="D17" i="97"/>
  <c r="C17" i="97" s="1"/>
  <c r="C15" i="97"/>
  <c r="C19" i="97"/>
  <c r="O22" i="97"/>
  <c r="M9" i="97" l="1"/>
  <c r="M8" i="97"/>
  <c r="C205" i="125"/>
  <c r="O8" i="126" s="1"/>
  <c r="A6" i="125"/>
  <c r="M6" i="126" s="1"/>
  <c r="D23" i="126" l="1"/>
  <c r="D24" i="126" s="1"/>
  <c r="D25" i="126" s="1"/>
  <c r="O9" i="126"/>
  <c r="M9" i="126" s="1"/>
  <c r="M8" i="126"/>
</calcChain>
</file>

<file path=xl/sharedStrings.xml><?xml version="1.0" encoding="utf-8"?>
<sst xmlns="http://schemas.openxmlformats.org/spreadsheetml/2006/main" count="478" uniqueCount="87">
  <si>
    <r>
      <t>（様式第２号）</t>
    </r>
    <r>
      <rPr>
        <b/>
        <sz val="20"/>
        <color rgb="FFFF0000"/>
        <rFont val="ＭＳ Ｐゴシック"/>
        <family val="3"/>
        <charset val="128"/>
        <scheme val="minor"/>
      </rPr>
      <t>※無床診療所（施設単位）の報告</t>
    </r>
    <r>
      <rPr>
        <b/>
        <sz val="20"/>
        <color theme="1"/>
        <rFont val="ＭＳ Ｐゴシック"/>
        <family val="3"/>
        <charset val="128"/>
        <scheme val="minor"/>
      </rPr>
      <t xml:space="preserve">
</t>
    </r>
    <rPh sb="1" eb="4">
      <t>ヨウシキダイ</t>
    </rPh>
    <rPh sb="5" eb="6">
      <t>ゴウ</t>
    </rPh>
    <rPh sb="8" eb="9">
      <t>ナ</t>
    </rPh>
    <phoneticPr fontId="33"/>
  </si>
  <si>
    <t>診療所等賃上げ支援事業　実績報告書
（賃金改善報告書）</t>
    <phoneticPr fontId="32"/>
  </si>
  <si>
    <t>理由書必要</t>
    <rPh sb="0" eb="3">
      <t>リユウショ</t>
    </rPh>
    <rPh sb="3" eb="5">
      <t>ヒツヨウ</t>
    </rPh>
    <phoneticPr fontId="32"/>
  </si>
  <si>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2"/>
  </si>
  <si>
    <t>開設者：</t>
    <rPh sb="0" eb="3">
      <t>カイセツシャ</t>
    </rPh>
    <phoneticPr fontId="33"/>
  </si>
  <si>
    <t>❶：賃金改善の総額（自動計算）</t>
    <rPh sb="2" eb="4">
      <t>チンギン</t>
    </rPh>
    <rPh sb="4" eb="6">
      <t>カイゼン</t>
    </rPh>
    <rPh sb="7" eb="9">
      <t>ソウガク</t>
    </rPh>
    <rPh sb="10" eb="12">
      <t>ジドウ</t>
    </rPh>
    <rPh sb="12" eb="14">
      <t>ケイサン</t>
    </rPh>
    <phoneticPr fontId="32"/>
  </si>
  <si>
    <t>無床診療所の名称：</t>
    <rPh sb="0" eb="1">
      <t>ナ</t>
    </rPh>
    <rPh sb="1" eb="2">
      <t>ユカ</t>
    </rPh>
    <rPh sb="2" eb="5">
      <t>シンリョウジョ</t>
    </rPh>
    <rPh sb="6" eb="8">
      <t>メイショウ</t>
    </rPh>
    <phoneticPr fontId="32"/>
  </si>
  <si>
    <t>賃金改善に係る診療報酬及び他の補助金等を受けた場合その額（直接入力）</t>
    <rPh sb="29" eb="31">
      <t>チョクセツ</t>
    </rPh>
    <rPh sb="31" eb="33">
      <t>ニュウリョク</t>
    </rPh>
    <phoneticPr fontId="32"/>
  </si>
  <si>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2"/>
  </si>
  <si>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2"/>
  </si>
  <si>
    <t>❷≧❸の判定（×は返還あり）</t>
    <rPh sb="4" eb="6">
      <t>ハンテイ</t>
    </rPh>
    <phoneticPr fontId="32"/>
  </si>
  <si>
    <t>❸：賃上げ支援事業の既受領額（直接入力）</t>
    <rPh sb="2" eb="4">
      <t>チンア</t>
    </rPh>
    <rPh sb="5" eb="7">
      <t>シエン</t>
    </rPh>
    <rPh sb="7" eb="9">
      <t>ジギョウ</t>
    </rPh>
    <rPh sb="10" eb="11">
      <t>スデ</t>
    </rPh>
    <rPh sb="11" eb="13">
      <t>ジュリョウ</t>
    </rPh>
    <rPh sb="13" eb="14">
      <t>ガク</t>
    </rPh>
    <phoneticPr fontId="32"/>
  </si>
  <si>
    <t>交付確定額</t>
    <rPh sb="0" eb="2">
      <t>コウフ</t>
    </rPh>
    <rPh sb="2" eb="5">
      <t>カクテイガク</t>
    </rPh>
    <phoneticPr fontId="32"/>
  </si>
  <si>
    <t>❸－❷：返還額（千円未満切り捨て）</t>
    <rPh sb="4" eb="7">
      <t>ヘンカンガク</t>
    </rPh>
    <rPh sb="8" eb="10">
      <t>センエン</t>
    </rPh>
    <rPh sb="10" eb="12">
      <t>ミマン</t>
    </rPh>
    <rPh sb="12" eb="13">
      <t>キ</t>
    </rPh>
    <rPh sb="14" eb="15">
      <t>ス</t>
    </rPh>
    <phoneticPr fontId="32"/>
  </si>
  <si>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2"/>
  </si>
  <si>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2"/>
  </si>
  <si>
    <t>給付金の対象となった賃金改善の総額</t>
    <rPh sb="0" eb="3">
      <t>キュウフキン</t>
    </rPh>
    <rPh sb="4" eb="6">
      <t>タイショウ</t>
    </rPh>
    <rPh sb="10" eb="12">
      <t>チンギン</t>
    </rPh>
    <phoneticPr fontId="32"/>
  </si>
  <si>
    <t>賃金改善（全体）の内容</t>
    <rPh sb="0" eb="2">
      <t>チンギン</t>
    </rPh>
    <rPh sb="2" eb="4">
      <t>カイゼン</t>
    </rPh>
    <rPh sb="5" eb="7">
      <t>ゼンタイ</t>
    </rPh>
    <rPh sb="9" eb="11">
      <t>ナイヨウ</t>
    </rPh>
    <phoneticPr fontId="32"/>
  </si>
  <si>
    <t>①対象人数
（常勤換算数）</t>
    <rPh sb="1" eb="3">
      <t>タイショウ</t>
    </rPh>
    <rPh sb="3" eb="5">
      <t>ニンズウ</t>
    </rPh>
    <rPh sb="7" eb="9">
      <t>ジョウキン</t>
    </rPh>
    <rPh sb="9" eb="11">
      <t>カンサン</t>
    </rPh>
    <rPh sb="11" eb="12">
      <t>スウ</t>
    </rPh>
    <phoneticPr fontId="32"/>
  </si>
  <si>
    <t>②月額または
月額換算額</t>
    <rPh sb="1" eb="3">
      <t>ゲツガク</t>
    </rPh>
    <rPh sb="7" eb="9">
      <t>ゲツガク</t>
    </rPh>
    <rPh sb="9" eb="11">
      <t>カンサン</t>
    </rPh>
    <rPh sb="11" eb="12">
      <t>ガク</t>
    </rPh>
    <phoneticPr fontId="32"/>
  </si>
  <si>
    <t>③月数</t>
    <rPh sb="1" eb="3">
      <t>ゲッスウ</t>
    </rPh>
    <phoneticPr fontId="32"/>
  </si>
  <si>
    <t>該当月に〇を記載</t>
    <rPh sb="0" eb="3">
      <t>ガイトウツキ</t>
    </rPh>
    <rPh sb="6" eb="8">
      <t>キサイ</t>
    </rPh>
    <phoneticPr fontId="32"/>
  </si>
  <si>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2"/>
  </si>
  <si>
    <t>賃金改善の総額                       (R7.12～R8.5)</t>
    <phoneticPr fontId="32"/>
  </si>
  <si>
    <t>R7.12</t>
    <phoneticPr fontId="32"/>
  </si>
  <si>
    <t>R8.1</t>
    <phoneticPr fontId="32"/>
  </si>
  <si>
    <t>R8.2</t>
  </si>
  <si>
    <t>R8.3</t>
  </si>
  <si>
    <t>R8.4</t>
  </si>
  <si>
    <t>R8.5</t>
  </si>
  <si>
    <t>R8.6</t>
  </si>
  <si>
    <t>　基本給の引き上げ</t>
    <rPh sb="1" eb="4">
      <t>キホンキュウ</t>
    </rPh>
    <rPh sb="5" eb="6">
      <t>ヒ</t>
    </rPh>
    <rPh sb="7" eb="8">
      <t>ア</t>
    </rPh>
    <phoneticPr fontId="33"/>
  </si>
  <si>
    <t>算定対象月</t>
    <rPh sb="0" eb="2">
      <t>サンテイ</t>
    </rPh>
    <rPh sb="2" eb="5">
      <t>タイショウツキ</t>
    </rPh>
    <phoneticPr fontId="32"/>
  </si>
  <si>
    <t>支払月</t>
    <rPh sb="0" eb="2">
      <t>シハラ</t>
    </rPh>
    <rPh sb="2" eb="3">
      <t>ツキ</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</si>
  <si>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3"/>
  </si>
  <si>
    <t>　一時金または特別手当</t>
    <rPh sb="1" eb="4">
      <t>イチジキン</t>
    </rPh>
    <rPh sb="7" eb="9">
      <t>トクベツ</t>
    </rPh>
    <rPh sb="9" eb="11">
      <t>テアテ</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</si>
  <si>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2"/>
  </si>
  <si>
    <t>補助対象経費(A)</t>
    <rPh sb="0" eb="6">
      <t>ホジョタイショウケイヒ</t>
    </rPh>
    <phoneticPr fontId="32"/>
  </si>
  <si>
    <t>❷</t>
    <phoneticPr fontId="32"/>
  </si>
  <si>
    <t>合計金額</t>
    <rPh sb="0" eb="4">
      <t>ゴウケイキンガク</t>
    </rPh>
    <phoneticPr fontId="32"/>
  </si>
  <si>
    <t>賃上げ支援事業の既受領額(B)</t>
    <rPh sb="0" eb="2">
      <t>チンア</t>
    </rPh>
    <rPh sb="3" eb="7">
      <t>シエンジギョウ</t>
    </rPh>
    <rPh sb="8" eb="12">
      <t>キジュリョウガク</t>
    </rPh>
    <phoneticPr fontId="32"/>
  </si>
  <si>
    <t>❸</t>
    <phoneticPr fontId="32"/>
  </si>
  <si>
    <t>(B)-(A)</t>
    <phoneticPr fontId="32"/>
  </si>
  <si>
    <t>❸ー❷</t>
    <phoneticPr fontId="32"/>
  </si>
  <si>
    <t>返還の有無</t>
    <rPh sb="0" eb="2">
      <t>ヘンカン</t>
    </rPh>
    <rPh sb="3" eb="5">
      <t>ウム</t>
    </rPh>
    <phoneticPr fontId="32"/>
  </si>
  <si>
    <t>理由書提出の要否</t>
    <rPh sb="0" eb="5">
      <t>リユウショテイシュツ</t>
    </rPh>
    <rPh sb="6" eb="8">
      <t>ヨウヒ</t>
    </rPh>
    <phoneticPr fontId="32"/>
  </si>
  <si>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</si>
  <si>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2"/>
  </si>
  <si>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2"/>
  </si>
  <si>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2"/>
  </si>
  <si>
    <t>事務職員の賃金改善の内容</t>
    <rPh sb="0" eb="2">
      <t>ジム</t>
    </rPh>
    <rPh sb="2" eb="4">
      <t>ショクイン</t>
    </rPh>
    <rPh sb="5" eb="7">
      <t>チンギン</t>
    </rPh>
    <rPh sb="7" eb="9">
      <t>カイゼン</t>
    </rPh>
    <rPh sb="10" eb="12">
      <t>ナイヨウ</t>
    </rPh>
    <phoneticPr fontId="32"/>
  </si>
  <si>
    <t>看護補助者の賃金改善の内容</t>
    <rPh sb="0" eb="2">
      <t>カンゴ</t>
    </rPh>
    <rPh sb="2" eb="5">
      <t>ホジョシャ</t>
    </rPh>
    <rPh sb="6" eb="8">
      <t>チンギン</t>
    </rPh>
    <rPh sb="8" eb="10">
      <t>カイゼン</t>
    </rPh>
    <rPh sb="11" eb="13">
      <t>ナイヨウ</t>
    </rPh>
    <phoneticPr fontId="32"/>
  </si>
  <si>
    <t>薬剤師の賃金改善の内容</t>
    <rPh sb="0" eb="3">
      <t>ヤクザイシ</t>
    </rPh>
    <rPh sb="4" eb="6">
      <t>チンギン</t>
    </rPh>
    <rPh sb="6" eb="8">
      <t>カイゼン</t>
    </rPh>
    <rPh sb="9" eb="11">
      <t>ナイヨウ</t>
    </rPh>
    <phoneticPr fontId="32"/>
  </si>
  <si>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2"/>
  </si>
  <si>
    <r>
      <t>（様式第２号別紙１）　　　　　　　　</t>
    </r>
    <r>
      <rPr>
        <b/>
        <sz val="14"/>
        <color rgb="FFFF0000"/>
        <rFont val="ＭＳ Ｐゴシック"/>
        <family val="3"/>
        <charset val="128"/>
        <scheme val="minor"/>
      </rPr>
      <t>※無床診療所（施設単位）の報告</t>
    </r>
    <r>
      <rPr>
        <b/>
        <sz val="14"/>
        <color theme="1"/>
        <rFont val="ＭＳ Ｐゴシック"/>
        <family val="3"/>
        <charset val="128"/>
        <scheme val="minor"/>
      </rPr>
      <t xml:space="preserve">
</t>
    </r>
    <rPh sb="1" eb="4">
      <t>ヨウシキダイ</t>
    </rPh>
    <rPh sb="5" eb="6">
      <t>ゴウ</t>
    </rPh>
    <rPh sb="6" eb="8">
      <t>ベッシ</t>
    </rPh>
    <rPh sb="19" eb="21">
      <t>ムショウ</t>
    </rPh>
    <rPh sb="21" eb="24">
      <t>シンリョウジョ</t>
    </rPh>
    <rPh sb="25" eb="29">
      <t>シセツタンイ</t>
    </rPh>
    <rPh sb="31" eb="33">
      <t>ホウコク</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</si>
  <si>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2"/>
  </si>
  <si>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3"/>
  </si>
  <si>
    <t>賃金改善の総額</t>
    <phoneticPr fontId="32"/>
  </si>
  <si>
    <t>賃金改善の内容（※）</t>
    <rPh sb="0" eb="2">
      <t>チンギン</t>
    </rPh>
    <rPh sb="2" eb="4">
      <t>カイゼン</t>
    </rPh>
    <rPh sb="5" eb="7">
      <t>ナイヨウ</t>
    </rPh>
    <phoneticPr fontId="32"/>
  </si>
  <si>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2"/>
  </si>
  <si>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2"/>
  </si>
  <si>
    <t>Ⅲ　令和７年度中の賃金改善割合</t>
    <rPh sb="2" eb="4">
      <t>レイワ</t>
    </rPh>
    <rPh sb="5" eb="7">
      <t>ネンド</t>
    </rPh>
    <rPh sb="7" eb="8">
      <t>チュウ</t>
    </rPh>
    <rPh sb="9" eb="11">
      <t>チンギン</t>
    </rPh>
    <rPh sb="11" eb="13">
      <t>カイゼン</t>
    </rPh>
    <rPh sb="13" eb="15">
      <t>ワリアイ</t>
    </rPh>
    <phoneticPr fontId="32"/>
  </si>
  <si>
    <t>Ⅳ　本事業の支給額を充てられる上限月額</t>
    <rPh sb="2" eb="3">
      <t>ホン</t>
    </rPh>
    <rPh sb="3" eb="5">
      <t>ジギョウ</t>
    </rPh>
    <rPh sb="6" eb="9">
      <t>シキュウガク</t>
    </rPh>
    <rPh sb="10" eb="11">
      <t>ア</t>
    </rPh>
    <rPh sb="15" eb="17">
      <t>ジョウゲン</t>
    </rPh>
    <rPh sb="17" eb="19">
      <t>ゲツガク</t>
    </rPh>
    <phoneticPr fontId="32"/>
  </si>
  <si>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2"/>
  </si>
  <si>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2"/>
  </si>
  <si>
    <t>Ⅶ　対象人数
（常勤換算数）</t>
    <rPh sb="2" eb="4">
      <t>タイショウ</t>
    </rPh>
    <rPh sb="4" eb="6">
      <t>ニンズウ</t>
    </rPh>
    <rPh sb="8" eb="10">
      <t>ジョウキン</t>
    </rPh>
    <rPh sb="10" eb="12">
      <t>カンサン</t>
    </rPh>
    <rPh sb="12" eb="13">
      <t>スウ</t>
    </rPh>
    <phoneticPr fontId="3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</si>
  <si>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2"/>
  </si>
  <si>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2"/>
  </si>
  <si>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2"/>
  </si>
  <si>
    <r>
      <t>（様式第２号）</t>
    </r>
    <r>
      <rPr>
        <b/>
        <sz val="20"/>
        <color rgb="FFFF0000"/>
        <rFont val="ＭＳ Ｐゴシック"/>
        <family val="3"/>
        <charset val="128"/>
        <scheme val="minor"/>
      </rPr>
      <t>※無床診療所（法人単位）の報告</t>
    </r>
    <r>
      <rPr>
        <b/>
        <sz val="20"/>
        <color theme="1"/>
        <rFont val="ＭＳ Ｐゴシック"/>
        <family val="3"/>
        <charset val="128"/>
        <scheme val="minor"/>
      </rPr>
      <t xml:space="preserve">
</t>
    </r>
    <rPh sb="1" eb="4">
      <t>ヨウシキダイ</t>
    </rPh>
    <rPh sb="5" eb="6">
      <t>ゴウ</t>
    </rPh>
    <rPh sb="8" eb="9">
      <t>ナ</t>
    </rPh>
    <rPh sb="14" eb="16">
      <t>ホウジン</t>
    </rPh>
    <phoneticPr fontId="33"/>
  </si>
  <si>
    <t>開設者（法人の名称等）：</t>
    <rPh sb="0" eb="3">
      <t>カイセツシャ</t>
    </rPh>
    <rPh sb="4" eb="6">
      <t>ホウジン</t>
    </rPh>
    <rPh sb="7" eb="10">
      <t>メイショウトウ</t>
    </rPh>
    <phoneticPr fontId="33"/>
  </si>
  <si>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2"/>
  </si>
  <si>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2"/>
  </si>
  <si>
    <t>賃金改善（法人全体）の内容</t>
    <rPh sb="0" eb="2">
      <t>チンギン</t>
    </rPh>
    <rPh sb="2" eb="4">
      <t>カイゼン</t>
    </rPh>
    <rPh sb="5" eb="7">
      <t>ホウジン</t>
    </rPh>
    <rPh sb="7" eb="9">
      <t>ゼンタイ</t>
    </rPh>
    <rPh sb="11" eb="13">
      <t>ナイヨウ</t>
    </rPh>
    <phoneticPr fontId="32"/>
  </si>
  <si>
    <r>
      <t>（様式第２号別紙１）　　　　　　　　</t>
    </r>
    <r>
      <rPr>
        <b/>
        <sz val="14"/>
        <color rgb="FFFF0000"/>
        <rFont val="ＭＳ Ｐゴシック"/>
        <family val="3"/>
        <charset val="128"/>
        <scheme val="minor"/>
      </rPr>
      <t>※無床診療所（法人単位）の報告</t>
    </r>
    <r>
      <rPr>
        <b/>
        <sz val="14"/>
        <color theme="1"/>
        <rFont val="ＭＳ Ｐゴシック"/>
        <family val="3"/>
        <charset val="128"/>
        <scheme val="minor"/>
      </rPr>
      <t xml:space="preserve">
</t>
    </r>
    <rPh sb="1" eb="4">
      <t>ヨウシキダイ</t>
    </rPh>
    <rPh sb="5" eb="6">
      <t>ゴウ</t>
    </rPh>
    <rPh sb="6" eb="8">
      <t>ベッシ</t>
    </rPh>
    <rPh sb="19" eb="21">
      <t>ムショウ</t>
    </rPh>
    <rPh sb="21" eb="24">
      <t>シンリョウジョ</t>
    </rPh>
    <rPh sb="25" eb="27">
      <t>ホウジン</t>
    </rPh>
    <rPh sb="27" eb="29">
      <t>タンイ</t>
    </rPh>
    <rPh sb="31" eb="33">
      <t>ホウコク</t>
    </rPh>
    <phoneticPr fontId="33"/>
  </si>
  <si>
    <t xml:space="preserve">（様式第２号別紙２）
</t>
    <rPh sb="1" eb="4">
      <t>ヨウシキダイ</t>
    </rPh>
    <rPh sb="5" eb="6">
      <t>ゴウ</t>
    </rPh>
    <rPh sb="6" eb="8">
      <t>ベッシ</t>
    </rPh>
    <phoneticPr fontId="33"/>
  </si>
  <si>
    <t>対象施設報告シート</t>
    <rPh sb="0" eb="6">
      <t>タイショウシセツホウコク</t>
    </rPh>
    <phoneticPr fontId="32"/>
  </si>
  <si>
    <t>施設数（自動計算）</t>
    <rPh sb="0" eb="3">
      <t>シセツスウ</t>
    </rPh>
    <rPh sb="4" eb="6">
      <t>ジドウ</t>
    </rPh>
    <rPh sb="6" eb="8">
      <t>ケイサン</t>
    </rPh>
    <phoneticPr fontId="32"/>
  </si>
  <si>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2"/>
  </si>
  <si>
    <t>交付決定額</t>
    <rPh sb="0" eb="2">
      <t>コウフ</t>
    </rPh>
    <rPh sb="2" eb="5">
      <t>ケッテイガク</t>
    </rPh>
    <phoneticPr fontId="32"/>
  </si>
  <si>
    <t>総額</t>
    <rPh sb="0" eb="2">
      <t>ソウガク</t>
    </rPh>
    <phoneticPr fontId="32"/>
  </si>
  <si>
    <t>〇</t>
    <phoneticPr fontId="32"/>
  </si>
  <si>
    <t>×</t>
    <phoneticPr fontId="32"/>
  </si>
  <si>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3"/>
  </si>
  <si>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</si>
  <si>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2"/>
  </si>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</sst>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7" applyNumberFormat="0" applyAlignment="0" applyProtection="0">
      <alignment vertical="center"/>
    </xf>
    <xf numFmtId="0" fontId="19" fillId="27" borderId="0" applyNumberFormat="0" applyBorder="0" applyAlignment="0" applyProtection="0">
      <alignment vertical="center"/>
    </xf>
    <xf numFmtId="0" fontId="15" fillId="28" borderId="8" applyNumberFormat="0" applyFont="0" applyAlignment="0" applyProtection="0">
      <alignment vertical="center"/>
    </xf>
    <xf numFmtId="0" fontId="20" fillId="0" borderId="9" applyNumberFormat="0" applyFill="0" applyAlignment="0" applyProtection="0">
      <alignment vertical="center"/>
    </xf>
    <xf numFmtId="0" fontId="21" fillId="29" borderId="0" applyNumberFormat="0" applyBorder="0" applyAlignment="0" applyProtection="0">
      <alignment vertical="center"/>
    </xf>
    <xf numFmtId="0" fontId="22" fillId="30" borderId="10" applyNumberFormat="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30" borderId="15" applyNumberFormat="0" applyAlignment="0" applyProtection="0">
      <alignment vertical="center"/>
    </xf>
    <xf numFmtId="0" fontId="29" fillId="0" borderId="0" applyNumberFormat="0" applyFill="0" applyBorder="0" applyAlignment="0" applyProtection="0">
      <alignment vertical="center"/>
    </xf>
    <xf numFmtId="0" fontId="30" fillId="31" borderId="10" applyNumberFormat="0" applyAlignment="0" applyProtection="0">
      <alignment vertical="center"/>
    </xf>
    <xf numFmtId="0" fontId="31"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5" fillId="0" borderId="0">
      <alignment vertical="center"/>
    </xf>
    <xf numFmtId="0" fontId="15" fillId="0" borderId="0">
      <alignment vertical="center"/>
    </xf>
    <xf numFmtId="0" fontId="36" fillId="0" borderId="0">
      <alignment vertical="center"/>
    </xf>
    <xf numFmtId="38" fontId="15"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5" fillId="0" borderId="0" applyFont="0" applyFill="0" applyBorder="0" applyAlignment="0" applyProtection="0">
      <alignment vertical="center"/>
    </xf>
    <xf numFmtId="0" fontId="3" fillId="0" borderId="0">
      <alignment vertical="center"/>
    </xf>
    <xf numFmtId="0" fontId="3" fillId="0" borderId="0">
      <alignment vertical="center"/>
    </xf>
  </cellStyleXfs>
  <cellXfs count="130">
    <xf numFmtId="0" fontId="0" fillId="0" borderId="0" xfId="0">
      <alignment vertical="center"/>
    </xf>
    <xf numFmtId="0" fontId="40" fillId="0" borderId="0" xfId="69" applyFont="1">
      <alignment vertical="center"/>
    </xf>
    <xf numFmtId="0" fontId="4" fillId="0" borderId="0" xfId="69">
      <alignment vertical="center"/>
    </xf>
    <xf numFmtId="0" fontId="4" fillId="0" borderId="0" xfId="69" applyAlignment="1">
      <alignment vertical="center" wrapText="1"/>
    </xf>
    <xf numFmtId="0" fontId="15" fillId="0" borderId="0" xfId="69" applyFont="1" applyAlignment="1">
      <alignment vertical="center" wrapText="1"/>
    </xf>
    <xf numFmtId="0" fontId="27" fillId="35" borderId="5" xfId="69" applyFont="1" applyFill="1" applyBorder="1" applyAlignment="1">
      <alignment vertical="center" wrapText="1"/>
    </xf>
    <xf numFmtId="0" fontId="27" fillId="0" borderId="5" xfId="69" applyFont="1" applyBorder="1" applyAlignment="1">
      <alignment vertical="center" wrapText="1"/>
    </xf>
    <xf numFmtId="0" fontId="40" fillId="0" borderId="0" xfId="69" applyFont="1" applyAlignment="1">
      <alignment horizontal="center" vertical="center"/>
    </xf>
    <xf numFmtId="0" fontId="27" fillId="35" borderId="5" xfId="69" applyFont="1" applyFill="1" applyBorder="1" applyAlignment="1">
      <alignment horizontal="center" vertical="center" wrapText="1"/>
    </xf>
    <xf numFmtId="0" fontId="4" fillId="0" borderId="0" xfId="69" applyAlignment="1">
      <alignment horizontal="center" vertical="center"/>
    </xf>
    <xf numFmtId="0" fontId="0" fillId="0" borderId="0" xfId="69" applyFont="1" applyAlignment="1">
      <alignment vertical="center" wrapText="1"/>
    </xf>
    <xf numFmtId="176" fontId="27" fillId="33" borderId="5" xfId="69" applyNumberFormat="1" applyFont="1" applyFill="1" applyBorder="1" applyAlignment="1">
      <alignment horizontal="center" vertical="center" wrapText="1"/>
    </xf>
    <xf numFmtId="0" fontId="41" fillId="0" borderId="0" xfId="69" applyFont="1" applyProtection="1">
      <alignment vertical="center"/>
      <protection locked="0"/>
    </xf>
    <xf numFmtId="0" fontId="41" fillId="0" borderId="0" xfId="69" applyFont="1" applyAlignment="1" applyProtection="1">
      <alignment horizontal="center" vertical="center"/>
      <protection locked="0"/>
    </xf>
    <xf numFmtId="0" fontId="39" fillId="0" borderId="0" xfId="69" applyFont="1" applyAlignment="1" applyProtection="1">
      <alignment horizontal="right" vertical="center"/>
      <protection locked="0"/>
    </xf>
    <xf numFmtId="176" fontId="27" fillId="33" borderId="5" xfId="71" applyNumberFormat="1" applyFont="1" applyFill="1" applyBorder="1" applyAlignment="1">
      <alignment horizontal="center" vertical="center" wrapText="1"/>
    </xf>
    <xf numFmtId="177" fontId="27" fillId="33" borderId="5" xfId="71" applyNumberFormat="1" applyFont="1" applyFill="1" applyBorder="1" applyAlignment="1">
      <alignment horizontal="center" vertical="center" wrapText="1"/>
    </xf>
    <xf numFmtId="0" fontId="27" fillId="35" borderId="5" xfId="72" applyFont="1" applyFill="1" applyBorder="1" applyAlignment="1">
      <alignment horizontal="center" vertical="center" wrapText="1"/>
    </xf>
    <xf numFmtId="0" fontId="3" fillId="0" borderId="0" xfId="72">
      <alignment vertical="center"/>
    </xf>
    <xf numFmtId="179" fontId="27" fillId="33" borderId="5" xfId="71" applyNumberFormat="1" applyFont="1" applyFill="1" applyBorder="1" applyAlignment="1">
      <alignment horizontal="center" vertical="center" wrapText="1"/>
    </xf>
    <xf numFmtId="179" fontId="27" fillId="33" borderId="5" xfId="69" applyNumberFormat="1" applyFont="1" applyFill="1" applyBorder="1" applyAlignment="1">
      <alignment horizontal="center" vertical="center" wrapText="1"/>
    </xf>
    <xf numFmtId="0" fontId="41" fillId="0" borderId="0" xfId="69" applyFont="1">
      <alignment vertical="center"/>
    </xf>
    <xf numFmtId="0" fontId="44" fillId="0" borderId="0" xfId="0" applyFont="1">
      <alignment vertical="center"/>
    </xf>
    <xf numFmtId="0" fontId="44" fillId="0" borderId="5" xfId="0" applyFont="1" applyBorder="1" applyAlignment="1">
      <alignment horizontal="center" vertical="center"/>
    </xf>
    <xf numFmtId="0" fontId="44" fillId="0" borderId="3" xfId="0" applyFont="1" applyBorder="1">
      <alignment vertical="center"/>
    </xf>
    <xf numFmtId="0" fontId="44" fillId="0" borderId="5" xfId="0" applyFont="1" applyBorder="1" applyAlignment="1">
      <alignment horizontal="center" vertical="center" wrapText="1"/>
    </xf>
    <xf numFmtId="0" fontId="44" fillId="0" borderId="5" xfId="0" applyFont="1" applyBorder="1" applyAlignment="1">
      <alignment horizontal="right" vertical="center"/>
    </xf>
    <xf numFmtId="176" fontId="44" fillId="0" borderId="5" xfId="0" applyNumberFormat="1" applyFont="1" applyBorder="1" applyAlignment="1">
      <alignment horizontal="right" vertical="center"/>
    </xf>
    <xf numFmtId="0" fontId="40" fillId="0" borderId="0" xfId="69" applyFont="1" applyAlignment="1">
      <alignment vertical="center" wrapText="1"/>
    </xf>
    <xf numFmtId="0" fontId="27" fillId="0" borderId="5" xfId="69" applyFont="1" applyBorder="1" applyAlignment="1">
      <alignment horizontal="center" vertical="center" wrapText="1"/>
    </xf>
    <xf numFmtId="0" fontId="27" fillId="0" borderId="3" xfId="69" applyFont="1" applyBorder="1" applyAlignment="1">
      <alignment vertical="center" wrapText="1"/>
    </xf>
    <xf numFmtId="0" fontId="41" fillId="0" borderId="0" xfId="69" applyFont="1" applyAlignment="1" applyProtection="1">
      <alignment horizontal="left" vertical="center" wrapText="1"/>
      <protection locked="0"/>
    </xf>
    <xf numFmtId="0" fontId="40" fillId="0" borderId="0" xfId="69" applyFont="1" applyAlignment="1">
      <alignment wrapText="1"/>
    </xf>
    <xf numFmtId="0" fontId="46" fillId="0" borderId="0" xfId="69" applyFont="1" applyAlignment="1">
      <alignment horizontal="right" vertical="center"/>
    </xf>
    <xf numFmtId="179" fontId="27" fillId="33" borderId="21" xfId="69" applyNumberFormat="1" applyFont="1" applyFill="1" applyBorder="1" applyAlignment="1">
      <alignment horizontal="center" vertical="center" wrapText="1"/>
    </xf>
    <xf numFmtId="0" fontId="2" fillId="0" borderId="0" xfId="69" applyFont="1" applyAlignment="1">
      <alignment horizontal="center" vertical="center"/>
    </xf>
    <xf numFmtId="176" fontId="27" fillId="0" borderId="5" xfId="69" applyNumberFormat="1" applyFont="1" applyBorder="1" applyAlignment="1">
      <alignment horizontal="center" vertical="center"/>
    </xf>
    <xf numFmtId="0" fontId="41" fillId="33" borderId="0" xfId="69" applyFont="1" applyFill="1" applyAlignment="1" applyProtection="1">
      <alignment horizontal="right" vertical="center"/>
      <protection locked="0"/>
    </xf>
    <xf numFmtId="176" fontId="41" fillId="34" borderId="0" xfId="68" applyNumberFormat="1" applyFont="1" applyFill="1" applyBorder="1" applyAlignment="1" applyProtection="1">
      <alignment horizontal="right" vertical="center"/>
      <protection locked="0"/>
    </xf>
    <xf numFmtId="176" fontId="41" fillId="34" borderId="0" xfId="69" applyNumberFormat="1" applyFont="1" applyFill="1" applyAlignment="1" applyProtection="1">
      <alignment horizontal="right" vertical="center"/>
      <protection locked="0"/>
    </xf>
    <xf numFmtId="0" fontId="40" fillId="33" borderId="0" xfId="69" applyFont="1" applyFill="1">
      <alignment vertical="center"/>
    </xf>
    <xf numFmtId="176" fontId="41" fillId="33" borderId="0" xfId="68" applyNumberFormat="1" applyFont="1" applyFill="1" applyBorder="1" applyAlignment="1" applyProtection="1">
      <alignment horizontal="right" vertical="center"/>
      <protection locked="0"/>
    </xf>
    <xf numFmtId="176" fontId="34" fillId="0" borderId="5" xfId="69" applyNumberFormat="1" applyFont="1" applyBorder="1" applyAlignment="1">
      <alignment horizontal="center" vertical="center"/>
    </xf>
    <xf numFmtId="0" fontId="55" fillId="0" borderId="5" xfId="69" applyFont="1" applyBorder="1" applyAlignment="1">
      <alignment horizontal="right" vertical="center"/>
    </xf>
    <xf numFmtId="0" fontId="49" fillId="0" borderId="43" xfId="69" applyFont="1" applyBorder="1" applyAlignment="1">
      <alignment horizontal="right" vertical="center"/>
    </xf>
    <xf numFmtId="0" fontId="47" fillId="34" borderId="0" xfId="69" applyFont="1" applyFill="1" applyAlignment="1" applyProtection="1">
      <alignment horizontal="center" vertical="center"/>
      <protection locked="0"/>
    </xf>
    <xf numFmtId="176" fontId="27" fillId="34" borderId="5" xfId="69" applyNumberFormat="1" applyFont="1" applyFill="1" applyBorder="1" applyAlignment="1">
      <alignment horizontal="center" vertical="center" wrapText="1"/>
    </xf>
    <xf numFmtId="179" fontId="27" fillId="34" borderId="5" xfId="69" applyNumberFormat="1" applyFont="1" applyFill="1" applyBorder="1" applyAlignment="1">
      <alignment horizontal="center" vertical="center" wrapText="1"/>
    </xf>
    <xf numFmtId="0" fontId="27" fillId="34" borderId="5" xfId="0" applyFont="1" applyFill="1" applyBorder="1" applyAlignment="1">
      <alignment horizontal="center" vertical="center"/>
    </xf>
    <xf numFmtId="179" fontId="27" fillId="34" borderId="21" xfId="69" applyNumberFormat="1" applyFont="1" applyFill="1" applyBorder="1" applyAlignment="1">
      <alignment horizontal="center" vertical="center" wrapText="1"/>
    </xf>
    <xf numFmtId="178" fontId="27" fillId="34" borderId="5" xfId="71" applyNumberFormat="1" applyFont="1" applyFill="1" applyBorder="1" applyAlignment="1">
      <alignment horizontal="center" vertical="center" wrapText="1"/>
    </xf>
    <xf numFmtId="176" fontId="27" fillId="34" borderId="5" xfId="71" applyNumberFormat="1" applyFont="1" applyFill="1" applyBorder="1" applyAlignment="1">
      <alignment horizontal="center" vertical="center" wrapText="1"/>
    </xf>
    <xf numFmtId="0" fontId="56" fillId="0" borderId="0" xfId="69" applyFont="1" applyAlignment="1">
      <alignment vertical="center" wrapText="1"/>
    </xf>
    <xf numFmtId="0" fontId="57" fillId="0" borderId="5" xfId="69" applyFont="1" applyBorder="1" applyAlignment="1">
      <alignment vertical="center" wrapText="1"/>
    </xf>
    <xf numFmtId="0" fontId="2" fillId="0" borderId="0" xfId="69" applyFont="1" applyAlignment="1">
      <alignment vertical="center" wrapText="1"/>
    </xf>
    <xf numFmtId="0" fontId="1" fillId="0" borderId="0" xfId="69" applyFont="1">
      <alignment vertical="center"/>
    </xf>
    <xf numFmtId="0" fontId="41" fillId="34" borderId="0" xfId="69" applyFont="1" applyFill="1" applyAlignment="1" applyProtection="1">
      <alignment horizontal="right" vertical="center"/>
      <protection locked="0"/>
    </xf>
    <xf numFmtId="178" fontId="27" fillId="0" borderId="1" xfId="71" applyNumberFormat="1" applyFont="1" applyBorder="1" applyAlignment="1">
      <alignment horizontal="center" vertical="center" wrapText="1"/>
    </xf>
    <xf numFmtId="176" fontId="27" fillId="0" borderId="5" xfId="69" applyNumberFormat="1" applyFont="1" applyBorder="1" applyAlignment="1">
      <alignment horizontal="center" vertical="center" wrapText="1"/>
    </xf>
    <xf numFmtId="0" fontId="49" fillId="0" borderId="5" xfId="69" applyFont="1" applyBorder="1" applyAlignment="1">
      <alignment horizontal="right" vertical="center"/>
    </xf>
    <xf numFmtId="0" fontId="49" fillId="0" borderId="0" xfId="69" applyFont="1" applyAlignment="1">
      <alignment horizontal="right" vertical="center"/>
    </xf>
    <xf numFmtId="176" fontId="27" fillId="0" borderId="0" xfId="69" applyNumberFormat="1" applyFont="1" applyAlignment="1">
      <alignment horizontal="center" vertical="center"/>
    </xf>
    <xf numFmtId="0" fontId="41" fillId="0" borderId="0" xfId="69" applyFont="1" applyAlignment="1" applyProtection="1">
      <alignment horizontal="left" vertical="center" wrapText="1"/>
      <protection locked="0"/>
    </xf>
    <xf numFmtId="0" fontId="27" fillId="0" borderId="3" xfId="69" applyFont="1" applyBorder="1" applyAlignment="1">
      <alignment horizontal="center" vertical="center" wrapText="1"/>
    </xf>
    <xf numFmtId="0" fontId="27" fillId="0" borderId="1" xfId="69" applyFont="1" applyBorder="1" applyAlignment="1">
      <alignment horizontal="center" vertical="center" wrapText="1"/>
    </xf>
    <xf numFmtId="0" fontId="27" fillId="0" borderId="2" xfId="69" applyFont="1" applyBorder="1" applyAlignment="1">
      <alignment horizontal="center" vertical="center" wrapText="1"/>
    </xf>
    <xf numFmtId="0" fontId="27" fillId="0" borderId="5" xfId="69" applyFont="1" applyBorder="1" applyAlignment="1">
      <alignment horizontal="left" vertical="center" wrapText="1"/>
    </xf>
    <xf numFmtId="0" fontId="27" fillId="0" borderId="5" xfId="69" applyFont="1" applyBorder="1" applyAlignment="1">
      <alignment horizontal="center" vertical="center" wrapText="1"/>
    </xf>
    <xf numFmtId="0" fontId="27" fillId="35" borderId="5" xfId="72" applyFont="1" applyFill="1" applyBorder="1" applyAlignment="1">
      <alignment horizontal="center" vertical="center" wrapText="1"/>
    </xf>
    <xf numFmtId="0" fontId="48" fillId="35" borderId="5" xfId="72" applyFont="1" applyFill="1" applyBorder="1" applyAlignment="1">
      <alignment horizontal="center" wrapText="1"/>
    </xf>
    <xf numFmtId="0" fontId="27" fillId="35" borderId="0" xfId="72" applyFont="1" applyFill="1" applyAlignment="1">
      <alignment horizontal="center" vertical="center" wrapText="1"/>
    </xf>
    <xf numFmtId="0" fontId="27" fillId="35" borderId="6" xfId="72" applyFont="1" applyFill="1" applyBorder="1" applyAlignment="1">
      <alignment horizontal="center" vertical="center" wrapText="1"/>
    </xf>
    <xf numFmtId="176" fontId="27" fillId="34" borderId="5" xfId="69" applyNumberFormat="1" applyFont="1" applyFill="1" applyBorder="1" applyAlignment="1">
      <alignment horizontal="center" vertical="center" wrapText="1"/>
    </xf>
    <xf numFmtId="177" fontId="27" fillId="34" borderId="5" xfId="69" applyNumberFormat="1" applyFont="1" applyFill="1" applyBorder="1" applyAlignment="1">
      <alignment horizontal="center" vertical="center" wrapText="1"/>
    </xf>
    <xf numFmtId="179" fontId="27" fillId="34" borderId="5" xfId="69" applyNumberFormat="1" applyFont="1" applyFill="1" applyBorder="1" applyAlignment="1">
      <alignment horizontal="center" vertical="center" wrapText="1"/>
    </xf>
    <xf numFmtId="0" fontId="27" fillId="0" borderId="19" xfId="69" applyFont="1" applyBorder="1" applyAlignment="1">
      <alignment horizontal="center" vertical="center" wrapText="1"/>
    </xf>
    <xf numFmtId="0" fontId="27" fillId="0" borderId="6" xfId="69" applyFont="1" applyBorder="1" applyAlignment="1">
      <alignment horizontal="center" vertical="center" wrapText="1"/>
    </xf>
    <xf numFmtId="176" fontId="27" fillId="0" borderId="42" xfId="69" applyNumberFormat="1" applyFont="1" applyBorder="1" applyAlignment="1">
      <alignment horizontal="center" vertical="center" wrapText="1"/>
    </xf>
    <xf numFmtId="0" fontId="34" fillId="0" borderId="32" xfId="69" applyFont="1" applyBorder="1" applyAlignment="1">
      <alignment horizontal="right" vertical="center"/>
    </xf>
    <xf numFmtId="0" fontId="34" fillId="0" borderId="1" xfId="69" applyFont="1" applyBorder="1" applyAlignment="1">
      <alignment horizontal="right" vertical="center"/>
    </xf>
    <xf numFmtId="0" fontId="34" fillId="0" borderId="2" xfId="69" applyFont="1" applyBorder="1" applyAlignment="1">
      <alignment horizontal="right" vertical="center"/>
    </xf>
    <xf numFmtId="176" fontId="49" fillId="34" borderId="5" xfId="69" applyNumberFormat="1" applyFont="1" applyFill="1" applyBorder="1" applyAlignment="1">
      <alignment horizontal="right" vertical="center"/>
    </xf>
    <xf numFmtId="176" fontId="49" fillId="34" borderId="33" xfId="69" applyNumberFormat="1" applyFont="1" applyFill="1" applyBorder="1" applyAlignment="1">
      <alignment horizontal="right" vertical="center"/>
    </xf>
    <xf numFmtId="0" fontId="51" fillId="0" borderId="20" xfId="69" applyFont="1" applyBorder="1" applyAlignment="1">
      <alignment horizontal="center" vertical="center"/>
    </xf>
    <xf numFmtId="0" fontId="51" fillId="0" borderId="19" xfId="69" applyFont="1" applyBorder="1" applyAlignment="1">
      <alignment horizontal="center" vertical="center"/>
    </xf>
    <xf numFmtId="0" fontId="51" fillId="0" borderId="22" xfId="69" applyFont="1" applyBorder="1" applyAlignment="1">
      <alignment horizontal="center" vertical="center"/>
    </xf>
    <xf numFmtId="0" fontId="49" fillId="34" borderId="5" xfId="0" applyFont="1" applyFill="1" applyBorder="1" applyAlignment="1">
      <alignment horizontal="center" vertical="center"/>
    </xf>
    <xf numFmtId="0" fontId="49" fillId="34" borderId="33" xfId="0" applyFont="1" applyFill="1" applyBorder="1" applyAlignment="1">
      <alignment horizontal="center" vertical="center"/>
    </xf>
    <xf numFmtId="0" fontId="4" fillId="0" borderId="20" xfId="69" applyBorder="1" applyAlignment="1">
      <alignment horizontal="center" vertical="center"/>
    </xf>
    <xf numFmtId="0" fontId="4" fillId="0" borderId="19" xfId="69" applyBorder="1" applyAlignment="1">
      <alignment horizontal="center" vertical="center"/>
    </xf>
    <xf numFmtId="0" fontId="4" fillId="0" borderId="22" xfId="69" applyBorder="1" applyAlignment="1">
      <alignment horizontal="center" vertical="center"/>
    </xf>
    <xf numFmtId="0" fontId="27" fillId="0" borderId="40" xfId="69" applyFont="1" applyBorder="1" applyAlignment="1">
      <alignment horizontal="center" vertical="center" wrapText="1"/>
    </xf>
    <xf numFmtId="0" fontId="27" fillId="0" borderId="23" xfId="69" applyFont="1" applyBorder="1" applyAlignment="1">
      <alignment horizontal="center" vertical="center" wrapText="1"/>
    </xf>
    <xf numFmtId="0" fontId="27" fillId="0" borderId="41" xfId="69" applyFont="1" applyBorder="1" applyAlignment="1">
      <alignment horizontal="center" vertical="center" wrapText="1"/>
    </xf>
    <xf numFmtId="0" fontId="34" fillId="0" borderId="24" xfId="69" applyFont="1" applyBorder="1" applyAlignment="1">
      <alignment horizontal="right" vertical="center"/>
    </xf>
    <xf numFmtId="0" fontId="34" fillId="0" borderId="25" xfId="69" applyFont="1" applyBorder="1" applyAlignment="1">
      <alignment horizontal="right" vertical="center"/>
    </xf>
    <xf numFmtId="0" fontId="34" fillId="0" borderId="26" xfId="69" applyFont="1" applyBorder="1" applyAlignment="1">
      <alignment horizontal="right" vertical="center"/>
    </xf>
    <xf numFmtId="176" fontId="49" fillId="34" borderId="27" xfId="69" applyNumberFormat="1" applyFont="1" applyFill="1" applyBorder="1" applyAlignment="1">
      <alignment horizontal="right" vertical="center"/>
    </xf>
    <xf numFmtId="176" fontId="49" fillId="34" borderId="28" xfId="69" applyNumberFormat="1" applyFont="1" applyFill="1" applyBorder="1" applyAlignment="1">
      <alignment horizontal="right" vertical="center"/>
    </xf>
    <xf numFmtId="0" fontId="50" fillId="0" borderId="29" xfId="69" applyFont="1" applyBorder="1" applyAlignment="1">
      <alignment horizontal="center" vertical="center"/>
    </xf>
    <xf numFmtId="0" fontId="51" fillId="0" borderId="30" xfId="69" applyFont="1" applyBorder="1" applyAlignment="1">
      <alignment horizontal="center" vertical="center"/>
    </xf>
    <xf numFmtId="0" fontId="51" fillId="0" borderId="31" xfId="69" applyFont="1" applyBorder="1" applyAlignment="1">
      <alignment horizontal="center" vertical="center"/>
    </xf>
    <xf numFmtId="0" fontId="50" fillId="0" borderId="20" xfId="69" applyFont="1" applyBorder="1" applyAlignment="1">
      <alignment horizontal="center" vertical="center"/>
    </xf>
    <xf numFmtId="0" fontId="34" fillId="0" borderId="34" xfId="69" applyFont="1" applyBorder="1" applyAlignment="1">
      <alignment horizontal="right" vertical="center"/>
    </xf>
    <xf numFmtId="0" fontId="34" fillId="0" borderId="35" xfId="69" applyFont="1" applyBorder="1" applyAlignment="1">
      <alignment horizontal="right" vertical="center"/>
    </xf>
    <xf numFmtId="0" fontId="34" fillId="0" borderId="36" xfId="69" applyFont="1" applyBorder="1" applyAlignment="1">
      <alignment horizontal="right" vertical="center"/>
    </xf>
    <xf numFmtId="0" fontId="49" fillId="34" borderId="37" xfId="0" applyFont="1" applyFill="1" applyBorder="1" applyAlignment="1">
      <alignment horizontal="center" vertical="center"/>
    </xf>
    <xf numFmtId="0" fontId="49" fillId="34" borderId="38" xfId="0" applyFont="1" applyFill="1" applyBorder="1" applyAlignment="1">
      <alignment horizontal="center" vertical="center"/>
    </xf>
    <xf numFmtId="0" fontId="4" fillId="0" borderId="34" xfId="69" applyBorder="1" applyAlignment="1">
      <alignment horizontal="center" vertical="center"/>
    </xf>
    <xf numFmtId="0" fontId="4" fillId="0" borderId="35" xfId="69" applyBorder="1" applyAlignment="1">
      <alignment horizontal="center" vertical="center"/>
    </xf>
    <xf numFmtId="0" fontId="4" fillId="0" borderId="39" xfId="69" applyBorder="1" applyAlignment="1">
      <alignment horizontal="center" vertical="center"/>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27" fillId="35" borderId="3" xfId="72" applyFont="1" applyFill="1" applyBorder="1" applyAlignment="1">
      <alignment horizontal="center" vertical="center" wrapText="1"/>
    </xf>
    <xf numFmtId="176" fontId="27" fillId="33" borderId="5" xfId="69" applyNumberFormat="1" applyFont="1" applyFill="1" applyBorder="1" applyAlignment="1">
      <alignment horizontal="center" vertical="center" wrapText="1"/>
    </xf>
    <xf numFmtId="177" fontId="27" fillId="33" borderId="5" xfId="69" applyNumberFormat="1" applyFont="1" applyFill="1" applyBorder="1" applyAlignment="1">
      <alignment horizontal="center" vertical="center" wrapText="1"/>
    </xf>
    <xf numFmtId="0" fontId="27" fillId="35" borderId="5" xfId="72" applyFont="1" applyFill="1" applyBorder="1" applyAlignment="1">
      <alignment horizontal="left" vertical="center" wrapText="1"/>
    </xf>
    <xf numFmtId="0" fontId="46" fillId="0" borderId="0" xfId="69" applyFont="1" applyAlignment="1">
      <alignment horizontal="center" vertical="center" wrapText="1"/>
    </xf>
    <xf numFmtId="0" fontId="49" fillId="0" borderId="0" xfId="69" applyFont="1" applyAlignment="1">
      <alignment horizontal="left" wrapText="1"/>
    </xf>
    <xf numFmtId="0" fontId="0" fillId="0" borderId="19" xfId="69" applyFont="1" applyBorder="1" applyAlignment="1">
      <alignment horizontal="left" vertical="center" wrapText="1"/>
    </xf>
    <xf numFmtId="0" fontId="15" fillId="0" borderId="19" xfId="69" applyFont="1" applyBorder="1" applyAlignment="1">
      <alignment horizontal="left" vertical="center"/>
    </xf>
    <xf numFmtId="0" fontId="34" fillId="0" borderId="6" xfId="69" applyFont="1" applyBorder="1" applyAlignment="1">
      <alignment horizontal="left" vertical="center" wrapText="1"/>
    </xf>
    <xf numFmtId="0" fontId="34" fillId="0" borderId="6" xfId="69" applyFont="1" applyBorder="1" applyAlignment="1">
      <alignment horizontal="left" vertical="center"/>
    </xf>
    <xf numFmtId="0" fontId="27" fillId="35" borderId="4" xfId="69" applyFont="1" applyFill="1" applyBorder="1" applyAlignment="1">
      <alignment horizontal="center" vertical="center" wrapText="1"/>
    </xf>
    <xf numFmtId="0" fontId="27" fillId="35" borderId="18" xfId="69" applyFont="1" applyFill="1" applyBorder="1" applyAlignment="1">
      <alignment horizontal="center" vertical="center" wrapText="1"/>
    </xf>
    <xf numFmtId="178" fontId="27" fillId="0" borderId="16" xfId="71" applyNumberFormat="1" applyFont="1" applyBorder="1" applyAlignment="1">
      <alignment horizontal="center" vertical="center" wrapText="1"/>
    </xf>
    <xf numFmtId="178" fontId="27" fillId="0" borderId="17" xfId="71" applyNumberFormat="1" applyFont="1" applyBorder="1" applyAlignment="1">
      <alignment horizontal="center" vertical="center" wrapText="1"/>
    </xf>
    <xf numFmtId="0" fontId="57" fillId="0" borderId="5" xfId="69" applyFont="1" applyBorder="1" applyAlignment="1">
      <alignment horizontal="left" vertical="center" wrapText="1"/>
    </xf>
    <xf numFmtId="0" fontId="51"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97"/>
  <sheetViews>
    <sheetView tabSelected="1" view="pageBreakPreview" zoomScale="55" zoomScaleNormal="85" zoomScaleSheetLayoutView="55" workbookViewId="0">
      <selection activeCell="J93" sqref="J93"/>
    </sheetView>
  </sheetViews>
  <sheetFormatPr defaultColWidth="9" defaultRowHeight="13.2"/>
  <cols>
    <col min="1" max="1" width="46.77734375" style="2" customWidth="1"/>
    <col min="2" max="5" width="15.21875" style="9" customWidth="1"/>
    <col min="6" max="7" width="8.77734375" style="2" customWidth="1"/>
    <col min="8" max="8" width="8.77734375" style="3" customWidth="1"/>
    <col min="9" max="12" width="8.77734375" style="2" customWidth="1"/>
    <col min="13" max="13" width="21.77734375" style="2" customWidth="1"/>
    <col min="14" max="14" width="100.77734375" style="2" customWidth="1"/>
    <col min="15" max="15" width="32" style="2" customWidth="1"/>
    <col min="16" max="16" width="9" style="2"/>
    <col min="17" max="23" width="9" style="2" customWidth="1"/>
    <col min="24" max="16384" width="9" style="2"/>
  </cols>
  <sheetData>
    <row r="1" spans="1:16" ht="63" customHeight="1">
      <c r="A1" s="119" t="s">
        <v>0</v>
      </c>
      <c r="B1" s="119"/>
      <c r="C1" s="119"/>
      <c r="D1" s="119"/>
      <c r="E1" s="7"/>
      <c r="F1" s="7"/>
      <c r="G1" s="7"/>
      <c r="H1" s="7"/>
      <c r="I1" s="7"/>
      <c r="J1" s="7"/>
      <c r="K1" s="7"/>
      <c r="L1" s="7"/>
      <c r="M1" s="7"/>
      <c r="N1" s="1"/>
      <c r="O1" s="14"/>
    </row>
    <row r="2" spans="1:16" ht="67.95" customHeight="1">
      <c r="A2" s="118" t="s">
        <v>1</v>
      </c>
      <c r="B2" s="118"/>
      <c r="C2" s="118"/>
      <c r="D2" s="118"/>
      <c r="E2" s="118"/>
      <c r="F2" s="118"/>
      <c r="G2" s="118"/>
      <c r="H2" s="118"/>
      <c r="I2" s="118"/>
      <c r="J2" s="118"/>
      <c r="K2" s="118"/>
      <c r="L2" s="118"/>
      <c r="M2" s="118"/>
      <c r="N2" s="118"/>
      <c r="O2" s="118"/>
    </row>
    <row r="3" spans="1:16" ht="46.5" customHeight="1">
      <c r="A3" s="32"/>
      <c r="B3" s="7"/>
      <c r="C3" s="7"/>
      <c r="D3" s="7"/>
      <c r="E3" s="7"/>
      <c r="F3" s="7"/>
      <c r="G3" s="7"/>
      <c r="H3" s="7"/>
      <c r="I3" s="7"/>
      <c r="J3" s="7"/>
      <c r="K3" s="7"/>
      <c r="L3" s="7"/>
      <c r="M3" s="7"/>
      <c r="N3" s="33" t="s">
        <v>2</v>
      </c>
      <c r="O3" s="45" t="str">
        <f>IF(OR(COUNTIF(J20:L20,"〇")&gt;=1,AND(COUNTIF(F20:L20,"〇")=0,COUNTIF(J14:L14,"〇")&gt;=1,COUNTIF(F14:I14,"〇")=0),AND(COUNTIF(F20:L20,"〇")=0,COUNTIF(J16:L16,"〇")&gt;=1,COUNTIF(F16:I16,"〇")=0),AND(COUNTIF(F20:L20,"〇")=0,COUNTIF(J18:L18,"〇")&gt;=1,COUNTIF(F18:I18,"〇")=0)),"〇","")</f>
        <v/>
      </c>
    </row>
    <row r="4" spans="1:16" ht="32.25" customHeight="1">
      <c r="A4" s="28"/>
      <c r="B4" s="1"/>
      <c r="C4" s="1"/>
      <c r="D4" s="1"/>
      <c r="E4" s="1"/>
      <c r="F4" s="1"/>
      <c r="G4" s="1"/>
      <c r="H4" s="1"/>
      <c r="I4" s="1"/>
      <c r="J4" s="1"/>
      <c r="K4" s="1"/>
      <c r="L4" s="1"/>
      <c r="M4" s="1"/>
      <c r="N4" s="1" t="s">
        <v>3</v>
      </c>
      <c r="O4" s="40"/>
      <c r="P4" s="55"/>
    </row>
    <row r="5" spans="1:16" ht="26.25" customHeight="1">
      <c r="A5" s="12" t="s">
        <v>4</v>
      </c>
      <c r="B5" s="13"/>
      <c r="C5" s="13"/>
      <c r="D5" s="13"/>
      <c r="E5" s="13"/>
      <c r="F5" s="13"/>
      <c r="G5" s="13"/>
      <c r="H5" s="13"/>
      <c r="I5" s="13"/>
      <c r="J5" s="13"/>
      <c r="K5" s="13"/>
      <c r="L5" s="13"/>
      <c r="M5" s="37"/>
      <c r="N5" s="12" t="s">
        <v>5</v>
      </c>
      <c r="O5" s="38">
        <f>SUM($O$13:$O$21)</f>
        <v>0</v>
      </c>
      <c r="P5" s="55"/>
    </row>
    <row r="6" spans="1:16" ht="45.75" customHeight="1">
      <c r="A6" s="12" t="s">
        <v>6</v>
      </c>
      <c r="B6" s="13"/>
      <c r="C6" s="13"/>
      <c r="D6" s="13"/>
      <c r="E6" s="13"/>
      <c r="F6" s="13"/>
      <c r="G6" s="13"/>
      <c r="H6" s="13"/>
      <c r="I6" s="13"/>
      <c r="J6" s="13"/>
      <c r="K6" s="13"/>
      <c r="L6" s="13"/>
      <c r="M6" s="37"/>
      <c r="N6" s="21" t="s">
        <v>7</v>
      </c>
      <c r="O6" s="41"/>
      <c r="P6" s="55" t="s">
        <v>81</v>
      </c>
    </row>
    <row r="7" spans="1:16" ht="41.25" customHeight="1">
      <c r="A7" s="62" t="s">
        <v>8</v>
      </c>
      <c r="B7" s="62"/>
      <c r="C7" s="62"/>
      <c r="D7" s="62"/>
      <c r="E7" s="31"/>
      <c r="F7" s="31"/>
      <c r="G7" s="31"/>
      <c r="H7" s="31"/>
      <c r="I7" s="31"/>
      <c r="J7" s="31"/>
      <c r="K7" s="31"/>
      <c r="L7" s="31"/>
      <c r="M7" s="37"/>
      <c r="N7" s="21" t="s">
        <v>9</v>
      </c>
      <c r="O7" s="38">
        <f>ROUNDDOWN(O5-O6,-3)</f>
        <v>0</v>
      </c>
      <c r="P7" s="55" t="s">
        <v>82</v>
      </c>
    </row>
    <row r="8" spans="1:16" ht="26.25" customHeight="1">
      <c r="A8" s="12" t="s">
        <v>10</v>
      </c>
      <c r="B8" s="13"/>
      <c r="C8" s="13"/>
      <c r="D8" s="13"/>
      <c r="E8" s="13"/>
      <c r="F8" s="13"/>
      <c r="G8" s="13"/>
      <c r="H8" s="13"/>
      <c r="I8" s="13"/>
      <c r="J8" s="13"/>
      <c r="K8" s="13"/>
      <c r="L8" s="13"/>
      <c r="M8" s="38" t="str">
        <f>IF(O7&gt;=O8,"○","×")</f>
        <v>○</v>
      </c>
      <c r="N8" s="12" t="s">
        <v>11</v>
      </c>
      <c r="O8" s="41"/>
    </row>
    <row r="9" spans="1:16" ht="41.25" customHeight="1">
      <c r="A9" s="12" t="s">
        <v>12</v>
      </c>
      <c r="B9" s="13"/>
      <c r="C9" s="13"/>
      <c r="D9" s="13"/>
      <c r="E9" s="13"/>
      <c r="F9" s="13"/>
      <c r="G9" s="13"/>
      <c r="H9" s="13"/>
      <c r="I9" s="13"/>
      <c r="J9" s="13"/>
      <c r="K9" s="13"/>
      <c r="L9" s="13"/>
      <c r="M9" s="39">
        <f>O8-O9</f>
        <v>0</v>
      </c>
      <c r="N9" s="12" t="s">
        <v>13</v>
      </c>
      <c r="O9" s="38">
        <f>IF(ROUNDDOWN(O8-O7,-3)&lt;=0,0,ROUNDDOWN(O8-O7,-3))</f>
        <v>0</v>
      </c>
    </row>
    <row r="10" spans="1:16" s="18" customFormat="1" ht="66" customHeight="1">
      <c r="A10" s="29" t="s">
        <v>14</v>
      </c>
      <c r="B10" s="63" t="s">
        <v>15</v>
      </c>
      <c r="C10" s="64"/>
      <c r="D10" s="64"/>
      <c r="E10" s="64"/>
      <c r="F10" s="64"/>
      <c r="G10" s="64"/>
      <c r="H10" s="64"/>
      <c r="I10" s="64"/>
      <c r="J10" s="64"/>
      <c r="K10" s="64"/>
      <c r="L10" s="64"/>
      <c r="M10" s="65"/>
      <c r="N10" s="67" t="s">
        <v>16</v>
      </c>
      <c r="O10" s="67"/>
    </row>
    <row r="11" spans="1:16" ht="45" customHeight="1">
      <c r="A11" s="68" t="s">
        <v>17</v>
      </c>
      <c r="B11" s="68" t="s">
        <v>18</v>
      </c>
      <c r="C11" s="68" t="s">
        <v>19</v>
      </c>
      <c r="D11" s="68" t="s">
        <v>20</v>
      </c>
      <c r="E11" s="17"/>
      <c r="F11" s="69" t="s">
        <v>21</v>
      </c>
      <c r="G11" s="69"/>
      <c r="H11" s="69"/>
      <c r="I11" s="69"/>
      <c r="J11" s="69"/>
      <c r="K11" s="69"/>
      <c r="L11" s="69"/>
      <c r="M11" s="68" t="s">
        <v>22</v>
      </c>
      <c r="N11" s="70"/>
      <c r="O11" s="68" t="s">
        <v>23</v>
      </c>
    </row>
    <row r="12" spans="1:16" ht="45" customHeight="1">
      <c r="A12" s="68"/>
      <c r="B12" s="68"/>
      <c r="C12" s="68"/>
      <c r="D12" s="68"/>
      <c r="E12" s="17"/>
      <c r="F12" s="17" t="s">
        <v>24</v>
      </c>
      <c r="G12" s="17" t="s">
        <v>25</v>
      </c>
      <c r="H12" s="17" t="s">
        <v>26</v>
      </c>
      <c r="I12" s="17" t="s">
        <v>27</v>
      </c>
      <c r="J12" s="17" t="s">
        <v>28</v>
      </c>
      <c r="K12" s="17" t="s">
        <v>29</v>
      </c>
      <c r="L12" s="17" t="s">
        <v>30</v>
      </c>
      <c r="M12" s="68"/>
      <c r="N12" s="71"/>
      <c r="O12" s="68"/>
    </row>
    <row r="13" spans="1:16" ht="30" customHeight="1">
      <c r="A13" s="66" t="s">
        <v>31</v>
      </c>
      <c r="B13" s="73">
        <f>B31+B42+B53+B64+B75+B86</f>
        <v>0</v>
      </c>
      <c r="C13" s="72" t="e">
        <f>ROUNDUP(O13/(B13*D13),0)</f>
        <v>#DIV/0!</v>
      </c>
      <c r="D13" s="74">
        <f>COUNTIF(F13:K13,"〇")</f>
        <v>0</v>
      </c>
      <c r="E13" s="47" t="s">
        <v>32</v>
      </c>
      <c r="F13" s="48" t="str">
        <f>IF(OR(F31="〇",F42="〇",F53="〇",F64="〇",F75="〇",F86="〇"),"〇","")</f>
        <v/>
      </c>
      <c r="G13" s="48" t="str">
        <f t="shared" ref="G13:K13" si="0">IF(OR(G31="〇",G42="〇",G53="〇",G64="〇",G75="〇",G86="〇"),"〇","")</f>
        <v/>
      </c>
      <c r="H13" s="48" t="str">
        <f t="shared" si="0"/>
        <v/>
      </c>
      <c r="I13" s="48" t="str">
        <f t="shared" si="0"/>
        <v/>
      </c>
      <c r="J13" s="48" t="str">
        <f t="shared" si="0"/>
        <v/>
      </c>
      <c r="K13" s="48" t="str">
        <f t="shared" si="0"/>
        <v/>
      </c>
      <c r="L13" s="49"/>
      <c r="M13" s="72" t="e">
        <f>ROUNDUP((M31*D31*B31+M42*D42*B42+M53*D53*B53+M64*D64*B64+M75*D75*B75+M86*D86*B86)/(B13*D13),0)</f>
        <v>#DIV/0!</v>
      </c>
      <c r="N13" s="75"/>
      <c r="O13" s="72">
        <f>O31+O42+O53+O64+O75+O86</f>
        <v>0</v>
      </c>
    </row>
    <row r="14" spans="1:16" ht="30" customHeight="1">
      <c r="A14" s="66"/>
      <c r="B14" s="73"/>
      <c r="C14" s="72"/>
      <c r="D14" s="74"/>
      <c r="E14" s="47" t="s">
        <v>33</v>
      </c>
      <c r="F14" s="48" t="str">
        <f t="shared" ref="F14:L14" si="1">IF(OR(F32="〇",F43="〇",F54="〇",F65="〇",F76="〇",F87="〇"),"〇","")</f>
        <v/>
      </c>
      <c r="G14" s="48" t="str">
        <f t="shared" si="1"/>
        <v/>
      </c>
      <c r="H14" s="48" t="str">
        <f t="shared" si="1"/>
        <v/>
      </c>
      <c r="I14" s="48" t="str">
        <f t="shared" si="1"/>
        <v/>
      </c>
      <c r="J14" s="48" t="str">
        <f t="shared" si="1"/>
        <v/>
      </c>
      <c r="K14" s="48" t="str">
        <f t="shared" si="1"/>
        <v/>
      </c>
      <c r="L14" s="48" t="str">
        <f t="shared" si="1"/>
        <v/>
      </c>
      <c r="M14" s="72"/>
      <c r="N14" s="76"/>
      <c r="O14" s="72"/>
    </row>
    <row r="15" spans="1:16" ht="30" customHeight="1">
      <c r="A15" s="66" t="s">
        <v>34</v>
      </c>
      <c r="B15" s="73">
        <f>B33+B44+B55+B66+B77+B88</f>
        <v>0</v>
      </c>
      <c r="C15" s="72" t="e">
        <f>ROUNDUP(O15/(B15*D15),0)</f>
        <v>#DIV/0!</v>
      </c>
      <c r="D15" s="74">
        <f>COUNTIF(F15:K15,"〇")</f>
        <v>0</v>
      </c>
      <c r="E15" s="47" t="s">
        <v>32</v>
      </c>
      <c r="F15" s="48" t="str">
        <f t="shared" ref="F15:K15" si="2">IF(OR(F33="〇",F44="〇",F55="〇",F66="〇",F77="〇",F88="〇"),"〇","")</f>
        <v/>
      </c>
      <c r="G15" s="48" t="str">
        <f t="shared" si="2"/>
        <v/>
      </c>
      <c r="H15" s="48" t="str">
        <f t="shared" si="2"/>
        <v/>
      </c>
      <c r="I15" s="48" t="str">
        <f t="shared" si="2"/>
        <v/>
      </c>
      <c r="J15" s="48" t="str">
        <f t="shared" si="2"/>
        <v/>
      </c>
      <c r="K15" s="48" t="str">
        <f t="shared" si="2"/>
        <v/>
      </c>
      <c r="L15" s="49"/>
      <c r="M15" s="72" t="e">
        <f>ROUNDUP((M33*D33*B33+M44*D44*B44+M55*D55*B55+M66*D66*B66+M77*D77*B77+M88*D88*B88)/(B15*D15),0)</f>
        <v>#DIV/0!</v>
      </c>
      <c r="N15" s="75"/>
      <c r="O15" s="72">
        <f t="shared" ref="O15" si="3">O33+O44+O55+O66+O77+O88</f>
        <v>0</v>
      </c>
    </row>
    <row r="16" spans="1:16" ht="30" customHeight="1">
      <c r="A16" s="66"/>
      <c r="B16" s="73"/>
      <c r="C16" s="72"/>
      <c r="D16" s="74"/>
      <c r="E16" s="47" t="s">
        <v>33</v>
      </c>
      <c r="F16" s="48" t="str">
        <f t="shared" ref="F16:L16" si="4">IF(OR(F34="〇",F45="〇",F56="〇",F67="〇",F78="〇",F89="〇"),"〇","")</f>
        <v/>
      </c>
      <c r="G16" s="48" t="str">
        <f t="shared" si="4"/>
        <v/>
      </c>
      <c r="H16" s="48" t="str">
        <f t="shared" si="4"/>
        <v/>
      </c>
      <c r="I16" s="48" t="str">
        <f t="shared" si="4"/>
        <v/>
      </c>
      <c r="J16" s="48" t="str">
        <f t="shared" si="4"/>
        <v/>
      </c>
      <c r="K16" s="48" t="str">
        <f t="shared" si="4"/>
        <v/>
      </c>
      <c r="L16" s="48" t="str">
        <f t="shared" si="4"/>
        <v/>
      </c>
      <c r="M16" s="72"/>
      <c r="N16" s="76"/>
      <c r="O16" s="72"/>
    </row>
    <row r="17" spans="1:15" s="18" customFormat="1" ht="34.950000000000003" customHeight="1">
      <c r="A17" s="66" t="s">
        <v>83</v>
      </c>
      <c r="B17" s="73">
        <f>B35+B46+B57+B68+B79+B90</f>
        <v>0</v>
      </c>
      <c r="C17" s="72" t="e">
        <f>ROUNDUP(O17/(B17*D17),0)</f>
        <v>#DIV/0!</v>
      </c>
      <c r="D17" s="74">
        <f>COUNTIF(F17:K17,"〇")</f>
        <v>0</v>
      </c>
      <c r="E17" s="47" t="s">
        <v>32</v>
      </c>
      <c r="F17" s="48" t="str">
        <f t="shared" ref="F17:K17" si="5">IF(OR(F35="〇",F46="〇",F57="〇",F68="〇",F79="〇",F90="〇"),"〇","")</f>
        <v/>
      </c>
      <c r="G17" s="48" t="str">
        <f t="shared" si="5"/>
        <v/>
      </c>
      <c r="H17" s="48" t="str">
        <f>IF(OR(H35="〇",H46="〇",H57="〇",H68="〇",H79="〇",H90="〇"),"〇","")</f>
        <v/>
      </c>
      <c r="I17" s="48" t="str">
        <f t="shared" si="5"/>
        <v/>
      </c>
      <c r="J17" s="48" t="str">
        <f t="shared" si="5"/>
        <v/>
      </c>
      <c r="K17" s="48" t="str">
        <f t="shared" si="5"/>
        <v/>
      </c>
      <c r="L17" s="49"/>
      <c r="M17" s="77"/>
      <c r="N17" s="75"/>
      <c r="O17" s="72">
        <f t="shared" ref="O17" si="6">O35+O46+O57+O68+O79+O90</f>
        <v>0</v>
      </c>
    </row>
    <row r="18" spans="1:15" ht="34.950000000000003" customHeight="1">
      <c r="A18" s="66"/>
      <c r="B18" s="73"/>
      <c r="C18" s="72"/>
      <c r="D18" s="74"/>
      <c r="E18" s="47" t="s">
        <v>33</v>
      </c>
      <c r="F18" s="48" t="str">
        <f t="shared" ref="F18:L18" si="7">IF(OR(F36="〇",F47="〇",F58="〇",F69="〇",F80="〇",F91="〇"),"〇","")</f>
        <v/>
      </c>
      <c r="G18" s="48" t="str">
        <f t="shared" si="7"/>
        <v/>
      </c>
      <c r="H18" s="48" t="str">
        <f t="shared" si="7"/>
        <v/>
      </c>
      <c r="I18" s="48" t="str">
        <f t="shared" si="7"/>
        <v/>
      </c>
      <c r="J18" s="48" t="str">
        <f t="shared" si="7"/>
        <v/>
      </c>
      <c r="K18" s="48" t="str">
        <f t="shared" si="7"/>
        <v/>
      </c>
      <c r="L18" s="48" t="str">
        <f t="shared" si="7"/>
        <v/>
      </c>
      <c r="M18" s="77"/>
      <c r="N18" s="76"/>
      <c r="O18" s="72"/>
    </row>
    <row r="19" spans="1:15" ht="30" customHeight="1">
      <c r="A19" s="66" t="s">
        <v>35</v>
      </c>
      <c r="B19" s="73">
        <f>B37+B48+B59+B70+B81+B92</f>
        <v>0</v>
      </c>
      <c r="C19" s="72" t="e">
        <f>ROUNDUP(O19/(B19*D19),0)</f>
        <v>#DIV/0!</v>
      </c>
      <c r="D19" s="74">
        <f>COUNTIF(F19:I19,"〇")</f>
        <v>0</v>
      </c>
      <c r="E19" s="47" t="s">
        <v>32</v>
      </c>
      <c r="F19" s="48" t="str">
        <f t="shared" ref="F19:I19" si="8">IF(OR(F37="〇",F48="〇",F59="〇",F70="〇",F81="〇",F92="〇"),"〇","")</f>
        <v/>
      </c>
      <c r="G19" s="48" t="str">
        <f t="shared" si="8"/>
        <v/>
      </c>
      <c r="H19" s="48" t="str">
        <f t="shared" si="8"/>
        <v/>
      </c>
      <c r="I19" s="48" t="str">
        <f t="shared" si="8"/>
        <v/>
      </c>
      <c r="J19" s="49"/>
      <c r="K19" s="49"/>
      <c r="L19" s="49"/>
      <c r="M19" s="77"/>
      <c r="N19" s="75"/>
      <c r="O19" s="72">
        <f t="shared" ref="O19" si="9">O37+O48+O59+O70+O81+O92</f>
        <v>0</v>
      </c>
    </row>
    <row r="20" spans="1:15" ht="30" customHeight="1">
      <c r="A20" s="66"/>
      <c r="B20" s="73"/>
      <c r="C20" s="72"/>
      <c r="D20" s="74"/>
      <c r="E20" s="47" t="s">
        <v>33</v>
      </c>
      <c r="F20" s="48" t="str">
        <f t="shared" ref="F20:L20" si="10">IF(OR(F38="〇",F49="〇",F60="〇",F71="〇",F82="〇",F93="〇"),"〇","")</f>
        <v/>
      </c>
      <c r="G20" s="48" t="str">
        <f t="shared" si="10"/>
        <v/>
      </c>
      <c r="H20" s="48" t="str">
        <f t="shared" si="10"/>
        <v/>
      </c>
      <c r="I20" s="48" t="str">
        <f t="shared" si="10"/>
        <v/>
      </c>
      <c r="J20" s="48" t="str">
        <f t="shared" si="10"/>
        <v/>
      </c>
      <c r="K20" s="48" t="str">
        <f t="shared" si="10"/>
        <v/>
      </c>
      <c r="L20" s="48" t="str">
        <f t="shared" si="10"/>
        <v/>
      </c>
      <c r="M20" s="77"/>
      <c r="N20" s="76"/>
      <c r="O20" s="72"/>
    </row>
    <row r="21" spans="1:15" ht="88.2" customHeight="1" thickBot="1">
      <c r="A21" s="91"/>
      <c r="B21" s="92"/>
      <c r="C21" s="92"/>
      <c r="D21" s="92"/>
      <c r="E21" s="92"/>
      <c r="F21" s="92"/>
      <c r="G21" s="92"/>
      <c r="H21" s="92"/>
      <c r="I21" s="92"/>
      <c r="J21" s="92"/>
      <c r="K21" s="93"/>
      <c r="L21" s="93"/>
      <c r="M21" s="93"/>
      <c r="N21" s="30" t="s">
        <v>36</v>
      </c>
      <c r="O21" s="46">
        <f>'別紙（2.0％超部分算定シート）'!I7</f>
        <v>0</v>
      </c>
    </row>
    <row r="22" spans="1:15" s="18" customFormat="1" ht="30" customHeight="1">
      <c r="A22" s="94" t="s">
        <v>37</v>
      </c>
      <c r="B22" s="95"/>
      <c r="C22" s="96"/>
      <c r="D22" s="97">
        <f>O7</f>
        <v>0</v>
      </c>
      <c r="E22" s="97"/>
      <c r="F22" s="97"/>
      <c r="G22" s="98"/>
      <c r="H22" s="99" t="s">
        <v>38</v>
      </c>
      <c r="I22" s="100"/>
      <c r="J22" s="101"/>
      <c r="K22" s="9"/>
      <c r="L22" s="9"/>
      <c r="M22" s="9"/>
      <c r="N22" s="43" t="s">
        <v>39</v>
      </c>
      <c r="O22" s="42">
        <f>SUM(O13:O21)</f>
        <v>0</v>
      </c>
    </row>
    <row r="23" spans="1:15" ht="30" customHeight="1">
      <c r="A23" s="78" t="s">
        <v>40</v>
      </c>
      <c r="B23" s="79"/>
      <c r="C23" s="80"/>
      <c r="D23" s="81">
        <f>O8</f>
        <v>0</v>
      </c>
      <c r="E23" s="81"/>
      <c r="F23" s="81"/>
      <c r="G23" s="82"/>
      <c r="H23" s="102" t="s">
        <v>41</v>
      </c>
      <c r="I23" s="84"/>
      <c r="J23" s="85"/>
      <c r="K23" s="9"/>
      <c r="L23" s="9"/>
      <c r="M23" s="9"/>
      <c r="N23" s="9"/>
      <c r="O23" s="9"/>
    </row>
    <row r="24" spans="1:15" ht="30" customHeight="1">
      <c r="A24" s="78" t="s">
        <v>42</v>
      </c>
      <c r="B24" s="79"/>
      <c r="C24" s="80"/>
      <c r="D24" s="81">
        <f>IF(ROUNDDOWN(D23-D22,-3)&lt;=0,0,ROUNDDOWN(D23-D22,-3))</f>
        <v>0</v>
      </c>
      <c r="E24" s="81"/>
      <c r="F24" s="81"/>
      <c r="G24" s="82"/>
      <c r="H24" s="83" t="s">
        <v>43</v>
      </c>
      <c r="I24" s="84"/>
      <c r="J24" s="85"/>
      <c r="K24" s="9"/>
      <c r="L24" s="9"/>
      <c r="M24" s="9"/>
      <c r="N24" s="35"/>
      <c r="O24" s="9"/>
    </row>
    <row r="25" spans="1:15" ht="30" customHeight="1">
      <c r="A25" s="78" t="s">
        <v>44</v>
      </c>
      <c r="B25" s="79"/>
      <c r="C25" s="80"/>
      <c r="D25" s="86" t="str">
        <f>IF(D24&gt;0,"有","無")</f>
        <v>無</v>
      </c>
      <c r="E25" s="86"/>
      <c r="F25" s="86"/>
      <c r="G25" s="87"/>
      <c r="H25" s="88"/>
      <c r="I25" s="89"/>
      <c r="J25" s="90"/>
      <c r="K25" s="9"/>
      <c r="L25" s="9"/>
      <c r="M25" s="9"/>
      <c r="N25" s="9"/>
      <c r="O25" s="9"/>
    </row>
    <row r="26" spans="1:15" ht="30" customHeight="1" thickBot="1">
      <c r="A26" s="103" t="s">
        <v>45</v>
      </c>
      <c r="B26" s="104"/>
      <c r="C26" s="105"/>
      <c r="D26" s="106" t="str">
        <f>IF(O3="〇","必要","不要")</f>
        <v>不要</v>
      </c>
      <c r="E26" s="106"/>
      <c r="F26" s="106"/>
      <c r="G26" s="107"/>
      <c r="H26" s="108"/>
      <c r="I26" s="109"/>
      <c r="J26" s="110"/>
      <c r="K26" s="9"/>
      <c r="L26" s="9"/>
      <c r="M26" s="9"/>
      <c r="N26" s="9"/>
      <c r="O26" s="9"/>
    </row>
    <row r="27" spans="1:15" s="18" customFormat="1" ht="14.55" customHeight="1">
      <c r="A27" s="2"/>
      <c r="B27" s="9"/>
      <c r="C27" s="9"/>
      <c r="D27" s="9"/>
      <c r="E27" s="9"/>
      <c r="F27" s="9"/>
      <c r="G27" s="9"/>
      <c r="H27" s="9"/>
      <c r="I27" s="9"/>
      <c r="J27" s="9"/>
      <c r="K27" s="9"/>
      <c r="L27" s="9"/>
      <c r="M27" s="9"/>
      <c r="N27" s="60"/>
      <c r="O27" s="61"/>
    </row>
    <row r="28" spans="1:15" ht="90" customHeight="1">
      <c r="A28" s="111" t="s">
        <v>46</v>
      </c>
      <c r="B28" s="112"/>
      <c r="C28" s="112"/>
      <c r="D28" s="112"/>
      <c r="E28" s="112"/>
      <c r="F28" s="112"/>
      <c r="G28" s="112"/>
      <c r="H28" s="112"/>
      <c r="I28" s="112"/>
      <c r="J28" s="112"/>
      <c r="K28" s="112"/>
      <c r="L28" s="112"/>
      <c r="M28" s="112"/>
      <c r="N28" s="112"/>
      <c r="O28" s="113"/>
    </row>
    <row r="29" spans="1:15" ht="45" customHeight="1">
      <c r="A29" s="68" t="s">
        <v>47</v>
      </c>
      <c r="B29" s="68" t="s">
        <v>18</v>
      </c>
      <c r="C29" s="68" t="s">
        <v>19</v>
      </c>
      <c r="D29" s="68" t="s">
        <v>20</v>
      </c>
      <c r="E29" s="17"/>
      <c r="F29" s="69" t="s">
        <v>21</v>
      </c>
      <c r="G29" s="69"/>
      <c r="H29" s="69"/>
      <c r="I29" s="69"/>
      <c r="J29" s="69"/>
      <c r="K29" s="69"/>
      <c r="L29" s="69"/>
      <c r="M29" s="68" t="s">
        <v>48</v>
      </c>
      <c r="N29" s="114"/>
      <c r="O29" s="68" t="s">
        <v>23</v>
      </c>
    </row>
    <row r="30" spans="1:15" ht="45" customHeight="1">
      <c r="A30" s="68"/>
      <c r="B30" s="68"/>
      <c r="C30" s="68"/>
      <c r="D30" s="68"/>
      <c r="E30" s="17"/>
      <c r="F30" s="17" t="s">
        <v>24</v>
      </c>
      <c r="G30" s="17" t="s">
        <v>25</v>
      </c>
      <c r="H30" s="17" t="s">
        <v>26</v>
      </c>
      <c r="I30" s="17" t="s">
        <v>27</v>
      </c>
      <c r="J30" s="17" t="s">
        <v>28</v>
      </c>
      <c r="K30" s="17" t="s">
        <v>29</v>
      </c>
      <c r="L30" s="17" t="s">
        <v>30</v>
      </c>
      <c r="M30" s="68"/>
      <c r="N30" s="114"/>
      <c r="O30" s="68"/>
    </row>
    <row r="31" spans="1:15" ht="30" customHeight="1">
      <c r="A31" s="66" t="s">
        <v>31</v>
      </c>
      <c r="B31" s="116"/>
      <c r="C31" s="72" t="e">
        <f>ROUNDUP(O31/(B31*D31),0)</f>
        <v>#DIV/0!</v>
      </c>
      <c r="D31" s="74">
        <f>COUNTIF(F31:K31,"〇")</f>
        <v>0</v>
      </c>
      <c r="E31" s="20" t="s">
        <v>32</v>
      </c>
      <c r="F31" s="20"/>
      <c r="G31" s="20"/>
      <c r="H31" s="20"/>
      <c r="I31" s="20"/>
      <c r="J31" s="20"/>
      <c r="K31" s="20"/>
      <c r="L31" s="34"/>
      <c r="M31" s="115"/>
      <c r="N31" s="63"/>
      <c r="O31" s="115"/>
    </row>
    <row r="32" spans="1:15" s="18" customFormat="1" ht="30" customHeight="1">
      <c r="A32" s="66"/>
      <c r="B32" s="116"/>
      <c r="C32" s="72"/>
      <c r="D32" s="74"/>
      <c r="E32" s="20" t="s">
        <v>33</v>
      </c>
      <c r="F32" s="20"/>
      <c r="G32" s="20"/>
      <c r="H32" s="20"/>
      <c r="I32" s="20"/>
      <c r="J32" s="20"/>
      <c r="K32" s="20"/>
      <c r="L32" s="20"/>
      <c r="M32" s="115"/>
      <c r="N32" s="63"/>
      <c r="O32" s="115"/>
    </row>
    <row r="33" spans="1:15" ht="30" customHeight="1">
      <c r="A33" s="66" t="s">
        <v>34</v>
      </c>
      <c r="B33" s="116"/>
      <c r="C33" s="72" t="e">
        <f>ROUNDUP(O33/(B33*D33),0)</f>
        <v>#DIV/0!</v>
      </c>
      <c r="D33" s="74">
        <f>COUNTIF(F33:K33,"〇")</f>
        <v>0</v>
      </c>
      <c r="E33" s="20" t="s">
        <v>32</v>
      </c>
      <c r="F33" s="20"/>
      <c r="G33" s="20"/>
      <c r="H33" s="20"/>
      <c r="I33" s="20"/>
      <c r="J33" s="20"/>
      <c r="K33" s="20"/>
      <c r="L33" s="34"/>
      <c r="M33" s="115"/>
      <c r="N33" s="63"/>
      <c r="O33" s="115"/>
    </row>
    <row r="34" spans="1:15" ht="30" customHeight="1">
      <c r="A34" s="66"/>
      <c r="B34" s="116"/>
      <c r="C34" s="72"/>
      <c r="D34" s="74"/>
      <c r="E34" s="20" t="s">
        <v>33</v>
      </c>
      <c r="F34" s="20"/>
      <c r="G34" s="20"/>
      <c r="H34" s="20"/>
      <c r="I34" s="20"/>
      <c r="J34" s="20"/>
      <c r="K34" s="20"/>
      <c r="L34" s="20"/>
      <c r="M34" s="115"/>
      <c r="N34" s="63"/>
      <c r="O34" s="115"/>
    </row>
    <row r="35" spans="1:15" ht="45" customHeight="1">
      <c r="A35" s="66" t="s">
        <v>83</v>
      </c>
      <c r="B35" s="116"/>
      <c r="C35" s="72" t="e">
        <f>ROUNDUP(O35/(B35*D35),0)</f>
        <v>#DIV/0!</v>
      </c>
      <c r="D35" s="74">
        <f>COUNTIF(F35:K35,"〇")</f>
        <v>0</v>
      </c>
      <c r="E35" s="20" t="s">
        <v>32</v>
      </c>
      <c r="F35" s="20"/>
      <c r="G35" s="20"/>
      <c r="H35" s="20"/>
      <c r="I35" s="20"/>
      <c r="J35" s="20"/>
      <c r="K35" s="20"/>
      <c r="L35" s="34"/>
      <c r="M35" s="77"/>
      <c r="N35" s="63"/>
      <c r="O35" s="115"/>
    </row>
    <row r="36" spans="1:15" ht="45" customHeight="1">
      <c r="A36" s="66"/>
      <c r="B36" s="116"/>
      <c r="C36" s="72"/>
      <c r="D36" s="74"/>
      <c r="E36" s="20" t="s">
        <v>33</v>
      </c>
      <c r="F36" s="20"/>
      <c r="G36" s="20"/>
      <c r="H36" s="20"/>
      <c r="I36" s="20"/>
      <c r="J36" s="20"/>
      <c r="K36" s="20"/>
      <c r="L36" s="20"/>
      <c r="M36" s="77"/>
      <c r="N36" s="63"/>
      <c r="O36" s="115"/>
    </row>
    <row r="37" spans="1:15" s="18" customFormat="1" ht="30" customHeight="1">
      <c r="A37" s="66" t="s">
        <v>35</v>
      </c>
      <c r="B37" s="116"/>
      <c r="C37" s="72" t="e">
        <f>ROUNDUP(O37/(B37*D37),0)</f>
        <v>#DIV/0!</v>
      </c>
      <c r="D37" s="74">
        <f>COUNTIF(F37:I37,"〇")</f>
        <v>0</v>
      </c>
      <c r="E37" s="20" t="s">
        <v>32</v>
      </c>
      <c r="F37" s="20"/>
      <c r="G37" s="20"/>
      <c r="H37" s="20"/>
      <c r="I37" s="20"/>
      <c r="J37" s="34"/>
      <c r="K37" s="34"/>
      <c r="L37" s="34"/>
      <c r="M37" s="77"/>
      <c r="N37" s="63"/>
      <c r="O37" s="115"/>
    </row>
    <row r="38" spans="1:15" ht="30" customHeight="1">
      <c r="A38" s="66"/>
      <c r="B38" s="116"/>
      <c r="C38" s="72"/>
      <c r="D38" s="74"/>
      <c r="E38" s="20" t="s">
        <v>33</v>
      </c>
      <c r="F38" s="20"/>
      <c r="G38" s="20"/>
      <c r="H38" s="20"/>
      <c r="I38" s="20"/>
      <c r="J38" s="20"/>
      <c r="K38" s="20"/>
      <c r="L38" s="20"/>
      <c r="M38" s="77"/>
      <c r="N38" s="63"/>
      <c r="O38" s="115"/>
    </row>
    <row r="39" spans="1:15" ht="30" customHeight="1">
      <c r="F39" s="9"/>
      <c r="G39" s="9"/>
      <c r="H39" s="9"/>
      <c r="I39" s="9"/>
      <c r="J39" s="9"/>
      <c r="K39" s="9"/>
      <c r="L39" s="9"/>
      <c r="M39" s="9"/>
      <c r="N39" s="44" t="s">
        <v>39</v>
      </c>
      <c r="O39" s="36">
        <f>SUM(O31:O38)</f>
        <v>0</v>
      </c>
    </row>
    <row r="40" spans="1:15" ht="45" customHeight="1">
      <c r="A40" s="117" t="s">
        <v>49</v>
      </c>
      <c r="B40" s="68" t="s">
        <v>18</v>
      </c>
      <c r="C40" s="68" t="s">
        <v>19</v>
      </c>
      <c r="D40" s="68" t="s">
        <v>20</v>
      </c>
      <c r="E40" s="17"/>
      <c r="F40" s="69" t="s">
        <v>21</v>
      </c>
      <c r="G40" s="69"/>
      <c r="H40" s="69"/>
      <c r="I40" s="69"/>
      <c r="J40" s="69"/>
      <c r="K40" s="69"/>
      <c r="L40" s="69"/>
      <c r="M40" s="68" t="s">
        <v>48</v>
      </c>
      <c r="N40" s="114"/>
      <c r="O40" s="68" t="s">
        <v>23</v>
      </c>
    </row>
    <row r="41" spans="1:15" ht="45" customHeight="1">
      <c r="A41" s="117"/>
      <c r="B41" s="68"/>
      <c r="C41" s="68"/>
      <c r="D41" s="68"/>
      <c r="E41" s="17"/>
      <c r="F41" s="17" t="s">
        <v>24</v>
      </c>
      <c r="G41" s="17" t="s">
        <v>25</v>
      </c>
      <c r="H41" s="17" t="s">
        <v>26</v>
      </c>
      <c r="I41" s="17" t="s">
        <v>27</v>
      </c>
      <c r="J41" s="17" t="s">
        <v>28</v>
      </c>
      <c r="K41" s="17" t="s">
        <v>29</v>
      </c>
      <c r="L41" s="17" t="s">
        <v>30</v>
      </c>
      <c r="M41" s="68"/>
      <c r="N41" s="114"/>
      <c r="O41" s="68"/>
    </row>
    <row r="42" spans="1:15" s="18" customFormat="1" ht="30" customHeight="1">
      <c r="A42" s="66" t="s">
        <v>31</v>
      </c>
      <c r="B42" s="116"/>
      <c r="C42" s="72" t="e">
        <f>ROUNDUP(O42/(B42*D42),0)</f>
        <v>#DIV/0!</v>
      </c>
      <c r="D42" s="74">
        <f>COUNTIF(F42:K42,"〇")</f>
        <v>0</v>
      </c>
      <c r="E42" s="20" t="s">
        <v>32</v>
      </c>
      <c r="F42" s="20"/>
      <c r="G42" s="20"/>
      <c r="H42" s="20"/>
      <c r="I42" s="20"/>
      <c r="J42" s="20"/>
      <c r="K42" s="20"/>
      <c r="L42" s="34"/>
      <c r="M42" s="115"/>
      <c r="N42" s="63"/>
      <c r="O42" s="115"/>
    </row>
    <row r="43" spans="1:15" ht="30" customHeight="1">
      <c r="A43" s="66"/>
      <c r="B43" s="116"/>
      <c r="C43" s="72"/>
      <c r="D43" s="74"/>
      <c r="E43" s="20" t="s">
        <v>33</v>
      </c>
      <c r="F43" s="20"/>
      <c r="G43" s="20"/>
      <c r="H43" s="20"/>
      <c r="I43" s="20"/>
      <c r="J43" s="20"/>
      <c r="K43" s="20"/>
      <c r="L43" s="20"/>
      <c r="M43" s="115"/>
      <c r="N43" s="63"/>
      <c r="O43" s="115"/>
    </row>
    <row r="44" spans="1:15" ht="30" customHeight="1">
      <c r="A44" s="66" t="s">
        <v>34</v>
      </c>
      <c r="B44" s="116"/>
      <c r="C44" s="72" t="e">
        <f>ROUNDUP(O44/(B44*D44),0)</f>
        <v>#DIV/0!</v>
      </c>
      <c r="D44" s="74">
        <f>COUNTIF(F44:K44,"〇")</f>
        <v>0</v>
      </c>
      <c r="E44" s="20" t="s">
        <v>32</v>
      </c>
      <c r="F44" s="20"/>
      <c r="G44" s="20"/>
      <c r="H44" s="20"/>
      <c r="I44" s="20"/>
      <c r="J44" s="20"/>
      <c r="K44" s="20"/>
      <c r="L44" s="34"/>
      <c r="M44" s="115"/>
      <c r="N44" s="63"/>
      <c r="O44" s="115"/>
    </row>
    <row r="45" spans="1:15" ht="30" customHeight="1">
      <c r="A45" s="66"/>
      <c r="B45" s="116"/>
      <c r="C45" s="72"/>
      <c r="D45" s="74"/>
      <c r="E45" s="20" t="s">
        <v>33</v>
      </c>
      <c r="F45" s="20"/>
      <c r="G45" s="20"/>
      <c r="H45" s="20"/>
      <c r="I45" s="20"/>
      <c r="J45" s="20"/>
      <c r="K45" s="20"/>
      <c r="L45" s="20"/>
      <c r="M45" s="115"/>
      <c r="N45" s="63"/>
      <c r="O45" s="115"/>
    </row>
    <row r="46" spans="1:15" ht="45" customHeight="1">
      <c r="A46" s="66" t="s">
        <v>83</v>
      </c>
      <c r="B46" s="116"/>
      <c r="C46" s="72" t="e">
        <f>ROUNDUP(O46/(B46*D46),0)</f>
        <v>#DIV/0!</v>
      </c>
      <c r="D46" s="74">
        <f>COUNTIF(F46:K46,"〇")</f>
        <v>0</v>
      </c>
      <c r="E46" s="20" t="s">
        <v>32</v>
      </c>
      <c r="F46" s="20"/>
      <c r="G46" s="20"/>
      <c r="H46" s="20"/>
      <c r="I46" s="20"/>
      <c r="J46" s="20"/>
      <c r="K46" s="20"/>
      <c r="L46" s="34"/>
      <c r="M46" s="77"/>
      <c r="N46" s="63"/>
      <c r="O46" s="115"/>
    </row>
    <row r="47" spans="1:15" ht="45" customHeight="1">
      <c r="A47" s="66"/>
      <c r="B47" s="116"/>
      <c r="C47" s="72"/>
      <c r="D47" s="74"/>
      <c r="E47" s="20" t="s">
        <v>33</v>
      </c>
      <c r="F47" s="20"/>
      <c r="G47" s="20"/>
      <c r="H47" s="20"/>
      <c r="I47" s="20"/>
      <c r="J47" s="20"/>
      <c r="K47" s="20"/>
      <c r="L47" s="20"/>
      <c r="M47" s="77"/>
      <c r="N47" s="63"/>
      <c r="O47" s="115"/>
    </row>
    <row r="48" spans="1:15" ht="30" customHeight="1">
      <c r="A48" s="66" t="s">
        <v>35</v>
      </c>
      <c r="B48" s="116"/>
      <c r="C48" s="72" t="e">
        <f>ROUNDUP(O48/(B48*D48),0)</f>
        <v>#DIV/0!</v>
      </c>
      <c r="D48" s="74">
        <f>COUNTIF(F48:I48,"〇")</f>
        <v>0</v>
      </c>
      <c r="E48" s="20" t="s">
        <v>32</v>
      </c>
      <c r="F48" s="20"/>
      <c r="G48" s="20"/>
      <c r="H48" s="20"/>
      <c r="I48" s="20"/>
      <c r="J48" s="34"/>
      <c r="K48" s="34"/>
      <c r="L48" s="34"/>
      <c r="M48" s="77"/>
      <c r="N48" s="63"/>
      <c r="O48" s="115"/>
    </row>
    <row r="49" spans="1:15" ht="30" customHeight="1">
      <c r="A49" s="66"/>
      <c r="B49" s="116"/>
      <c r="C49" s="72"/>
      <c r="D49" s="74"/>
      <c r="E49" s="20" t="s">
        <v>33</v>
      </c>
      <c r="F49" s="20"/>
      <c r="G49" s="20"/>
      <c r="H49" s="20"/>
      <c r="I49" s="20"/>
      <c r="J49" s="20"/>
      <c r="K49" s="20"/>
      <c r="L49" s="20"/>
      <c r="M49" s="77"/>
      <c r="N49" s="63"/>
      <c r="O49" s="115"/>
    </row>
    <row r="50" spans="1:15" ht="30" customHeight="1">
      <c r="F50" s="9"/>
      <c r="G50" s="9"/>
      <c r="H50" s="9"/>
      <c r="I50" s="9"/>
      <c r="J50" s="9"/>
      <c r="K50" s="9"/>
      <c r="L50" s="9"/>
      <c r="M50" s="9"/>
      <c r="N50" s="59" t="s">
        <v>39</v>
      </c>
      <c r="O50" s="36">
        <f>SUM(O42:O49)</f>
        <v>0</v>
      </c>
    </row>
    <row r="51" spans="1:15" ht="45" customHeight="1">
      <c r="A51" s="117" t="s">
        <v>50</v>
      </c>
      <c r="B51" s="68" t="s">
        <v>18</v>
      </c>
      <c r="C51" s="68" t="s">
        <v>19</v>
      </c>
      <c r="D51" s="68" t="s">
        <v>20</v>
      </c>
      <c r="E51" s="17"/>
      <c r="F51" s="69" t="s">
        <v>21</v>
      </c>
      <c r="G51" s="69"/>
      <c r="H51" s="69"/>
      <c r="I51" s="69"/>
      <c r="J51" s="69"/>
      <c r="K51" s="69"/>
      <c r="L51" s="69"/>
      <c r="M51" s="68" t="s">
        <v>48</v>
      </c>
      <c r="N51" s="114"/>
      <c r="O51" s="68" t="s">
        <v>23</v>
      </c>
    </row>
    <row r="52" spans="1:15" ht="45" customHeight="1">
      <c r="A52" s="117"/>
      <c r="B52" s="68"/>
      <c r="C52" s="68"/>
      <c r="D52" s="68"/>
      <c r="E52" s="17"/>
      <c r="F52" s="17" t="s">
        <v>24</v>
      </c>
      <c r="G52" s="17" t="s">
        <v>25</v>
      </c>
      <c r="H52" s="17" t="s">
        <v>26</v>
      </c>
      <c r="I52" s="17" t="s">
        <v>27</v>
      </c>
      <c r="J52" s="17" t="s">
        <v>28</v>
      </c>
      <c r="K52" s="17" t="s">
        <v>29</v>
      </c>
      <c r="L52" s="17" t="s">
        <v>30</v>
      </c>
      <c r="M52" s="68"/>
      <c r="N52" s="114"/>
      <c r="O52" s="68"/>
    </row>
    <row r="53" spans="1:15" ht="30" customHeight="1">
      <c r="A53" s="66" t="s">
        <v>31</v>
      </c>
      <c r="B53" s="116"/>
      <c r="C53" s="72" t="e">
        <f>ROUNDUP(O53/(B53*D53),0)</f>
        <v>#DIV/0!</v>
      </c>
      <c r="D53" s="74">
        <f>COUNTIF(F53:K53,"〇")</f>
        <v>0</v>
      </c>
      <c r="E53" s="20" t="s">
        <v>32</v>
      </c>
      <c r="F53" s="20"/>
      <c r="G53" s="20"/>
      <c r="H53" s="20"/>
      <c r="I53" s="20"/>
      <c r="J53" s="20"/>
      <c r="K53" s="20"/>
      <c r="L53" s="34"/>
      <c r="M53" s="115"/>
      <c r="N53" s="63"/>
      <c r="O53" s="115"/>
    </row>
    <row r="54" spans="1:15" ht="30" customHeight="1">
      <c r="A54" s="66"/>
      <c r="B54" s="116"/>
      <c r="C54" s="72"/>
      <c r="D54" s="74"/>
      <c r="E54" s="20" t="s">
        <v>33</v>
      </c>
      <c r="F54" s="20"/>
      <c r="G54" s="20"/>
      <c r="H54" s="20"/>
      <c r="I54" s="20"/>
      <c r="J54" s="20"/>
      <c r="K54" s="20"/>
      <c r="L54" s="20"/>
      <c r="M54" s="115"/>
      <c r="N54" s="63"/>
      <c r="O54" s="115"/>
    </row>
    <row r="55" spans="1:15" ht="30" customHeight="1">
      <c r="A55" s="66" t="s">
        <v>34</v>
      </c>
      <c r="B55" s="116"/>
      <c r="C55" s="72" t="e">
        <f>ROUNDUP(O55/(B55*D55),0)</f>
        <v>#DIV/0!</v>
      </c>
      <c r="D55" s="74">
        <f>COUNTIF(F55:K55,"〇")</f>
        <v>0</v>
      </c>
      <c r="E55" s="20" t="s">
        <v>32</v>
      </c>
      <c r="F55" s="20"/>
      <c r="G55" s="20"/>
      <c r="H55" s="20"/>
      <c r="I55" s="20"/>
      <c r="J55" s="20"/>
      <c r="K55" s="20"/>
      <c r="L55" s="34"/>
      <c r="M55" s="115"/>
      <c r="N55" s="63"/>
      <c r="O55" s="115"/>
    </row>
    <row r="56" spans="1:15" ht="30" customHeight="1">
      <c r="A56" s="66"/>
      <c r="B56" s="116"/>
      <c r="C56" s="72"/>
      <c r="D56" s="74"/>
      <c r="E56" s="20" t="s">
        <v>33</v>
      </c>
      <c r="F56" s="20"/>
      <c r="G56" s="20"/>
      <c r="H56" s="20"/>
      <c r="I56" s="20"/>
      <c r="J56" s="20"/>
      <c r="K56" s="20"/>
      <c r="L56" s="20"/>
      <c r="M56" s="115"/>
      <c r="N56" s="63"/>
      <c r="O56" s="115"/>
    </row>
    <row r="57" spans="1:15" ht="45" customHeight="1">
      <c r="A57" s="66" t="s">
        <v>83</v>
      </c>
      <c r="B57" s="116"/>
      <c r="C57" s="72" t="e">
        <f>ROUNDUP(O57/(B57*D57),0)</f>
        <v>#DIV/0!</v>
      </c>
      <c r="D57" s="74">
        <f>COUNTIF(F57:K57,"〇")</f>
        <v>0</v>
      </c>
      <c r="E57" s="20" t="s">
        <v>32</v>
      </c>
      <c r="F57" s="20"/>
      <c r="G57" s="20"/>
      <c r="H57" s="20"/>
      <c r="I57" s="20"/>
      <c r="J57" s="20"/>
      <c r="K57" s="20"/>
      <c r="L57" s="34"/>
      <c r="M57" s="77"/>
      <c r="N57" s="63"/>
      <c r="O57" s="115"/>
    </row>
    <row r="58" spans="1:15" ht="45" customHeight="1">
      <c r="A58" s="66"/>
      <c r="B58" s="116"/>
      <c r="C58" s="72"/>
      <c r="D58" s="74"/>
      <c r="E58" s="20" t="s">
        <v>33</v>
      </c>
      <c r="F58" s="20"/>
      <c r="G58" s="20"/>
      <c r="H58" s="20"/>
      <c r="I58" s="20"/>
      <c r="J58" s="20"/>
      <c r="K58" s="20"/>
      <c r="L58" s="20"/>
      <c r="M58" s="77"/>
      <c r="N58" s="63"/>
      <c r="O58" s="115"/>
    </row>
    <row r="59" spans="1:15" ht="30" customHeight="1">
      <c r="A59" s="66" t="s">
        <v>35</v>
      </c>
      <c r="B59" s="116"/>
      <c r="C59" s="72" t="e">
        <f>ROUNDUP(O59/(B59*D59),0)</f>
        <v>#DIV/0!</v>
      </c>
      <c r="D59" s="74">
        <f>COUNTIF(F59:I59,"〇")</f>
        <v>0</v>
      </c>
      <c r="E59" s="20" t="s">
        <v>32</v>
      </c>
      <c r="F59" s="20"/>
      <c r="G59" s="20"/>
      <c r="H59" s="20"/>
      <c r="I59" s="20"/>
      <c r="J59" s="34"/>
      <c r="K59" s="34"/>
      <c r="L59" s="34"/>
      <c r="M59" s="77"/>
      <c r="N59" s="63"/>
      <c r="O59" s="115"/>
    </row>
    <row r="60" spans="1:15" ht="30" customHeight="1">
      <c r="A60" s="66"/>
      <c r="B60" s="116"/>
      <c r="C60" s="72"/>
      <c r="D60" s="74"/>
      <c r="E60" s="20" t="s">
        <v>33</v>
      </c>
      <c r="F60" s="20"/>
      <c r="G60" s="20"/>
      <c r="H60" s="20"/>
      <c r="I60" s="20"/>
      <c r="J60" s="20"/>
      <c r="K60" s="20"/>
      <c r="L60" s="20"/>
      <c r="M60" s="77"/>
      <c r="N60" s="63"/>
      <c r="O60" s="115"/>
    </row>
    <row r="61" spans="1:15" ht="30" customHeight="1">
      <c r="F61" s="9"/>
      <c r="G61" s="9"/>
      <c r="H61" s="9"/>
      <c r="I61" s="9"/>
      <c r="J61" s="9"/>
      <c r="K61" s="9"/>
      <c r="L61" s="9"/>
      <c r="M61" s="9"/>
      <c r="N61" s="44" t="s">
        <v>39</v>
      </c>
      <c r="O61" s="36">
        <f>SUM(O53:O60)</f>
        <v>0</v>
      </c>
    </row>
    <row r="62" spans="1:15" ht="45" customHeight="1">
      <c r="A62" s="117" t="s">
        <v>51</v>
      </c>
      <c r="B62" s="68" t="s">
        <v>18</v>
      </c>
      <c r="C62" s="68" t="s">
        <v>19</v>
      </c>
      <c r="D62" s="68" t="s">
        <v>20</v>
      </c>
      <c r="E62" s="17"/>
      <c r="F62" s="69" t="s">
        <v>21</v>
      </c>
      <c r="G62" s="69"/>
      <c r="H62" s="69"/>
      <c r="I62" s="69"/>
      <c r="J62" s="69"/>
      <c r="K62" s="69"/>
      <c r="L62" s="69"/>
      <c r="M62" s="68" t="s">
        <v>48</v>
      </c>
      <c r="N62" s="114"/>
      <c r="O62" s="68" t="s">
        <v>23</v>
      </c>
    </row>
    <row r="63" spans="1:15" ht="45" customHeight="1">
      <c r="A63" s="117"/>
      <c r="B63" s="68"/>
      <c r="C63" s="68"/>
      <c r="D63" s="68"/>
      <c r="E63" s="17"/>
      <c r="F63" s="17" t="s">
        <v>24</v>
      </c>
      <c r="G63" s="17" t="s">
        <v>25</v>
      </c>
      <c r="H63" s="17" t="s">
        <v>26</v>
      </c>
      <c r="I63" s="17" t="s">
        <v>27</v>
      </c>
      <c r="J63" s="17" t="s">
        <v>28</v>
      </c>
      <c r="K63" s="17" t="s">
        <v>29</v>
      </c>
      <c r="L63" s="17" t="s">
        <v>30</v>
      </c>
      <c r="M63" s="68"/>
      <c r="N63" s="114"/>
      <c r="O63" s="68"/>
    </row>
    <row r="64" spans="1:15" ht="30" customHeight="1">
      <c r="A64" s="66" t="s">
        <v>31</v>
      </c>
      <c r="B64" s="116"/>
      <c r="C64" s="72" t="e">
        <f>ROUNDUP(O64/(B64*D64),0)</f>
        <v>#DIV/0!</v>
      </c>
      <c r="D64" s="74">
        <f>COUNTIF(F64:K64,"〇")</f>
        <v>0</v>
      </c>
      <c r="E64" s="20" t="s">
        <v>32</v>
      </c>
      <c r="F64" s="20"/>
      <c r="G64" s="20"/>
      <c r="H64" s="20"/>
      <c r="I64" s="20"/>
      <c r="J64" s="20"/>
      <c r="K64" s="20"/>
      <c r="L64" s="34"/>
      <c r="M64" s="115"/>
      <c r="N64" s="63"/>
      <c r="O64" s="115"/>
    </row>
    <row r="65" spans="1:15" ht="30" customHeight="1">
      <c r="A65" s="66"/>
      <c r="B65" s="116"/>
      <c r="C65" s="72"/>
      <c r="D65" s="74"/>
      <c r="E65" s="20" t="s">
        <v>33</v>
      </c>
      <c r="F65" s="20"/>
      <c r="G65" s="20"/>
      <c r="H65" s="20"/>
      <c r="I65" s="20"/>
      <c r="J65" s="20"/>
      <c r="K65" s="20"/>
      <c r="L65" s="20"/>
      <c r="M65" s="115"/>
      <c r="N65" s="63"/>
      <c r="O65" s="115"/>
    </row>
    <row r="66" spans="1:15" ht="30" customHeight="1">
      <c r="A66" s="66" t="s">
        <v>34</v>
      </c>
      <c r="B66" s="116"/>
      <c r="C66" s="72" t="e">
        <f>ROUNDUP(O66/(B66*D66),0)</f>
        <v>#DIV/0!</v>
      </c>
      <c r="D66" s="74">
        <f>COUNTIF(F66:K66,"〇")</f>
        <v>0</v>
      </c>
      <c r="E66" s="20" t="s">
        <v>32</v>
      </c>
      <c r="F66" s="20"/>
      <c r="G66" s="20"/>
      <c r="H66" s="20"/>
      <c r="I66" s="20"/>
      <c r="J66" s="20"/>
      <c r="K66" s="20"/>
      <c r="L66" s="34"/>
      <c r="M66" s="115"/>
      <c r="N66" s="63"/>
      <c r="O66" s="115"/>
    </row>
    <row r="67" spans="1:15" ht="30" customHeight="1">
      <c r="A67" s="66"/>
      <c r="B67" s="116"/>
      <c r="C67" s="72"/>
      <c r="D67" s="74"/>
      <c r="E67" s="20" t="s">
        <v>33</v>
      </c>
      <c r="F67" s="20"/>
      <c r="G67" s="20"/>
      <c r="H67" s="20"/>
      <c r="I67" s="20"/>
      <c r="J67" s="20"/>
      <c r="K67" s="20"/>
      <c r="L67" s="20"/>
      <c r="M67" s="115"/>
      <c r="N67" s="63"/>
      <c r="O67" s="115"/>
    </row>
    <row r="68" spans="1:15" ht="45" customHeight="1">
      <c r="A68" s="66" t="s">
        <v>83</v>
      </c>
      <c r="B68" s="116"/>
      <c r="C68" s="72" t="e">
        <f>ROUNDUP(O68/(B68*D68),0)</f>
        <v>#DIV/0!</v>
      </c>
      <c r="D68" s="74">
        <f>COUNTIF(F68:K68,"〇")</f>
        <v>0</v>
      </c>
      <c r="E68" s="20" t="s">
        <v>32</v>
      </c>
      <c r="F68" s="20"/>
      <c r="G68" s="20"/>
      <c r="H68" s="20"/>
      <c r="I68" s="20"/>
      <c r="J68" s="20"/>
      <c r="K68" s="20"/>
      <c r="L68" s="34"/>
      <c r="M68" s="77"/>
      <c r="N68" s="63"/>
      <c r="O68" s="115"/>
    </row>
    <row r="69" spans="1:15" ht="45" customHeight="1">
      <c r="A69" s="66"/>
      <c r="B69" s="116"/>
      <c r="C69" s="72"/>
      <c r="D69" s="74"/>
      <c r="E69" s="20" t="s">
        <v>33</v>
      </c>
      <c r="F69" s="20"/>
      <c r="G69" s="20"/>
      <c r="H69" s="20"/>
      <c r="I69" s="20"/>
      <c r="J69" s="20"/>
      <c r="K69" s="20"/>
      <c r="L69" s="20"/>
      <c r="M69" s="77"/>
      <c r="N69" s="63"/>
      <c r="O69" s="115"/>
    </row>
    <row r="70" spans="1:15" ht="30" customHeight="1">
      <c r="A70" s="66" t="s">
        <v>35</v>
      </c>
      <c r="B70" s="116"/>
      <c r="C70" s="72" t="e">
        <f>ROUNDUP(O70/(B70*D70),0)</f>
        <v>#DIV/0!</v>
      </c>
      <c r="D70" s="74">
        <f>COUNTIF(F70:I70,"〇")</f>
        <v>0</v>
      </c>
      <c r="E70" s="20" t="s">
        <v>32</v>
      </c>
      <c r="F70" s="20"/>
      <c r="G70" s="20"/>
      <c r="H70" s="20"/>
      <c r="I70" s="20"/>
      <c r="J70" s="34"/>
      <c r="K70" s="34"/>
      <c r="L70" s="34"/>
      <c r="M70" s="77"/>
      <c r="N70" s="63"/>
      <c r="O70" s="115"/>
    </row>
    <row r="71" spans="1:15" ht="30" customHeight="1">
      <c r="A71" s="66"/>
      <c r="B71" s="116"/>
      <c r="C71" s="72"/>
      <c r="D71" s="74"/>
      <c r="E71" s="20" t="s">
        <v>33</v>
      </c>
      <c r="F71" s="20"/>
      <c r="G71" s="20"/>
      <c r="H71" s="20"/>
      <c r="I71" s="20"/>
      <c r="J71" s="20"/>
      <c r="K71" s="20"/>
      <c r="L71" s="20"/>
      <c r="M71" s="77"/>
      <c r="N71" s="63"/>
      <c r="O71" s="115"/>
    </row>
    <row r="72" spans="1:15" ht="30" customHeight="1">
      <c r="F72" s="9"/>
      <c r="G72" s="9"/>
      <c r="H72" s="9"/>
      <c r="I72" s="9"/>
      <c r="J72" s="9"/>
      <c r="K72" s="9"/>
      <c r="L72" s="9"/>
      <c r="M72" s="9"/>
      <c r="N72" s="59" t="s">
        <v>39</v>
      </c>
      <c r="O72" s="36">
        <f>SUM(O64:O71)</f>
        <v>0</v>
      </c>
    </row>
    <row r="73" spans="1:15" ht="45" customHeight="1">
      <c r="A73" s="117" t="s">
        <v>52</v>
      </c>
      <c r="B73" s="68" t="s">
        <v>18</v>
      </c>
      <c r="C73" s="68" t="s">
        <v>19</v>
      </c>
      <c r="D73" s="68" t="s">
        <v>20</v>
      </c>
      <c r="E73" s="17"/>
      <c r="F73" s="69" t="s">
        <v>21</v>
      </c>
      <c r="G73" s="69"/>
      <c r="H73" s="69"/>
      <c r="I73" s="69"/>
      <c r="J73" s="69"/>
      <c r="K73" s="69"/>
      <c r="L73" s="69"/>
      <c r="M73" s="68" t="s">
        <v>48</v>
      </c>
      <c r="N73" s="114"/>
      <c r="O73" s="68" t="s">
        <v>23</v>
      </c>
    </row>
    <row r="74" spans="1:15" ht="45" customHeight="1">
      <c r="A74" s="117"/>
      <c r="B74" s="68"/>
      <c r="C74" s="68"/>
      <c r="D74" s="68"/>
      <c r="E74" s="17"/>
      <c r="F74" s="17" t="s">
        <v>24</v>
      </c>
      <c r="G74" s="17" t="s">
        <v>25</v>
      </c>
      <c r="H74" s="17" t="s">
        <v>26</v>
      </c>
      <c r="I74" s="17" t="s">
        <v>27</v>
      </c>
      <c r="J74" s="17" t="s">
        <v>28</v>
      </c>
      <c r="K74" s="17" t="s">
        <v>29</v>
      </c>
      <c r="L74" s="17" t="s">
        <v>30</v>
      </c>
      <c r="M74" s="68"/>
      <c r="N74" s="114"/>
      <c r="O74" s="68"/>
    </row>
    <row r="75" spans="1:15" ht="30" customHeight="1">
      <c r="A75" s="66" t="s">
        <v>31</v>
      </c>
      <c r="B75" s="116"/>
      <c r="C75" s="72" t="e">
        <f>ROUNDUP(O75/(B75*D75),0)</f>
        <v>#DIV/0!</v>
      </c>
      <c r="D75" s="74">
        <f>COUNTIF(F75:K75,"〇")</f>
        <v>0</v>
      </c>
      <c r="E75" s="20" t="s">
        <v>32</v>
      </c>
      <c r="F75" s="20"/>
      <c r="G75" s="20"/>
      <c r="H75" s="20"/>
      <c r="I75" s="20"/>
      <c r="J75" s="20"/>
      <c r="K75" s="20"/>
      <c r="L75" s="34"/>
      <c r="M75" s="115"/>
      <c r="N75" s="63"/>
      <c r="O75" s="115"/>
    </row>
    <row r="76" spans="1:15" ht="30" customHeight="1">
      <c r="A76" s="66"/>
      <c r="B76" s="116"/>
      <c r="C76" s="72"/>
      <c r="D76" s="74"/>
      <c r="E76" s="20" t="s">
        <v>33</v>
      </c>
      <c r="F76" s="20"/>
      <c r="G76" s="20"/>
      <c r="H76" s="20"/>
      <c r="I76" s="20"/>
      <c r="J76" s="20"/>
      <c r="K76" s="20"/>
      <c r="L76" s="20"/>
      <c r="M76" s="115"/>
      <c r="N76" s="63"/>
      <c r="O76" s="115"/>
    </row>
    <row r="77" spans="1:15" ht="30" customHeight="1">
      <c r="A77" s="66" t="s">
        <v>34</v>
      </c>
      <c r="B77" s="116"/>
      <c r="C77" s="72" t="e">
        <f>ROUNDUP(O77/(B77*D77),0)</f>
        <v>#DIV/0!</v>
      </c>
      <c r="D77" s="74">
        <f>COUNTIF(F77:K77,"〇")</f>
        <v>0</v>
      </c>
      <c r="E77" s="20" t="s">
        <v>32</v>
      </c>
      <c r="F77" s="20"/>
      <c r="G77" s="20"/>
      <c r="H77" s="20"/>
      <c r="I77" s="20"/>
      <c r="J77" s="20"/>
      <c r="K77" s="20"/>
      <c r="L77" s="34"/>
      <c r="M77" s="115"/>
      <c r="N77" s="63"/>
      <c r="O77" s="115"/>
    </row>
    <row r="78" spans="1:15" ht="30" customHeight="1">
      <c r="A78" s="66"/>
      <c r="B78" s="116"/>
      <c r="C78" s="72"/>
      <c r="D78" s="74"/>
      <c r="E78" s="20" t="s">
        <v>33</v>
      </c>
      <c r="F78" s="20"/>
      <c r="G78" s="20"/>
      <c r="H78" s="20"/>
      <c r="I78" s="20"/>
      <c r="J78" s="20"/>
      <c r="K78" s="20"/>
      <c r="L78" s="20"/>
      <c r="M78" s="115"/>
      <c r="N78" s="63"/>
      <c r="O78" s="115"/>
    </row>
    <row r="79" spans="1:15" ht="45" customHeight="1">
      <c r="A79" s="66" t="s">
        <v>83</v>
      </c>
      <c r="B79" s="116"/>
      <c r="C79" s="72" t="e">
        <f>ROUNDUP(O79/(B79*D79),0)</f>
        <v>#DIV/0!</v>
      </c>
      <c r="D79" s="74">
        <f>COUNTIF(F79:K79,"〇")</f>
        <v>0</v>
      </c>
      <c r="E79" s="20" t="s">
        <v>32</v>
      </c>
      <c r="F79" s="20"/>
      <c r="G79" s="20"/>
      <c r="H79" s="20"/>
      <c r="I79" s="20"/>
      <c r="J79" s="20"/>
      <c r="K79" s="20"/>
      <c r="L79" s="34"/>
      <c r="M79" s="77"/>
      <c r="N79" s="63"/>
      <c r="O79" s="115"/>
    </row>
    <row r="80" spans="1:15" ht="45" customHeight="1">
      <c r="A80" s="66"/>
      <c r="B80" s="116"/>
      <c r="C80" s="72"/>
      <c r="D80" s="74"/>
      <c r="E80" s="20" t="s">
        <v>33</v>
      </c>
      <c r="F80" s="20"/>
      <c r="G80" s="20"/>
      <c r="H80" s="20"/>
      <c r="I80" s="20"/>
      <c r="J80" s="20"/>
      <c r="K80" s="20"/>
      <c r="L80" s="20"/>
      <c r="M80" s="77"/>
      <c r="N80" s="63"/>
      <c r="O80" s="115"/>
    </row>
    <row r="81" spans="1:15" ht="30" customHeight="1">
      <c r="A81" s="66" t="s">
        <v>35</v>
      </c>
      <c r="B81" s="116"/>
      <c r="C81" s="72" t="e">
        <f>ROUNDUP(O81/(B81*D81),0)</f>
        <v>#DIV/0!</v>
      </c>
      <c r="D81" s="74">
        <f>COUNTIF(F81:I81,"〇")</f>
        <v>0</v>
      </c>
      <c r="E81" s="20" t="s">
        <v>32</v>
      </c>
      <c r="F81" s="20"/>
      <c r="G81" s="20"/>
      <c r="H81" s="20"/>
      <c r="I81" s="20"/>
      <c r="J81" s="34"/>
      <c r="K81" s="34"/>
      <c r="L81" s="34"/>
      <c r="M81" s="77"/>
      <c r="N81" s="63"/>
      <c r="O81" s="115"/>
    </row>
    <row r="82" spans="1:15" ht="30" customHeight="1">
      <c r="A82" s="66"/>
      <c r="B82" s="116"/>
      <c r="C82" s="72"/>
      <c r="D82" s="74"/>
      <c r="E82" s="20" t="s">
        <v>33</v>
      </c>
      <c r="F82" s="20"/>
      <c r="G82" s="20"/>
      <c r="H82" s="20"/>
      <c r="I82" s="20"/>
      <c r="J82" s="20"/>
      <c r="K82" s="20"/>
      <c r="L82" s="20"/>
      <c r="M82" s="77"/>
      <c r="N82" s="63"/>
      <c r="O82" s="115"/>
    </row>
    <row r="83" spans="1:15" ht="30" customHeight="1">
      <c r="F83" s="9"/>
      <c r="G83" s="9"/>
      <c r="H83" s="9"/>
      <c r="I83" s="9"/>
      <c r="J83" s="9"/>
      <c r="K83" s="9"/>
      <c r="L83" s="9"/>
      <c r="M83" s="9"/>
      <c r="N83" s="44" t="s">
        <v>39</v>
      </c>
      <c r="O83" s="36">
        <f>SUM(O75:O82)</f>
        <v>0</v>
      </c>
    </row>
    <row r="84" spans="1:15" ht="45" customHeight="1">
      <c r="A84" s="117" t="s">
        <v>53</v>
      </c>
      <c r="B84" s="68" t="s">
        <v>18</v>
      </c>
      <c r="C84" s="68" t="s">
        <v>19</v>
      </c>
      <c r="D84" s="68" t="s">
        <v>20</v>
      </c>
      <c r="E84" s="17"/>
      <c r="F84" s="69" t="s">
        <v>21</v>
      </c>
      <c r="G84" s="69"/>
      <c r="H84" s="69"/>
      <c r="I84" s="69"/>
      <c r="J84" s="69"/>
      <c r="K84" s="69"/>
      <c r="L84" s="69"/>
      <c r="M84" s="68" t="s">
        <v>48</v>
      </c>
      <c r="N84" s="114"/>
      <c r="O84" s="68" t="s">
        <v>23</v>
      </c>
    </row>
    <row r="85" spans="1:15" ht="45" customHeight="1">
      <c r="A85" s="117"/>
      <c r="B85" s="68"/>
      <c r="C85" s="68"/>
      <c r="D85" s="68"/>
      <c r="E85" s="17"/>
      <c r="F85" s="17" t="s">
        <v>24</v>
      </c>
      <c r="G85" s="17" t="s">
        <v>25</v>
      </c>
      <c r="H85" s="17" t="s">
        <v>26</v>
      </c>
      <c r="I85" s="17" t="s">
        <v>27</v>
      </c>
      <c r="J85" s="17" t="s">
        <v>28</v>
      </c>
      <c r="K85" s="17" t="s">
        <v>29</v>
      </c>
      <c r="L85" s="17" t="s">
        <v>30</v>
      </c>
      <c r="M85" s="68"/>
      <c r="N85" s="114"/>
      <c r="O85" s="68"/>
    </row>
    <row r="86" spans="1:15" ht="30" customHeight="1">
      <c r="A86" s="66" t="s">
        <v>31</v>
      </c>
      <c r="B86" s="116"/>
      <c r="C86" s="72" t="e">
        <f>ROUNDUP(O86/(B86*D86),0)</f>
        <v>#DIV/0!</v>
      </c>
      <c r="D86" s="74">
        <f>COUNTIF(F86:K86,"〇")</f>
        <v>0</v>
      </c>
      <c r="E86" s="20" t="s">
        <v>32</v>
      </c>
      <c r="F86" s="20"/>
      <c r="G86" s="20"/>
      <c r="H86" s="20"/>
      <c r="I86" s="20"/>
      <c r="J86" s="20"/>
      <c r="K86" s="20"/>
      <c r="L86" s="34"/>
      <c r="M86" s="115"/>
      <c r="N86" s="63"/>
      <c r="O86" s="115"/>
    </row>
    <row r="87" spans="1:15" ht="30" customHeight="1">
      <c r="A87" s="66"/>
      <c r="B87" s="116"/>
      <c r="C87" s="72"/>
      <c r="D87" s="74"/>
      <c r="E87" s="20" t="s">
        <v>33</v>
      </c>
      <c r="F87" s="20"/>
      <c r="G87" s="20"/>
      <c r="H87" s="20"/>
      <c r="I87" s="20"/>
      <c r="J87" s="20"/>
      <c r="K87" s="20"/>
      <c r="L87" s="20"/>
      <c r="M87" s="115"/>
      <c r="N87" s="63"/>
      <c r="O87" s="115"/>
    </row>
    <row r="88" spans="1:15" ht="30" customHeight="1">
      <c r="A88" s="66" t="s">
        <v>34</v>
      </c>
      <c r="B88" s="116"/>
      <c r="C88" s="72" t="e">
        <f>ROUNDUP(O88/(B88*D88),0)</f>
        <v>#DIV/0!</v>
      </c>
      <c r="D88" s="74">
        <f>COUNTIF(F88:K88,"〇")</f>
        <v>0</v>
      </c>
      <c r="E88" s="20" t="s">
        <v>32</v>
      </c>
      <c r="F88" s="20"/>
      <c r="G88" s="20"/>
      <c r="H88" s="20"/>
      <c r="I88" s="20"/>
      <c r="J88" s="20"/>
      <c r="K88" s="20"/>
      <c r="L88" s="34"/>
      <c r="M88" s="115"/>
      <c r="N88" s="63"/>
      <c r="O88" s="115"/>
    </row>
    <row r="89" spans="1:15" ht="30" customHeight="1">
      <c r="A89" s="66"/>
      <c r="B89" s="116"/>
      <c r="C89" s="72"/>
      <c r="D89" s="74"/>
      <c r="E89" s="20" t="s">
        <v>33</v>
      </c>
      <c r="F89" s="20"/>
      <c r="G89" s="20"/>
      <c r="H89" s="20"/>
      <c r="I89" s="20"/>
      <c r="J89" s="20"/>
      <c r="K89" s="20"/>
      <c r="L89" s="20"/>
      <c r="M89" s="115"/>
      <c r="N89" s="63"/>
      <c r="O89" s="115"/>
    </row>
    <row r="90" spans="1:15" ht="45" customHeight="1">
      <c r="A90" s="66" t="s">
        <v>83</v>
      </c>
      <c r="B90" s="116"/>
      <c r="C90" s="72" t="e">
        <f>ROUNDUP(O90/(B90*D90),0)</f>
        <v>#DIV/0!</v>
      </c>
      <c r="D90" s="74">
        <f>COUNTIF(F90:K90,"〇")</f>
        <v>0</v>
      </c>
      <c r="E90" s="20" t="s">
        <v>32</v>
      </c>
      <c r="F90" s="20"/>
      <c r="G90" s="20"/>
      <c r="H90" s="20"/>
      <c r="I90" s="20"/>
      <c r="J90" s="20"/>
      <c r="K90" s="20"/>
      <c r="L90" s="34"/>
      <c r="M90" s="77"/>
      <c r="N90" s="63"/>
      <c r="O90" s="115"/>
    </row>
    <row r="91" spans="1:15" ht="45" customHeight="1">
      <c r="A91" s="66"/>
      <c r="B91" s="116"/>
      <c r="C91" s="72"/>
      <c r="D91" s="74"/>
      <c r="E91" s="20" t="s">
        <v>33</v>
      </c>
      <c r="F91" s="20"/>
      <c r="G91" s="20"/>
      <c r="H91" s="20"/>
      <c r="I91" s="20"/>
      <c r="J91" s="20"/>
      <c r="K91" s="20"/>
      <c r="L91" s="20"/>
      <c r="M91" s="77"/>
      <c r="N91" s="63"/>
      <c r="O91" s="115"/>
    </row>
    <row r="92" spans="1:15" ht="30" customHeight="1">
      <c r="A92" s="66" t="s">
        <v>35</v>
      </c>
      <c r="B92" s="116"/>
      <c r="C92" s="72" t="e">
        <f>ROUNDUP(O92/(B92*D92),0)</f>
        <v>#DIV/0!</v>
      </c>
      <c r="D92" s="74">
        <f>COUNTIF(F92:I92,"〇")</f>
        <v>0</v>
      </c>
      <c r="E92" s="20" t="s">
        <v>32</v>
      </c>
      <c r="F92" s="20"/>
      <c r="G92" s="20"/>
      <c r="H92" s="20"/>
      <c r="I92" s="20"/>
      <c r="J92" s="34"/>
      <c r="K92" s="34"/>
      <c r="L92" s="34"/>
      <c r="M92" s="77"/>
      <c r="N92" s="63"/>
      <c r="O92" s="115"/>
    </row>
    <row r="93" spans="1:15" ht="30" customHeight="1">
      <c r="A93" s="66"/>
      <c r="B93" s="116"/>
      <c r="C93" s="72"/>
      <c r="D93" s="74"/>
      <c r="E93" s="20" t="s">
        <v>33</v>
      </c>
      <c r="F93" s="20"/>
      <c r="G93" s="20"/>
      <c r="H93" s="20"/>
      <c r="I93" s="20"/>
      <c r="J93" s="20"/>
      <c r="K93" s="20"/>
      <c r="L93" s="20"/>
      <c r="M93" s="77"/>
      <c r="N93" s="63"/>
      <c r="O93" s="115"/>
    </row>
    <row r="94" spans="1:15" ht="30" customHeight="1">
      <c r="F94" s="9"/>
      <c r="G94" s="9"/>
      <c r="H94" s="9"/>
      <c r="I94" s="9"/>
      <c r="J94" s="9"/>
      <c r="K94" s="9"/>
      <c r="L94" s="9"/>
      <c r="M94" s="9"/>
      <c r="N94" s="59" t="s">
        <v>39</v>
      </c>
      <c r="O94" s="36">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N92:N93"/>
    <mergeCell ref="O92:O93"/>
    <mergeCell ref="A2:O2"/>
    <mergeCell ref="A1:D1"/>
    <mergeCell ref="A92:A93"/>
    <mergeCell ref="B92:B93"/>
    <mergeCell ref="C92:C93"/>
    <mergeCell ref="D92:D93"/>
    <mergeCell ref="M92:M93"/>
    <mergeCell ref="N88:N89"/>
    <mergeCell ref="O88:O89"/>
    <mergeCell ref="A90:A91"/>
    <mergeCell ref="B90:B91"/>
    <mergeCell ref="C90:C91"/>
    <mergeCell ref="D90:D91"/>
    <mergeCell ref="M90:M91"/>
    <mergeCell ref="N90:N91"/>
    <mergeCell ref="O90:O91"/>
    <mergeCell ref="A88:A89"/>
    <mergeCell ref="B88:B89"/>
    <mergeCell ref="C88:C89"/>
    <mergeCell ref="D88:D89"/>
    <mergeCell ref="M88:M89"/>
    <mergeCell ref="M84:M85"/>
    <mergeCell ref="N84:N85"/>
    <mergeCell ref="O84:O85"/>
    <mergeCell ref="A86:A87"/>
    <mergeCell ref="B86:B87"/>
    <mergeCell ref="C86:C87"/>
    <mergeCell ref="D86:D87"/>
    <mergeCell ref="M86:M87"/>
    <mergeCell ref="N86:N87"/>
    <mergeCell ref="O86:O87"/>
    <mergeCell ref="A84:A85"/>
    <mergeCell ref="B84:B85"/>
    <mergeCell ref="C84:C85"/>
    <mergeCell ref="D84:D85"/>
    <mergeCell ref="F84:L84"/>
    <mergeCell ref="N79:N80"/>
    <mergeCell ref="O79:O80"/>
    <mergeCell ref="A81:A82"/>
    <mergeCell ref="B81:B82"/>
    <mergeCell ref="C81:C82"/>
    <mergeCell ref="D81:D82"/>
    <mergeCell ref="M81:M82"/>
    <mergeCell ref="N81:N82"/>
    <mergeCell ref="O81:O82"/>
    <mergeCell ref="A79:A80"/>
    <mergeCell ref="B79:B80"/>
    <mergeCell ref="C79:C80"/>
    <mergeCell ref="D79:D80"/>
    <mergeCell ref="M79:M80"/>
    <mergeCell ref="N75:N76"/>
    <mergeCell ref="O75:O76"/>
    <mergeCell ref="A77:A78"/>
    <mergeCell ref="B77:B78"/>
    <mergeCell ref="C77:C78"/>
    <mergeCell ref="D77:D78"/>
    <mergeCell ref="M77:M78"/>
    <mergeCell ref="N77:N78"/>
    <mergeCell ref="O77:O78"/>
    <mergeCell ref="A75:A76"/>
    <mergeCell ref="B75:B76"/>
    <mergeCell ref="C75:C76"/>
    <mergeCell ref="D75:D76"/>
    <mergeCell ref="M75:M76"/>
    <mergeCell ref="N70:N71"/>
    <mergeCell ref="O70:O71"/>
    <mergeCell ref="A73:A74"/>
    <mergeCell ref="B73:B74"/>
    <mergeCell ref="C73:C74"/>
    <mergeCell ref="D73:D74"/>
    <mergeCell ref="F73:L73"/>
    <mergeCell ref="M73:M74"/>
    <mergeCell ref="N73:N74"/>
    <mergeCell ref="O73:O74"/>
    <mergeCell ref="A70:A71"/>
    <mergeCell ref="B70:B71"/>
    <mergeCell ref="C70:C71"/>
    <mergeCell ref="D70:D71"/>
    <mergeCell ref="M70:M71"/>
    <mergeCell ref="N66:N67"/>
    <mergeCell ref="O66:O67"/>
    <mergeCell ref="A68:A69"/>
    <mergeCell ref="B68:B69"/>
    <mergeCell ref="C68:C69"/>
    <mergeCell ref="D68:D69"/>
    <mergeCell ref="M68:M69"/>
    <mergeCell ref="N68:N69"/>
    <mergeCell ref="O68:O69"/>
    <mergeCell ref="A66:A67"/>
    <mergeCell ref="B66:B67"/>
    <mergeCell ref="C66:C67"/>
    <mergeCell ref="D66:D67"/>
    <mergeCell ref="M66:M67"/>
    <mergeCell ref="M62:M63"/>
    <mergeCell ref="N62:N63"/>
    <mergeCell ref="O62:O63"/>
    <mergeCell ref="A64:A65"/>
    <mergeCell ref="B64:B65"/>
    <mergeCell ref="C64:C65"/>
    <mergeCell ref="D64:D65"/>
    <mergeCell ref="M64:M65"/>
    <mergeCell ref="N64:N65"/>
    <mergeCell ref="O64:O65"/>
    <mergeCell ref="A62:A63"/>
    <mergeCell ref="B62:B63"/>
    <mergeCell ref="C62:C63"/>
    <mergeCell ref="D62:D63"/>
    <mergeCell ref="F62:L62"/>
    <mergeCell ref="N57:N58"/>
    <mergeCell ref="O57:O58"/>
    <mergeCell ref="A59:A60"/>
    <mergeCell ref="B59:B60"/>
    <mergeCell ref="C59:C60"/>
    <mergeCell ref="D59:D60"/>
    <mergeCell ref="M59:M60"/>
    <mergeCell ref="N59:N60"/>
    <mergeCell ref="O59:O60"/>
    <mergeCell ref="A57:A58"/>
    <mergeCell ref="B57:B58"/>
    <mergeCell ref="C57:C58"/>
    <mergeCell ref="D57:D58"/>
    <mergeCell ref="M57:M58"/>
    <mergeCell ref="N53:N54"/>
    <mergeCell ref="O53:O54"/>
    <mergeCell ref="A55:A56"/>
    <mergeCell ref="B55:B56"/>
    <mergeCell ref="C55:C56"/>
    <mergeCell ref="D55:D56"/>
    <mergeCell ref="M55:M56"/>
    <mergeCell ref="N55:N56"/>
    <mergeCell ref="O55:O56"/>
    <mergeCell ref="A53:A54"/>
    <mergeCell ref="B53:B54"/>
    <mergeCell ref="C53:C54"/>
    <mergeCell ref="D53:D54"/>
    <mergeCell ref="M53:M54"/>
    <mergeCell ref="N48:N49"/>
    <mergeCell ref="O48:O49"/>
    <mergeCell ref="A51:A52"/>
    <mergeCell ref="B51:B52"/>
    <mergeCell ref="C51:C52"/>
    <mergeCell ref="D51:D52"/>
    <mergeCell ref="F51:L51"/>
    <mergeCell ref="M51:M52"/>
    <mergeCell ref="N51:N52"/>
    <mergeCell ref="O51:O52"/>
    <mergeCell ref="A48:A49"/>
    <mergeCell ref="B48:B49"/>
    <mergeCell ref="C48:C49"/>
    <mergeCell ref="D48:D49"/>
    <mergeCell ref="M48:M49"/>
    <mergeCell ref="N44:N45"/>
    <mergeCell ref="O44:O45"/>
    <mergeCell ref="A46:A47"/>
    <mergeCell ref="B46:B47"/>
    <mergeCell ref="C46:C47"/>
    <mergeCell ref="D46:D47"/>
    <mergeCell ref="M46:M47"/>
    <mergeCell ref="N46:N47"/>
    <mergeCell ref="O46:O47"/>
    <mergeCell ref="A44:A45"/>
    <mergeCell ref="B44:B45"/>
    <mergeCell ref="C44:C45"/>
    <mergeCell ref="D44:D45"/>
    <mergeCell ref="M44:M45"/>
    <mergeCell ref="M40:M41"/>
    <mergeCell ref="N40:N41"/>
    <mergeCell ref="O40:O41"/>
    <mergeCell ref="A42:A43"/>
    <mergeCell ref="B42:B43"/>
    <mergeCell ref="C42:C43"/>
    <mergeCell ref="D42:D43"/>
    <mergeCell ref="M42:M43"/>
    <mergeCell ref="N42:N43"/>
    <mergeCell ref="O42:O43"/>
    <mergeCell ref="A40:A41"/>
    <mergeCell ref="B40:B41"/>
    <mergeCell ref="C40:C41"/>
    <mergeCell ref="D40:D41"/>
    <mergeCell ref="F40:L40"/>
    <mergeCell ref="N35:N36"/>
    <mergeCell ref="O35:O36"/>
    <mergeCell ref="A37:A38"/>
    <mergeCell ref="B37:B38"/>
    <mergeCell ref="C37:C38"/>
    <mergeCell ref="D37:D38"/>
    <mergeCell ref="M37:M38"/>
    <mergeCell ref="N37:N38"/>
    <mergeCell ref="O37:O38"/>
    <mergeCell ref="A35:A36"/>
    <mergeCell ref="B35:B36"/>
    <mergeCell ref="C35:C36"/>
    <mergeCell ref="D35:D36"/>
    <mergeCell ref="M35:M36"/>
    <mergeCell ref="N31:N32"/>
    <mergeCell ref="O31:O32"/>
    <mergeCell ref="A33:A34"/>
    <mergeCell ref="B33:B34"/>
    <mergeCell ref="C33:C34"/>
    <mergeCell ref="D33:D34"/>
    <mergeCell ref="M33:M34"/>
    <mergeCell ref="N33:N34"/>
    <mergeCell ref="O33:O34"/>
    <mergeCell ref="A31:A32"/>
    <mergeCell ref="B31:B32"/>
    <mergeCell ref="C31:C32"/>
    <mergeCell ref="D31:D32"/>
    <mergeCell ref="M31:M32"/>
    <mergeCell ref="A26:C26"/>
    <mergeCell ref="D26:G26"/>
    <mergeCell ref="H26:J26"/>
    <mergeCell ref="A28:O28"/>
    <mergeCell ref="A29:A30"/>
    <mergeCell ref="B29:B30"/>
    <mergeCell ref="C29:C30"/>
    <mergeCell ref="D29:D30"/>
    <mergeCell ref="F29:L29"/>
    <mergeCell ref="M29:M30"/>
    <mergeCell ref="N29:N30"/>
    <mergeCell ref="O29:O30"/>
    <mergeCell ref="A24:C24"/>
    <mergeCell ref="D24:G24"/>
    <mergeCell ref="H24:J24"/>
    <mergeCell ref="A25:C25"/>
    <mergeCell ref="D25:G25"/>
    <mergeCell ref="H25:J25"/>
    <mergeCell ref="A21:M21"/>
    <mergeCell ref="A22:C22"/>
    <mergeCell ref="D22:G22"/>
    <mergeCell ref="H22:J22"/>
    <mergeCell ref="A23:C23"/>
    <mergeCell ref="D23:G23"/>
    <mergeCell ref="H23:J23"/>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15:A16"/>
    <mergeCell ref="B15:B16"/>
    <mergeCell ref="C15:C16"/>
    <mergeCell ref="D15:D16"/>
    <mergeCell ref="M15:M16"/>
    <mergeCell ref="N15:N16"/>
    <mergeCell ref="O15:O16"/>
    <mergeCell ref="B13:B14"/>
    <mergeCell ref="C13:C14"/>
    <mergeCell ref="D13:D14"/>
    <mergeCell ref="M13:M14"/>
    <mergeCell ref="N13:N14"/>
    <mergeCell ref="A7:D7"/>
    <mergeCell ref="B10:M10"/>
    <mergeCell ref="A13:A14"/>
    <mergeCell ref="N10:O10"/>
    <mergeCell ref="A11:A12"/>
    <mergeCell ref="B11:B12"/>
    <mergeCell ref="C11:C12"/>
    <mergeCell ref="D11:D12"/>
    <mergeCell ref="F11:L11"/>
    <mergeCell ref="M11:M12"/>
    <mergeCell ref="N11:N12"/>
    <mergeCell ref="O11:O12"/>
    <mergeCell ref="O13:O14"/>
  </mergeCells>
  <phoneticPr fontId="32"/>
  <conditionalFormatting sqref="A28">
    <cfRule type="expression" dxfId="68" priority="36">
      <formula>#REF!="×"</formula>
    </cfRule>
  </conditionalFormatting>
  <conditionalFormatting sqref="A31:D31 F31:O31 L32 F32:K36 L33:O33 L34 A35:D35 L35:O35 L36 A37:D37 F37:I38 J38:L38">
    <cfRule type="expression" dxfId="67" priority="34">
      <formula>#REF!="×"</formula>
    </cfRule>
  </conditionalFormatting>
  <conditionalFormatting sqref="A33:D33">
    <cfRule type="expression" dxfId="66" priority="11">
      <formula>#REF!="×"</formula>
    </cfRule>
  </conditionalFormatting>
  <conditionalFormatting sqref="A42:D42 M42:O42 A44:D44 A46:D46 A48:D48">
    <cfRule type="expression" dxfId="65" priority="33">
      <formula>#REF!="×"</formula>
    </cfRule>
  </conditionalFormatting>
  <conditionalFormatting sqref="A53:D53 M53:O53 A55:D55 A57:D57 A59:D59">
    <cfRule type="expression" dxfId="64" priority="32">
      <formula>#REF!="×"</formula>
    </cfRule>
  </conditionalFormatting>
  <conditionalFormatting sqref="A64:D64 M64:O64 A66:D66 A68:D68 A70:D70">
    <cfRule type="expression" dxfId="63" priority="31">
      <formula>#REF!="×"</formula>
    </cfRule>
  </conditionalFormatting>
  <conditionalFormatting sqref="A75:D75 M75:O75 A77:D77 A79:D79 A81:D81">
    <cfRule type="expression" dxfId="62" priority="30">
      <formula>#REF!="×"</formula>
    </cfRule>
  </conditionalFormatting>
  <conditionalFormatting sqref="A86:D86 M86:O86 A88:D88 A90:D90 A92:D92">
    <cfRule type="expression" dxfId="61" priority="29">
      <formula>#REF!="×"</formula>
    </cfRule>
  </conditionalFormatting>
  <conditionalFormatting sqref="A13:E13 L13:O13 E14:E20 A15:D15 L15:O15 A17:D17 A19:D19 A21">
    <cfRule type="expression" dxfId="60" priority="38">
      <formula>#REF!="×"</formula>
    </cfRule>
  </conditionalFormatting>
  <conditionalFormatting sqref="E31:E38">
    <cfRule type="expression" dxfId="59" priority="17">
      <formula>#REF!="×"</formula>
    </cfRule>
  </conditionalFormatting>
  <conditionalFormatting sqref="E42:E49">
    <cfRule type="expression" dxfId="58" priority="16">
      <formula>#REF!="×"</formula>
    </cfRule>
  </conditionalFormatting>
  <conditionalFormatting sqref="E53:E60">
    <cfRule type="expression" dxfId="57" priority="15">
      <formula>#REF!="×"</formula>
    </cfRule>
  </conditionalFormatting>
  <conditionalFormatting sqref="E64:E71">
    <cfRule type="expression" dxfId="56" priority="14">
      <formula>#REF!="×"</formula>
    </cfRule>
  </conditionalFormatting>
  <conditionalFormatting sqref="E75:E82">
    <cfRule type="expression" dxfId="55" priority="13">
      <formula>#REF!="×"</formula>
    </cfRule>
  </conditionalFormatting>
  <conditionalFormatting sqref="E86:E93">
    <cfRule type="expression" dxfId="54" priority="12">
      <formula>#REF!="×"</formula>
    </cfRule>
  </conditionalFormatting>
  <conditionalFormatting sqref="F42:L45 F46:O46 F47:L49">
    <cfRule type="expression" dxfId="53" priority="9">
      <formula>#REF!="×"</formula>
    </cfRule>
  </conditionalFormatting>
  <conditionalFormatting sqref="F53:L56 F57:O57 F58:L60">
    <cfRule type="expression" dxfId="52" priority="7">
      <formula>#REF!="×"</formula>
    </cfRule>
  </conditionalFormatting>
  <conditionalFormatting sqref="F64:L67 F68:O68 F69:L71">
    <cfRule type="expression" dxfId="51" priority="5">
      <formula>#REF!="×"</formula>
    </cfRule>
  </conditionalFormatting>
  <conditionalFormatting sqref="F75:L78 F79:O79 F80:L82">
    <cfRule type="expression" dxfId="50" priority="3">
      <formula>#REF!="×"</formula>
    </cfRule>
  </conditionalFormatting>
  <conditionalFormatting sqref="F86:L89 F90:O90 F91:L93">
    <cfRule type="expression" dxfId="49" priority="1">
      <formula>#REF!="×"</formula>
    </cfRule>
  </conditionalFormatting>
  <conditionalFormatting sqref="J37:O37">
    <cfRule type="expression" dxfId="48" priority="35">
      <formula>#REF!="×"</formula>
    </cfRule>
  </conditionalFormatting>
  <conditionalFormatting sqref="L17:O17 J19:O19">
    <cfRule type="expression" dxfId="47" priority="18">
      <formula>#REF!="×"</formula>
    </cfRule>
  </conditionalFormatting>
  <conditionalFormatting sqref="M44:O44">
    <cfRule type="expression" dxfId="46" priority="23">
      <formula>#REF!="×"</formula>
    </cfRule>
  </conditionalFormatting>
  <conditionalFormatting sqref="M48:O48">
    <cfRule type="expression" dxfId="45" priority="28">
      <formula>#REF!="×"</formula>
    </cfRule>
  </conditionalFormatting>
  <conditionalFormatting sqref="M55:O55">
    <cfRule type="expression" dxfId="44" priority="22">
      <formula>#REF!="×"</formula>
    </cfRule>
  </conditionalFormatting>
  <conditionalFormatting sqref="M59:O59">
    <cfRule type="expression" dxfId="43" priority="27">
      <formula>#REF!="×"</formula>
    </cfRule>
  </conditionalFormatting>
  <conditionalFormatting sqref="M66:O66">
    <cfRule type="expression" dxfId="42" priority="21">
      <formula>#REF!="×"</formula>
    </cfRule>
  </conditionalFormatting>
  <conditionalFormatting sqref="M70:O70">
    <cfRule type="expression" dxfId="41" priority="26">
      <formula>#REF!="×"</formula>
    </cfRule>
  </conditionalFormatting>
  <conditionalFormatting sqref="M77:O77">
    <cfRule type="expression" dxfId="40" priority="20">
      <formula>#REF!="×"</formula>
    </cfRule>
  </conditionalFormatting>
  <conditionalFormatting sqref="M81:O81">
    <cfRule type="expression" dxfId="39" priority="25">
      <formula>#REF!="×"</formula>
    </cfRule>
  </conditionalFormatting>
  <conditionalFormatting sqref="M88:O88">
    <cfRule type="expression" dxfId="38" priority="19">
      <formula>#REF!="×"</formula>
    </cfRule>
  </conditionalFormatting>
  <conditionalFormatting sqref="M92:O92">
    <cfRule type="expression" dxfId="37" priority="24">
      <formula>#REF!="×"</formula>
    </cfRule>
  </conditionalFormatting>
  <conditionalFormatting sqref="N21:O21">
    <cfRule type="expression" dxfId="36" priority="37">
      <formula>#REF!="×"</formula>
    </cfRule>
  </conditionalFormatting>
  <dataValidations count="3">
    <dataValidation type="list" allowBlank="1" showInputMessage="1" showErrorMessage="1" sqref="F37:I37 H78:L78 H77:K77 F75:G80 F81:I82 H79:K79 H80:L80 H67:L67 H66:K66 F64:G69 F70:I71 H68:K68 H69:L69 H56:L56 H55:K55 F53:G58 F59:I60 H57:K57 H58:L58 H45:L45 H44:K44 F42:G47 F48:I49 H46:K46 H47:L47 L32 H90:K90 H91:L91 F36:L36 F34:L34 F31:K33 J49:L49 H43:L43 H42:K42 J60:L60 H54:L54 H53:K53 J71:L71 H65:L65 H64:K64 J82:L82 H76:L76 H75:K75 J93:L93 H87:L87 H86:K86 H89:L89 H88:K88 F86:G91 F92:I93 F35:K35 F38:L38" xr:uid="{68096ADD-D93D-4CF3-B724-6A8EB405AB19}">
      <formula1>$P$5:$P$6</formula1>
    </dataValidation>
    <dataValidation type="list" allowBlank="1" showInputMessage="1" showErrorMessage="1" sqref="J70:L70 J59:L59 J37:L37 J19:L19 J81:L81 J48:L48 L13 L15 L17 L31 L33 L35 L75 L77 L79 L42 L44 L46 L53 L55 L57 L64 L66 L68 J92:L92 L86 L88 L90" xr:uid="{3672DC85-AF57-4078-B4C1-0D45609F4206}">
      <formula1>$P$98:$P$98</formula1>
    </dataValidation>
    <dataValidation type="list" allowBlank="1" showInputMessage="1" showErrorMessage="1" sqref="M7" xr:uid="{D4F68847-0DE0-4C1C-BDEF-CB6659564742}">
      <formula1>$P$6:$P$7</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0" zoomScaleNormal="115" workbookViewId="0">
      <selection activeCell="I7" sqref="I7"/>
    </sheetView>
  </sheetViews>
  <sheetFormatPr defaultColWidth="9" defaultRowHeight="13.2"/>
  <cols>
    <col min="1" max="1" width="37.77734375" style="2" customWidth="1"/>
    <col min="2" max="5" width="15.21875" style="9" customWidth="1"/>
    <col min="6" max="6" width="16.44140625" style="9" customWidth="1"/>
    <col min="7" max="7" width="24.21875" style="9" customWidth="1"/>
    <col min="8" max="8" width="19.77734375" style="9" customWidth="1"/>
    <col min="9" max="9" width="42.21875" style="2" customWidth="1"/>
    <col min="10" max="10" width="187.21875" style="3" customWidth="1"/>
    <col min="11" max="16" width="14.77734375" style="2" customWidth="1"/>
    <col min="17" max="17" width="18.77734375" style="2" customWidth="1"/>
    <col min="18" max="18" width="9" style="2"/>
    <col min="19" max="25" width="9" style="2" customWidth="1"/>
    <col min="26" max="16384" width="9" style="2"/>
  </cols>
  <sheetData>
    <row r="1" spans="1:10" ht="73.5" customHeight="1">
      <c r="A1" s="28" t="s">
        <v>54</v>
      </c>
      <c r="B1" s="122" t="s">
        <v>55</v>
      </c>
      <c r="C1" s="123"/>
      <c r="D1" s="123"/>
      <c r="E1" s="123"/>
      <c r="F1" s="123"/>
      <c r="G1" s="123"/>
      <c r="H1" s="123"/>
      <c r="I1" s="14"/>
    </row>
    <row r="2" spans="1:10" ht="41.25" customHeight="1">
      <c r="A2" s="63" t="s">
        <v>56</v>
      </c>
      <c r="B2" s="64"/>
      <c r="C2" s="64"/>
      <c r="D2" s="64"/>
      <c r="E2" s="64"/>
      <c r="F2" s="64"/>
      <c r="G2" s="64"/>
      <c r="H2" s="64"/>
      <c r="I2" s="124" t="s">
        <v>57</v>
      </c>
      <c r="J2" s="4"/>
    </row>
    <row r="3" spans="1:10" ht="72.75" customHeight="1">
      <c r="A3" s="5" t="s">
        <v>58</v>
      </c>
      <c r="B3" s="8" t="s">
        <v>59</v>
      </c>
      <c r="C3" s="8" t="s">
        <v>60</v>
      </c>
      <c r="D3" s="8" t="s">
        <v>61</v>
      </c>
      <c r="E3" s="8" t="s">
        <v>62</v>
      </c>
      <c r="F3" s="8" t="s">
        <v>63</v>
      </c>
      <c r="G3" s="8" t="s">
        <v>64</v>
      </c>
      <c r="H3" s="8" t="s">
        <v>65</v>
      </c>
      <c r="I3" s="125"/>
      <c r="J3" s="10" t="s">
        <v>66</v>
      </c>
    </row>
    <row r="4" spans="1:10" ht="84.75" customHeight="1">
      <c r="A4" s="6" t="s">
        <v>67</v>
      </c>
      <c r="B4" s="11"/>
      <c r="C4" s="11"/>
      <c r="D4" s="50" t="e">
        <f>C4/B4</f>
        <v>#DIV/0!</v>
      </c>
      <c r="E4" s="51" t="e">
        <f>(D4-0.02)*B4</f>
        <v>#DIV/0!</v>
      </c>
      <c r="F4" s="15"/>
      <c r="G4" s="19"/>
      <c r="H4" s="16"/>
      <c r="I4" s="46">
        <f>F4*G4*H4</f>
        <v>0</v>
      </c>
      <c r="J4" s="10"/>
    </row>
    <row r="5" spans="1:10" ht="93.75" customHeight="1">
      <c r="A5" s="6" t="s">
        <v>68</v>
      </c>
      <c r="B5" s="11"/>
      <c r="C5" s="11"/>
      <c r="D5" s="50" t="e">
        <f>C5/B5</f>
        <v>#DIV/0!</v>
      </c>
      <c r="E5" s="51" t="e">
        <f>(D5-0.02)*B5</f>
        <v>#DIV/0!</v>
      </c>
      <c r="F5" s="15"/>
      <c r="G5" s="19"/>
      <c r="H5" s="16"/>
      <c r="I5" s="46">
        <f>F5*G5*H5</f>
        <v>0</v>
      </c>
      <c r="J5" s="10"/>
    </row>
    <row r="6" spans="1:10" ht="90" customHeight="1">
      <c r="A6" s="53" t="s">
        <v>84</v>
      </c>
      <c r="B6" s="126"/>
      <c r="C6" s="127"/>
      <c r="D6" s="127"/>
      <c r="E6" s="127"/>
      <c r="F6" s="127"/>
      <c r="G6" s="127"/>
      <c r="H6" s="127"/>
      <c r="I6" s="11"/>
      <c r="J6" s="10"/>
    </row>
    <row r="7" spans="1:10" ht="60.75" customHeight="1">
      <c r="A7" s="30"/>
      <c r="B7" s="57"/>
      <c r="C7" s="57"/>
      <c r="D7" s="57"/>
      <c r="E7" s="57"/>
      <c r="F7" s="57"/>
      <c r="G7" s="57"/>
      <c r="H7" s="57" t="s">
        <v>39</v>
      </c>
      <c r="I7" s="58">
        <f>SUM(I4:I6)</f>
        <v>0</v>
      </c>
    </row>
    <row r="8" spans="1:10" ht="63" customHeight="1">
      <c r="A8" s="120" t="s">
        <v>85</v>
      </c>
      <c r="B8" s="121"/>
      <c r="C8" s="121"/>
      <c r="D8" s="121"/>
      <c r="E8" s="121"/>
      <c r="F8" s="121"/>
      <c r="G8" s="121"/>
      <c r="H8" s="121"/>
      <c r="I8" s="121"/>
    </row>
    <row r="10" spans="1:10">
      <c r="A10" s="54"/>
    </row>
  </sheetData>
  <mergeCells count="5">
    <mergeCell ref="A8:I8"/>
    <mergeCell ref="A2:H2"/>
    <mergeCell ref="B1:H1"/>
    <mergeCell ref="I2:I3"/>
    <mergeCell ref="B6:H6"/>
  </mergeCells>
  <phoneticPr fontId="32"/>
  <conditionalFormatting sqref="A4:H5 I4:I7 A6:B7">
    <cfRule type="expression" dxfId="35"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97"/>
  <sheetViews>
    <sheetView view="pageBreakPreview" topLeftCell="A69" zoomScale="45" zoomScaleNormal="85" zoomScaleSheetLayoutView="45" workbookViewId="0">
      <selection activeCell="C92" sqref="C92:C93"/>
    </sheetView>
  </sheetViews>
  <sheetFormatPr defaultColWidth="9" defaultRowHeight="13.2"/>
  <cols>
    <col min="1" max="1" width="46.77734375" style="2" customWidth="1"/>
    <col min="2" max="5" width="15.21875" style="9" customWidth="1"/>
    <col min="6" max="7" width="8.77734375" style="2" customWidth="1"/>
    <col min="8" max="8" width="8.77734375" style="3" customWidth="1"/>
    <col min="9" max="12" width="8.77734375" style="2" customWidth="1"/>
    <col min="13" max="13" width="21.77734375" style="2" customWidth="1"/>
    <col min="14" max="14" width="100.77734375" style="2" customWidth="1"/>
    <col min="15" max="15" width="32" style="2" customWidth="1"/>
    <col min="16" max="16" width="9" style="2"/>
    <col min="17" max="23" width="9" style="2" customWidth="1"/>
    <col min="24" max="16384" width="9" style="2"/>
  </cols>
  <sheetData>
    <row r="1" spans="1:16" ht="63" customHeight="1">
      <c r="A1" s="119" t="s">
        <v>69</v>
      </c>
      <c r="B1" s="119"/>
      <c r="C1" s="119"/>
      <c r="D1" s="119"/>
      <c r="E1" s="7"/>
      <c r="F1" s="7"/>
      <c r="G1" s="7"/>
      <c r="H1" s="7"/>
      <c r="I1" s="7"/>
      <c r="J1" s="7"/>
      <c r="K1" s="7"/>
      <c r="L1" s="7"/>
      <c r="M1" s="7"/>
      <c r="N1" s="1"/>
      <c r="O1" s="14"/>
    </row>
    <row r="2" spans="1:16" ht="67.95" customHeight="1">
      <c r="A2" s="118" t="s">
        <v>1</v>
      </c>
      <c r="B2" s="118"/>
      <c r="C2" s="118"/>
      <c r="D2" s="118"/>
      <c r="E2" s="118"/>
      <c r="F2" s="118"/>
      <c r="G2" s="118"/>
      <c r="H2" s="118"/>
      <c r="I2" s="118"/>
      <c r="J2" s="118"/>
      <c r="K2" s="118"/>
      <c r="L2" s="118"/>
      <c r="M2" s="118"/>
      <c r="N2" s="118"/>
      <c r="O2" s="118"/>
    </row>
    <row r="3" spans="1:16" ht="46.5" customHeight="1">
      <c r="A3" s="32"/>
      <c r="B3" s="7"/>
      <c r="C3" s="7"/>
      <c r="D3" s="7"/>
      <c r="E3" s="7"/>
      <c r="F3" s="7"/>
      <c r="G3" s="7"/>
      <c r="H3" s="7"/>
      <c r="I3" s="7"/>
      <c r="J3" s="7"/>
      <c r="K3" s="7"/>
      <c r="L3" s="7"/>
      <c r="M3" s="7"/>
      <c r="N3" s="33" t="s">
        <v>2</v>
      </c>
      <c r="O3" s="45" t="str">
        <f>IF(OR(COUNTIF(J20:L20,"〇")&gt;=1,AND(COUNTIF(F20:L20,"〇")=0,COUNTIF(J14:L14,"〇")&gt;=1,COUNTIF(F14:I14,"〇")=0),AND(COUNTIF(F20:L20,"〇")=0,COUNTIF(J16:L16,"〇")&gt;=1,COUNTIF(F16:I16,"〇")=0),AND(COUNTIF(F20:L20,"〇")=0,COUNTIF(J18:L18,"〇")&gt;=1,COUNTIF(F18:I18,"〇")=0)),"〇","")</f>
        <v/>
      </c>
    </row>
    <row r="4" spans="1:16" ht="32.25" customHeight="1">
      <c r="A4" s="28"/>
      <c r="B4" s="1"/>
      <c r="C4" s="1"/>
      <c r="D4" s="1"/>
      <c r="E4" s="1"/>
      <c r="F4" s="1"/>
      <c r="G4" s="1"/>
      <c r="H4" s="1"/>
      <c r="I4" s="1"/>
      <c r="J4" s="1"/>
      <c r="K4" s="1"/>
      <c r="L4" s="1"/>
      <c r="M4" s="1"/>
      <c r="N4" s="1" t="s">
        <v>3</v>
      </c>
      <c r="O4" s="40"/>
    </row>
    <row r="5" spans="1:16" ht="26.25" customHeight="1">
      <c r="A5" s="12" t="s">
        <v>70</v>
      </c>
      <c r="B5" s="13"/>
      <c r="C5" s="13"/>
      <c r="D5" s="13"/>
      <c r="E5" s="13"/>
      <c r="F5" s="13"/>
      <c r="G5" s="13"/>
      <c r="H5" s="13"/>
      <c r="I5" s="13"/>
      <c r="J5" s="13"/>
      <c r="K5" s="13"/>
      <c r="L5" s="13"/>
      <c r="M5" s="37"/>
      <c r="N5" s="12" t="s">
        <v>5</v>
      </c>
      <c r="O5" s="38">
        <f>SUM($O$13:$O$21)</f>
        <v>0</v>
      </c>
    </row>
    <row r="6" spans="1:16" ht="45.75" customHeight="1">
      <c r="A6" s="12" t="s">
        <v>71</v>
      </c>
      <c r="B6" s="13"/>
      <c r="C6" s="13"/>
      <c r="D6" s="13"/>
      <c r="E6" s="13"/>
      <c r="F6" s="13"/>
      <c r="G6" s="13"/>
      <c r="H6" s="13"/>
      <c r="I6" s="13"/>
      <c r="J6" s="13"/>
      <c r="K6" s="13"/>
      <c r="L6" s="13"/>
      <c r="M6" s="56">
        <f>'対象施設報告シート（法人単位）'!A6</f>
        <v>0</v>
      </c>
      <c r="N6" s="21" t="s">
        <v>7</v>
      </c>
      <c r="O6" s="41"/>
      <c r="P6" s="55" t="s">
        <v>81</v>
      </c>
    </row>
    <row r="7" spans="1:16" ht="41.25" customHeight="1">
      <c r="A7" s="62" t="s">
        <v>72</v>
      </c>
      <c r="B7" s="62"/>
      <c r="C7" s="62"/>
      <c r="D7" s="62"/>
      <c r="E7" s="31"/>
      <c r="F7" s="31"/>
      <c r="G7" s="31"/>
      <c r="H7" s="31"/>
      <c r="I7" s="31"/>
      <c r="J7" s="31"/>
      <c r="K7" s="31"/>
      <c r="L7" s="31"/>
      <c r="M7" s="37"/>
      <c r="N7" s="21" t="s">
        <v>9</v>
      </c>
      <c r="O7" s="38">
        <f>ROUNDDOWN(O5-O6,-3)</f>
        <v>0</v>
      </c>
      <c r="P7" s="55" t="s">
        <v>82</v>
      </c>
    </row>
    <row r="8" spans="1:16" ht="26.25" customHeight="1">
      <c r="A8" s="12" t="s">
        <v>10</v>
      </c>
      <c r="B8" s="13"/>
      <c r="C8" s="13"/>
      <c r="D8" s="13"/>
      <c r="E8" s="13"/>
      <c r="F8" s="13"/>
      <c r="G8" s="13"/>
      <c r="H8" s="13"/>
      <c r="I8" s="13"/>
      <c r="J8" s="13"/>
      <c r="K8" s="13"/>
      <c r="L8" s="13"/>
      <c r="M8" s="38" t="str">
        <f>IF(O7&gt;=O8,"○","×")</f>
        <v>○</v>
      </c>
      <c r="N8" s="12" t="s">
        <v>86</v>
      </c>
      <c r="O8" s="38">
        <f>'対象施設報告シート（法人単位）'!C205</f>
        <v>0</v>
      </c>
    </row>
    <row r="9" spans="1:16" ht="41.25" customHeight="1">
      <c r="A9" s="12" t="s">
        <v>12</v>
      </c>
      <c r="B9" s="13"/>
      <c r="C9" s="13"/>
      <c r="D9" s="13"/>
      <c r="E9" s="13"/>
      <c r="F9" s="13"/>
      <c r="G9" s="13"/>
      <c r="H9" s="13"/>
      <c r="I9" s="13"/>
      <c r="J9" s="13"/>
      <c r="K9" s="13"/>
      <c r="L9" s="13"/>
      <c r="M9" s="39">
        <f>O8-O9</f>
        <v>0</v>
      </c>
      <c r="N9" s="12" t="s">
        <v>13</v>
      </c>
      <c r="O9" s="38">
        <f>IF(ROUNDDOWN(O8-O7,-3)&lt;=0,0,ROUNDDOWN(O8-O7,-3))</f>
        <v>0</v>
      </c>
    </row>
    <row r="10" spans="1:16" s="18" customFormat="1" ht="66" customHeight="1">
      <c r="A10" s="29" t="s">
        <v>14</v>
      </c>
      <c r="B10" s="63" t="s">
        <v>15</v>
      </c>
      <c r="C10" s="64"/>
      <c r="D10" s="64"/>
      <c r="E10" s="64"/>
      <c r="F10" s="64"/>
      <c r="G10" s="64"/>
      <c r="H10" s="64"/>
      <c r="I10" s="64"/>
      <c r="J10" s="64"/>
      <c r="K10" s="64"/>
      <c r="L10" s="64"/>
      <c r="M10" s="65"/>
      <c r="N10" s="67" t="s">
        <v>16</v>
      </c>
      <c r="O10" s="67"/>
    </row>
    <row r="11" spans="1:16" ht="45" customHeight="1">
      <c r="A11" s="68" t="s">
        <v>73</v>
      </c>
      <c r="B11" s="68" t="s">
        <v>18</v>
      </c>
      <c r="C11" s="68" t="s">
        <v>19</v>
      </c>
      <c r="D11" s="68" t="s">
        <v>20</v>
      </c>
      <c r="E11" s="17"/>
      <c r="F11" s="69" t="s">
        <v>21</v>
      </c>
      <c r="G11" s="69"/>
      <c r="H11" s="69"/>
      <c r="I11" s="69"/>
      <c r="J11" s="69"/>
      <c r="K11" s="69"/>
      <c r="L11" s="69"/>
      <c r="M11" s="68" t="s">
        <v>22</v>
      </c>
      <c r="N11" s="70"/>
      <c r="O11" s="68" t="s">
        <v>23</v>
      </c>
    </row>
    <row r="12" spans="1:16" ht="45" customHeight="1">
      <c r="A12" s="68"/>
      <c r="B12" s="68"/>
      <c r="C12" s="68"/>
      <c r="D12" s="68"/>
      <c r="E12" s="17"/>
      <c r="F12" s="17" t="s">
        <v>24</v>
      </c>
      <c r="G12" s="17" t="s">
        <v>25</v>
      </c>
      <c r="H12" s="17" t="s">
        <v>26</v>
      </c>
      <c r="I12" s="17" t="s">
        <v>27</v>
      </c>
      <c r="J12" s="17" t="s">
        <v>28</v>
      </c>
      <c r="K12" s="17" t="s">
        <v>29</v>
      </c>
      <c r="L12" s="17" t="s">
        <v>30</v>
      </c>
      <c r="M12" s="68"/>
      <c r="N12" s="71"/>
      <c r="O12" s="68"/>
    </row>
    <row r="13" spans="1:16" ht="30" customHeight="1">
      <c r="A13" s="66" t="s">
        <v>31</v>
      </c>
      <c r="B13" s="73">
        <f>B31+B42+B53+B64+B75+B86</f>
        <v>0</v>
      </c>
      <c r="C13" s="72" t="e">
        <f>ROUNDUP(O13/(B13*D13),0)</f>
        <v>#DIV/0!</v>
      </c>
      <c r="D13" s="74">
        <f>COUNTIF(F13:K13,"〇")</f>
        <v>0</v>
      </c>
      <c r="E13" s="47" t="s">
        <v>32</v>
      </c>
      <c r="F13" s="48" t="str">
        <f t="shared" ref="F13:L20" si="0">IF(OR(F31="〇",F42="〇",F53="〇",F64="〇",F75="〇",F86="〇"),"〇","")</f>
        <v/>
      </c>
      <c r="G13" s="48" t="str">
        <f t="shared" si="0"/>
        <v/>
      </c>
      <c r="H13" s="48" t="str">
        <f t="shared" si="0"/>
        <v/>
      </c>
      <c r="I13" s="48" t="str">
        <f>IF(OR(I31="〇",I42="〇",I53="〇",I64="〇",I75="〇",I86="〇"),"〇","")</f>
        <v/>
      </c>
      <c r="J13" s="48" t="str">
        <f>IF(OR(J31="〇",J42="〇",J53="〇",J64="〇",J75="〇",J86="〇"),"〇","")</f>
        <v/>
      </c>
      <c r="K13" s="48" t="str">
        <f>IF(OR(K31="〇",K42="〇",K53="〇",K64="〇",K75="〇",K86="〇"),"〇","")</f>
        <v/>
      </c>
      <c r="L13" s="49"/>
      <c r="M13" s="72" t="e">
        <f>ROUNDUP((M31*D31*B31+M42*D42*B42+M53*D53*B53+M64*D64*B64+M75*D75*B75+M86*D86*B86)/(B13*D13),0)</f>
        <v>#DIV/0!</v>
      </c>
      <c r="N13" s="75"/>
      <c r="O13" s="72">
        <f>O31+O42+O53+O64+O75+O86</f>
        <v>0</v>
      </c>
    </row>
    <row r="14" spans="1:16" ht="30" customHeight="1">
      <c r="A14" s="66"/>
      <c r="B14" s="73"/>
      <c r="C14" s="72"/>
      <c r="D14" s="74"/>
      <c r="E14" s="47" t="s">
        <v>33</v>
      </c>
      <c r="F14" s="48" t="str">
        <f t="shared" si="0"/>
        <v/>
      </c>
      <c r="G14" s="48" t="str">
        <f>IF(OR(G32="〇",G43="〇",G54="〇",G65="〇",G76="〇",G87="〇"),"〇","")</f>
        <v/>
      </c>
      <c r="H14" s="48" t="str">
        <f t="shared" si="0"/>
        <v/>
      </c>
      <c r="I14" s="48" t="str">
        <f t="shared" si="0"/>
        <v/>
      </c>
      <c r="J14" s="48" t="str">
        <f>IF(OR(J32="〇",J43="〇",J54="〇",J65="〇",J76="〇",J87="〇"),"〇","")</f>
        <v/>
      </c>
      <c r="K14" s="48" t="str">
        <f>IF(OR(K32="〇",K43="〇",K54="〇",K65="〇",K76="〇",K87="〇"),"〇","")</f>
        <v/>
      </c>
      <c r="L14" s="48" t="str">
        <f>IF(OR(L32="〇",L43="〇",L54="〇",L65="〇",L76="〇",L87="〇"),"〇","")</f>
        <v/>
      </c>
      <c r="M14" s="72"/>
      <c r="N14" s="76"/>
      <c r="O14" s="72"/>
    </row>
    <row r="15" spans="1:16" ht="30" customHeight="1">
      <c r="A15" s="128" t="s">
        <v>34</v>
      </c>
      <c r="B15" s="73">
        <f>B33+B44+B55+B66+B77+B88</f>
        <v>0</v>
      </c>
      <c r="C15" s="72" t="e">
        <f>ROUNDUP(O15/(B15*D15),0)</f>
        <v>#DIV/0!</v>
      </c>
      <c r="D15" s="74">
        <f>COUNTIF(F15:K15,"〇")</f>
        <v>0</v>
      </c>
      <c r="E15" s="47" t="s">
        <v>32</v>
      </c>
      <c r="F15" s="48" t="str">
        <f t="shared" si="0"/>
        <v/>
      </c>
      <c r="G15" s="48" t="str">
        <f t="shared" si="0"/>
        <v/>
      </c>
      <c r="H15" s="48" t="str">
        <f t="shared" si="0"/>
        <v/>
      </c>
      <c r="I15" s="48" t="str">
        <f t="shared" si="0"/>
        <v/>
      </c>
      <c r="J15" s="48" t="str">
        <f t="shared" si="0"/>
        <v/>
      </c>
      <c r="K15" s="48" t="str">
        <f t="shared" si="0"/>
        <v/>
      </c>
      <c r="L15" s="49"/>
      <c r="M15" s="72" t="e">
        <f>ROUNDUP((M33*D33*B33+M44*D44*B44+M55*D55*B55+M66*D66*B66+M77*D77*B77+M88*D88*B88)/(B15*D15),0)</f>
        <v>#DIV/0!</v>
      </c>
      <c r="N15" s="75"/>
      <c r="O15" s="72">
        <f t="shared" ref="O15" si="1">O33+O44+O55+O66+O77+O88</f>
        <v>0</v>
      </c>
    </row>
    <row r="16" spans="1:16" ht="30" customHeight="1">
      <c r="A16" s="128"/>
      <c r="B16" s="73"/>
      <c r="C16" s="72"/>
      <c r="D16" s="74"/>
      <c r="E16" s="47" t="s">
        <v>33</v>
      </c>
      <c r="F16" s="48" t="str">
        <f t="shared" si="0"/>
        <v/>
      </c>
      <c r="G16" s="48" t="str">
        <f t="shared" si="0"/>
        <v/>
      </c>
      <c r="H16" s="48" t="str">
        <f t="shared" si="0"/>
        <v/>
      </c>
      <c r="I16" s="48" t="str">
        <f t="shared" si="0"/>
        <v/>
      </c>
      <c r="J16" s="48" t="str">
        <f t="shared" si="0"/>
        <v/>
      </c>
      <c r="K16" s="48" t="str">
        <f t="shared" si="0"/>
        <v/>
      </c>
      <c r="L16" s="48" t="str">
        <f>IF(OR(L34="〇",L45="〇",L56="〇",L67="〇",L78="〇",L89="〇"),"〇","")</f>
        <v/>
      </c>
      <c r="M16" s="72"/>
      <c r="N16" s="76"/>
      <c r="O16" s="72"/>
    </row>
    <row r="17" spans="1:15" s="18" customFormat="1" ht="34.950000000000003" customHeight="1">
      <c r="A17" s="66" t="s">
        <v>83</v>
      </c>
      <c r="B17" s="73">
        <f>B35+B46+B57+B68+B79+B90</f>
        <v>0</v>
      </c>
      <c r="C17" s="72" t="e">
        <f>ROUNDUP(O17/(B17*D17),0)</f>
        <v>#DIV/0!</v>
      </c>
      <c r="D17" s="74">
        <f>COUNTIF(F17:K17,"〇")</f>
        <v>0</v>
      </c>
      <c r="E17" s="47" t="s">
        <v>32</v>
      </c>
      <c r="F17" s="48" t="str">
        <f t="shared" si="0"/>
        <v/>
      </c>
      <c r="G17" s="48" t="str">
        <f t="shared" si="0"/>
        <v/>
      </c>
      <c r="H17" s="48" t="str">
        <f t="shared" si="0"/>
        <v/>
      </c>
      <c r="I17" s="48" t="str">
        <f t="shared" si="0"/>
        <v/>
      </c>
      <c r="J17" s="48" t="str">
        <f t="shared" si="0"/>
        <v/>
      </c>
      <c r="K17" s="48" t="str">
        <f t="shared" si="0"/>
        <v/>
      </c>
      <c r="L17" s="49"/>
      <c r="M17" s="77"/>
      <c r="N17" s="75"/>
      <c r="O17" s="72">
        <f t="shared" ref="O17" si="2">O35+O46+O57+O68+O79+O90</f>
        <v>0</v>
      </c>
    </row>
    <row r="18" spans="1:15" ht="34.950000000000003" customHeight="1">
      <c r="A18" s="66"/>
      <c r="B18" s="73"/>
      <c r="C18" s="72"/>
      <c r="D18" s="74"/>
      <c r="E18" s="47" t="s">
        <v>33</v>
      </c>
      <c r="F18" s="48" t="str">
        <f t="shared" si="0"/>
        <v/>
      </c>
      <c r="G18" s="48" t="str">
        <f t="shared" si="0"/>
        <v/>
      </c>
      <c r="H18" s="48" t="str">
        <f t="shared" si="0"/>
        <v/>
      </c>
      <c r="I18" s="48" t="str">
        <f t="shared" si="0"/>
        <v/>
      </c>
      <c r="J18" s="48" t="str">
        <f t="shared" si="0"/>
        <v/>
      </c>
      <c r="K18" s="48" t="str">
        <f t="shared" si="0"/>
        <v/>
      </c>
      <c r="L18" s="48" t="str">
        <f>IF(OR(L36="〇",L47="〇",L58="〇",L69="〇",L80="〇",L91="〇"),"〇","")</f>
        <v/>
      </c>
      <c r="M18" s="77"/>
      <c r="N18" s="76"/>
      <c r="O18" s="72"/>
    </row>
    <row r="19" spans="1:15" ht="30" customHeight="1">
      <c r="A19" s="66" t="s">
        <v>35</v>
      </c>
      <c r="B19" s="73">
        <f>B37+B48+B59+B70+B81+B92</f>
        <v>0</v>
      </c>
      <c r="C19" s="72" t="e">
        <f>ROUNDUP(O19/(B19*D19),0)</f>
        <v>#DIV/0!</v>
      </c>
      <c r="D19" s="74">
        <f>COUNTIF(F19:I19,"〇")</f>
        <v>0</v>
      </c>
      <c r="E19" s="47" t="s">
        <v>32</v>
      </c>
      <c r="F19" s="48" t="str">
        <f t="shared" si="0"/>
        <v/>
      </c>
      <c r="G19" s="48" t="str">
        <f t="shared" si="0"/>
        <v/>
      </c>
      <c r="H19" s="48" t="str">
        <f t="shared" si="0"/>
        <v/>
      </c>
      <c r="I19" s="48" t="str">
        <f t="shared" si="0"/>
        <v/>
      </c>
      <c r="J19" s="49"/>
      <c r="K19" s="49"/>
      <c r="L19" s="49"/>
      <c r="M19" s="77"/>
      <c r="N19" s="75"/>
      <c r="O19" s="72">
        <f t="shared" ref="O19" si="3">O37+O48+O59+O70+O81+O92</f>
        <v>0</v>
      </c>
    </row>
    <row r="20" spans="1:15" ht="30" customHeight="1">
      <c r="A20" s="66"/>
      <c r="B20" s="73"/>
      <c r="C20" s="72"/>
      <c r="D20" s="74"/>
      <c r="E20" s="47" t="s">
        <v>33</v>
      </c>
      <c r="F20" s="48" t="str">
        <f t="shared" si="0"/>
        <v/>
      </c>
      <c r="G20" s="48" t="str">
        <f t="shared" si="0"/>
        <v/>
      </c>
      <c r="H20" s="48" t="str">
        <f t="shared" si="0"/>
        <v/>
      </c>
      <c r="I20" s="48" t="str">
        <f t="shared" si="0"/>
        <v/>
      </c>
      <c r="J20" s="48" t="str">
        <f t="shared" si="0"/>
        <v/>
      </c>
      <c r="K20" s="48" t="str">
        <f t="shared" si="0"/>
        <v/>
      </c>
      <c r="L20" s="48" t="str">
        <f t="shared" si="0"/>
        <v/>
      </c>
      <c r="M20" s="77"/>
      <c r="N20" s="76"/>
      <c r="O20" s="72"/>
    </row>
    <row r="21" spans="1:15" ht="88.2" customHeight="1" thickBot="1">
      <c r="A21" s="91"/>
      <c r="B21" s="92"/>
      <c r="C21" s="92"/>
      <c r="D21" s="92"/>
      <c r="E21" s="92"/>
      <c r="F21" s="92"/>
      <c r="G21" s="92"/>
      <c r="H21" s="92"/>
      <c r="I21" s="92"/>
      <c r="J21" s="92"/>
      <c r="K21" s="93"/>
      <c r="L21" s="93"/>
      <c r="M21" s="93"/>
      <c r="N21" s="30" t="s">
        <v>36</v>
      </c>
      <c r="O21" s="46">
        <f>'別紙（2.0％超部分算定シート)(法人単位)'!I7</f>
        <v>0</v>
      </c>
    </row>
    <row r="22" spans="1:15" s="18" customFormat="1" ht="30" customHeight="1">
      <c r="A22" s="94" t="s">
        <v>37</v>
      </c>
      <c r="B22" s="95"/>
      <c r="C22" s="96"/>
      <c r="D22" s="97">
        <f>O7</f>
        <v>0</v>
      </c>
      <c r="E22" s="97"/>
      <c r="F22" s="97"/>
      <c r="G22" s="98"/>
      <c r="H22" s="99" t="s">
        <v>38</v>
      </c>
      <c r="I22" s="100"/>
      <c r="J22" s="101"/>
      <c r="K22" s="9"/>
      <c r="L22" s="9"/>
      <c r="M22" s="9"/>
      <c r="N22" s="43" t="s">
        <v>39</v>
      </c>
      <c r="O22" s="42">
        <f>SUM(O13:O21)</f>
        <v>0</v>
      </c>
    </row>
    <row r="23" spans="1:15" ht="30" customHeight="1">
      <c r="A23" s="78" t="s">
        <v>40</v>
      </c>
      <c r="B23" s="79"/>
      <c r="C23" s="80"/>
      <c r="D23" s="81">
        <f>O8</f>
        <v>0</v>
      </c>
      <c r="E23" s="81"/>
      <c r="F23" s="81"/>
      <c r="G23" s="82"/>
      <c r="H23" s="102" t="s">
        <v>41</v>
      </c>
      <c r="I23" s="84"/>
      <c r="J23" s="85"/>
      <c r="K23" s="9"/>
      <c r="L23" s="9"/>
      <c r="M23" s="9"/>
      <c r="N23" s="9"/>
      <c r="O23" s="9"/>
    </row>
    <row r="24" spans="1:15" ht="30" customHeight="1">
      <c r="A24" s="78" t="s">
        <v>42</v>
      </c>
      <c r="B24" s="79"/>
      <c r="C24" s="80"/>
      <c r="D24" s="81">
        <f>IF(ROUNDDOWN(D23-D22,-3)&lt;=0,0,ROUNDDOWN(D23-D22,-3))</f>
        <v>0</v>
      </c>
      <c r="E24" s="81"/>
      <c r="F24" s="81"/>
      <c r="G24" s="82"/>
      <c r="H24" s="83" t="s">
        <v>43</v>
      </c>
      <c r="I24" s="84"/>
      <c r="J24" s="85"/>
      <c r="K24" s="9"/>
      <c r="L24" s="9"/>
      <c r="M24" s="9"/>
      <c r="N24" s="35"/>
      <c r="O24" s="9"/>
    </row>
    <row r="25" spans="1:15" ht="30" customHeight="1">
      <c r="A25" s="78" t="s">
        <v>44</v>
      </c>
      <c r="B25" s="79"/>
      <c r="C25" s="80"/>
      <c r="D25" s="86" t="str">
        <f>IF(D24&gt;0,"有","無")</f>
        <v>無</v>
      </c>
      <c r="E25" s="86"/>
      <c r="F25" s="86"/>
      <c r="G25" s="87"/>
      <c r="H25" s="88"/>
      <c r="I25" s="89"/>
      <c r="J25" s="90"/>
      <c r="K25" s="9"/>
      <c r="L25" s="9"/>
      <c r="M25" s="9"/>
      <c r="N25" s="9"/>
      <c r="O25" s="9"/>
    </row>
    <row r="26" spans="1:15" ht="30" customHeight="1" thickBot="1">
      <c r="A26" s="103" t="s">
        <v>45</v>
      </c>
      <c r="B26" s="104"/>
      <c r="C26" s="105"/>
      <c r="D26" s="106" t="str">
        <f>IF(O3="〇","必要","不要")</f>
        <v>不要</v>
      </c>
      <c r="E26" s="106"/>
      <c r="F26" s="106"/>
      <c r="G26" s="107"/>
      <c r="H26" s="108"/>
      <c r="I26" s="109"/>
      <c r="J26" s="110"/>
      <c r="K26" s="9"/>
      <c r="L26" s="9"/>
      <c r="M26" s="9"/>
      <c r="N26" s="9"/>
      <c r="O26" s="9"/>
    </row>
    <row r="27" spans="1:15" s="18" customFormat="1" ht="14.55" customHeight="1">
      <c r="A27" s="2"/>
      <c r="B27" s="9"/>
      <c r="C27" s="9"/>
      <c r="D27" s="9"/>
      <c r="E27" s="9"/>
      <c r="F27" s="9"/>
      <c r="G27" s="9"/>
      <c r="H27" s="9"/>
      <c r="I27" s="9"/>
      <c r="J27" s="9"/>
      <c r="K27" s="9"/>
      <c r="L27" s="9"/>
      <c r="M27" s="9"/>
      <c r="N27" s="60"/>
      <c r="O27" s="61"/>
    </row>
    <row r="28" spans="1:15" ht="90" customHeight="1">
      <c r="A28" s="111" t="s">
        <v>46</v>
      </c>
      <c r="B28" s="112"/>
      <c r="C28" s="112"/>
      <c r="D28" s="112"/>
      <c r="E28" s="112"/>
      <c r="F28" s="112"/>
      <c r="G28" s="112"/>
      <c r="H28" s="112"/>
      <c r="I28" s="112"/>
      <c r="J28" s="112"/>
      <c r="K28" s="112"/>
      <c r="L28" s="112"/>
      <c r="M28" s="112"/>
      <c r="N28" s="112"/>
      <c r="O28" s="113"/>
    </row>
    <row r="29" spans="1:15" ht="45" customHeight="1">
      <c r="A29" s="68" t="s">
        <v>47</v>
      </c>
      <c r="B29" s="68" t="s">
        <v>18</v>
      </c>
      <c r="C29" s="68" t="s">
        <v>19</v>
      </c>
      <c r="D29" s="68" t="s">
        <v>20</v>
      </c>
      <c r="E29" s="17"/>
      <c r="F29" s="69" t="s">
        <v>21</v>
      </c>
      <c r="G29" s="69"/>
      <c r="H29" s="69"/>
      <c r="I29" s="69"/>
      <c r="J29" s="69"/>
      <c r="K29" s="69"/>
      <c r="L29" s="69"/>
      <c r="M29" s="68" t="s">
        <v>48</v>
      </c>
      <c r="N29" s="114"/>
      <c r="O29" s="68" t="s">
        <v>23</v>
      </c>
    </row>
    <row r="30" spans="1:15" ht="45" customHeight="1">
      <c r="A30" s="68"/>
      <c r="B30" s="68"/>
      <c r="C30" s="68"/>
      <c r="D30" s="68"/>
      <c r="E30" s="17"/>
      <c r="F30" s="17" t="s">
        <v>24</v>
      </c>
      <c r="G30" s="17" t="s">
        <v>25</v>
      </c>
      <c r="H30" s="17" t="s">
        <v>26</v>
      </c>
      <c r="I30" s="17" t="s">
        <v>27</v>
      </c>
      <c r="J30" s="17" t="s">
        <v>28</v>
      </c>
      <c r="K30" s="17" t="s">
        <v>29</v>
      </c>
      <c r="L30" s="17" t="s">
        <v>30</v>
      </c>
      <c r="M30" s="68"/>
      <c r="N30" s="114"/>
      <c r="O30" s="68"/>
    </row>
    <row r="31" spans="1:15" ht="30" customHeight="1">
      <c r="A31" s="66" t="s">
        <v>31</v>
      </c>
      <c r="B31" s="116"/>
      <c r="C31" s="72" t="e">
        <f>ROUNDUP(O31/(B31*D31),0)</f>
        <v>#DIV/0!</v>
      </c>
      <c r="D31" s="74">
        <f>COUNTIF(F31:K31,"〇")</f>
        <v>0</v>
      </c>
      <c r="E31" s="20" t="s">
        <v>32</v>
      </c>
      <c r="F31" s="20"/>
      <c r="G31" s="20"/>
      <c r="H31" s="20"/>
      <c r="I31" s="20"/>
      <c r="J31" s="20"/>
      <c r="K31" s="20"/>
      <c r="L31" s="34"/>
      <c r="M31" s="115"/>
      <c r="N31" s="63"/>
      <c r="O31" s="115"/>
    </row>
    <row r="32" spans="1:15" s="18" customFormat="1" ht="30" customHeight="1">
      <c r="A32" s="66"/>
      <c r="B32" s="116"/>
      <c r="C32" s="72"/>
      <c r="D32" s="74"/>
      <c r="E32" s="20" t="s">
        <v>33</v>
      </c>
      <c r="F32" s="20"/>
      <c r="G32" s="20"/>
      <c r="H32" s="20"/>
      <c r="I32" s="20"/>
      <c r="J32" s="20"/>
      <c r="K32" s="20"/>
      <c r="L32" s="20"/>
      <c r="M32" s="115"/>
      <c r="N32" s="63"/>
      <c r="O32" s="115"/>
    </row>
    <row r="33" spans="1:15" ht="30" customHeight="1">
      <c r="A33" s="66" t="s">
        <v>34</v>
      </c>
      <c r="B33" s="116"/>
      <c r="C33" s="72" t="e">
        <f>ROUNDUP(O33/(B33*D33),0)</f>
        <v>#DIV/0!</v>
      </c>
      <c r="D33" s="74">
        <f>COUNTIF(F33:K33,"〇")</f>
        <v>0</v>
      </c>
      <c r="E33" s="20" t="s">
        <v>32</v>
      </c>
      <c r="F33" s="20"/>
      <c r="G33" s="20"/>
      <c r="H33" s="20"/>
      <c r="I33" s="20"/>
      <c r="J33" s="20"/>
      <c r="K33" s="20"/>
      <c r="L33" s="34"/>
      <c r="M33" s="115"/>
      <c r="N33" s="63"/>
      <c r="O33" s="115"/>
    </row>
    <row r="34" spans="1:15" ht="30" customHeight="1">
      <c r="A34" s="66"/>
      <c r="B34" s="116"/>
      <c r="C34" s="72"/>
      <c r="D34" s="74"/>
      <c r="E34" s="20" t="s">
        <v>33</v>
      </c>
      <c r="F34" s="20"/>
      <c r="G34" s="20"/>
      <c r="H34" s="20"/>
      <c r="I34" s="20"/>
      <c r="J34" s="20"/>
      <c r="K34" s="20"/>
      <c r="L34" s="20"/>
      <c r="M34" s="115"/>
      <c r="N34" s="63"/>
      <c r="O34" s="115"/>
    </row>
    <row r="35" spans="1:15" ht="45" customHeight="1">
      <c r="A35" s="66" t="s">
        <v>83</v>
      </c>
      <c r="B35" s="116"/>
      <c r="C35" s="72" t="e">
        <f>ROUNDUP(O35/(B35*D35),0)</f>
        <v>#DIV/0!</v>
      </c>
      <c r="D35" s="74">
        <f>COUNTIF(F35:K35,"〇")</f>
        <v>0</v>
      </c>
      <c r="E35" s="20" t="s">
        <v>32</v>
      </c>
      <c r="F35" s="20"/>
      <c r="G35" s="20"/>
      <c r="H35" s="20"/>
      <c r="I35" s="20"/>
      <c r="J35" s="20"/>
      <c r="K35" s="20"/>
      <c r="L35" s="34"/>
      <c r="M35" s="77"/>
      <c r="N35" s="63"/>
      <c r="O35" s="115"/>
    </row>
    <row r="36" spans="1:15" ht="45" customHeight="1">
      <c r="A36" s="66"/>
      <c r="B36" s="116"/>
      <c r="C36" s="72"/>
      <c r="D36" s="74"/>
      <c r="E36" s="20" t="s">
        <v>33</v>
      </c>
      <c r="F36" s="20"/>
      <c r="G36" s="20"/>
      <c r="H36" s="20"/>
      <c r="I36" s="20"/>
      <c r="J36" s="20"/>
      <c r="K36" s="20"/>
      <c r="L36" s="20"/>
      <c r="M36" s="77"/>
      <c r="N36" s="63"/>
      <c r="O36" s="115"/>
    </row>
    <row r="37" spans="1:15" s="18" customFormat="1" ht="30" customHeight="1">
      <c r="A37" s="66" t="s">
        <v>35</v>
      </c>
      <c r="B37" s="116"/>
      <c r="C37" s="72" t="e">
        <f>ROUNDUP(O37/(B37*D37),0)</f>
        <v>#DIV/0!</v>
      </c>
      <c r="D37" s="74">
        <f>COUNTIF(F37:I37,"〇")</f>
        <v>0</v>
      </c>
      <c r="E37" s="20" t="s">
        <v>32</v>
      </c>
      <c r="F37" s="20"/>
      <c r="G37" s="20"/>
      <c r="H37" s="20"/>
      <c r="I37" s="20"/>
      <c r="J37" s="34"/>
      <c r="K37" s="34"/>
      <c r="L37" s="34"/>
      <c r="M37" s="77"/>
      <c r="N37" s="63"/>
      <c r="O37" s="115"/>
    </row>
    <row r="38" spans="1:15" ht="30" customHeight="1">
      <c r="A38" s="66"/>
      <c r="B38" s="116"/>
      <c r="C38" s="72"/>
      <c r="D38" s="74"/>
      <c r="E38" s="20" t="s">
        <v>33</v>
      </c>
      <c r="F38" s="20"/>
      <c r="G38" s="20"/>
      <c r="H38" s="20"/>
      <c r="I38" s="20"/>
      <c r="J38" s="20"/>
      <c r="K38" s="20"/>
      <c r="L38" s="20"/>
      <c r="M38" s="77"/>
      <c r="N38" s="63"/>
      <c r="O38" s="115"/>
    </row>
    <row r="39" spans="1:15" ht="30" customHeight="1">
      <c r="F39" s="9"/>
      <c r="G39" s="9"/>
      <c r="H39" s="9"/>
      <c r="I39" s="9"/>
      <c r="J39" s="9"/>
      <c r="K39" s="9"/>
      <c r="L39" s="9"/>
      <c r="M39" s="9"/>
      <c r="N39" s="44" t="s">
        <v>39</v>
      </c>
      <c r="O39" s="36">
        <f>SUM(O31:O38)</f>
        <v>0</v>
      </c>
    </row>
    <row r="40" spans="1:15" ht="45" customHeight="1">
      <c r="A40" s="117" t="s">
        <v>49</v>
      </c>
      <c r="B40" s="68" t="s">
        <v>18</v>
      </c>
      <c r="C40" s="68" t="s">
        <v>19</v>
      </c>
      <c r="D40" s="68" t="s">
        <v>20</v>
      </c>
      <c r="E40" s="17"/>
      <c r="F40" s="69" t="s">
        <v>21</v>
      </c>
      <c r="G40" s="69"/>
      <c r="H40" s="69"/>
      <c r="I40" s="69"/>
      <c r="J40" s="69"/>
      <c r="K40" s="69"/>
      <c r="L40" s="69"/>
      <c r="M40" s="68" t="s">
        <v>48</v>
      </c>
      <c r="N40" s="114"/>
      <c r="O40" s="68" t="s">
        <v>23</v>
      </c>
    </row>
    <row r="41" spans="1:15" ht="45" customHeight="1">
      <c r="A41" s="117"/>
      <c r="B41" s="68"/>
      <c r="C41" s="68"/>
      <c r="D41" s="68"/>
      <c r="E41" s="17"/>
      <c r="F41" s="17" t="s">
        <v>24</v>
      </c>
      <c r="G41" s="17" t="s">
        <v>25</v>
      </c>
      <c r="H41" s="17" t="s">
        <v>26</v>
      </c>
      <c r="I41" s="17" t="s">
        <v>27</v>
      </c>
      <c r="J41" s="17" t="s">
        <v>28</v>
      </c>
      <c r="K41" s="17" t="s">
        <v>29</v>
      </c>
      <c r="L41" s="17" t="s">
        <v>30</v>
      </c>
      <c r="M41" s="68"/>
      <c r="N41" s="114"/>
      <c r="O41" s="68"/>
    </row>
    <row r="42" spans="1:15" s="18" customFormat="1" ht="30" customHeight="1">
      <c r="A42" s="66" t="s">
        <v>31</v>
      </c>
      <c r="B42" s="116"/>
      <c r="C42" s="72" t="e">
        <f>ROUNDUP(O42/(B42*D42),0)</f>
        <v>#DIV/0!</v>
      </c>
      <c r="D42" s="74">
        <f>COUNTIF(F42:K42,"〇")</f>
        <v>0</v>
      </c>
      <c r="E42" s="20" t="s">
        <v>32</v>
      </c>
      <c r="F42" s="20"/>
      <c r="G42" s="20"/>
      <c r="H42" s="20"/>
      <c r="I42" s="20"/>
      <c r="J42" s="20"/>
      <c r="K42" s="20"/>
      <c r="L42" s="34"/>
      <c r="M42" s="115"/>
      <c r="N42" s="63"/>
      <c r="O42" s="115"/>
    </row>
    <row r="43" spans="1:15" ht="30" customHeight="1">
      <c r="A43" s="66"/>
      <c r="B43" s="116"/>
      <c r="C43" s="72"/>
      <c r="D43" s="74"/>
      <c r="E43" s="20" t="s">
        <v>33</v>
      </c>
      <c r="F43" s="20"/>
      <c r="G43" s="20"/>
      <c r="H43" s="20"/>
      <c r="I43" s="20"/>
      <c r="J43" s="20"/>
      <c r="K43" s="20"/>
      <c r="L43" s="20"/>
      <c r="M43" s="115"/>
      <c r="N43" s="63"/>
      <c r="O43" s="115"/>
    </row>
    <row r="44" spans="1:15" ht="30" customHeight="1">
      <c r="A44" s="66" t="s">
        <v>34</v>
      </c>
      <c r="B44" s="116"/>
      <c r="C44" s="72" t="e">
        <f>ROUNDUP(O44/(B44*D44),0)</f>
        <v>#DIV/0!</v>
      </c>
      <c r="D44" s="74">
        <f>COUNTIF(F44:K44,"〇")</f>
        <v>0</v>
      </c>
      <c r="E44" s="20" t="s">
        <v>32</v>
      </c>
      <c r="F44" s="20"/>
      <c r="G44" s="20"/>
      <c r="H44" s="20"/>
      <c r="I44" s="20"/>
      <c r="J44" s="20"/>
      <c r="K44" s="20"/>
      <c r="L44" s="34"/>
      <c r="M44" s="115"/>
      <c r="N44" s="63"/>
      <c r="O44" s="115"/>
    </row>
    <row r="45" spans="1:15" ht="30" customHeight="1">
      <c r="A45" s="66"/>
      <c r="B45" s="116"/>
      <c r="C45" s="72"/>
      <c r="D45" s="74"/>
      <c r="E45" s="20" t="s">
        <v>33</v>
      </c>
      <c r="F45" s="20"/>
      <c r="G45" s="20"/>
      <c r="H45" s="20"/>
      <c r="I45" s="20"/>
      <c r="J45" s="20"/>
      <c r="K45" s="20"/>
      <c r="L45" s="20"/>
      <c r="M45" s="115"/>
      <c r="N45" s="63"/>
      <c r="O45" s="115"/>
    </row>
    <row r="46" spans="1:15" ht="45" customHeight="1">
      <c r="A46" s="66" t="s">
        <v>83</v>
      </c>
      <c r="B46" s="116"/>
      <c r="C46" s="72" t="e">
        <f>ROUNDUP(O46/(B46*D46),0)</f>
        <v>#DIV/0!</v>
      </c>
      <c r="D46" s="74">
        <f>COUNTIF(F46:K46,"〇")</f>
        <v>0</v>
      </c>
      <c r="E46" s="20" t="s">
        <v>32</v>
      </c>
      <c r="F46" s="20"/>
      <c r="G46" s="20"/>
      <c r="H46" s="20"/>
      <c r="I46" s="20"/>
      <c r="J46" s="20"/>
      <c r="K46" s="20"/>
      <c r="L46" s="34"/>
      <c r="M46" s="77"/>
      <c r="N46" s="63"/>
      <c r="O46" s="115"/>
    </row>
    <row r="47" spans="1:15" ht="45" customHeight="1">
      <c r="A47" s="66"/>
      <c r="B47" s="116"/>
      <c r="C47" s="72"/>
      <c r="D47" s="74"/>
      <c r="E47" s="20" t="s">
        <v>33</v>
      </c>
      <c r="F47" s="20"/>
      <c r="G47" s="20"/>
      <c r="H47" s="20"/>
      <c r="I47" s="20"/>
      <c r="J47" s="20"/>
      <c r="K47" s="20"/>
      <c r="L47" s="20"/>
      <c r="M47" s="77"/>
      <c r="N47" s="63"/>
      <c r="O47" s="115"/>
    </row>
    <row r="48" spans="1:15" ht="30" customHeight="1">
      <c r="A48" s="66" t="s">
        <v>35</v>
      </c>
      <c r="B48" s="116"/>
      <c r="C48" s="72" t="e">
        <f>ROUNDUP(O48/(B48*D48),0)</f>
        <v>#DIV/0!</v>
      </c>
      <c r="D48" s="74">
        <f>COUNTIF(F48:I48,"〇")</f>
        <v>0</v>
      </c>
      <c r="E48" s="20" t="s">
        <v>32</v>
      </c>
      <c r="F48" s="20"/>
      <c r="G48" s="20"/>
      <c r="H48" s="20"/>
      <c r="I48" s="20"/>
      <c r="J48" s="34"/>
      <c r="K48" s="34"/>
      <c r="L48" s="34"/>
      <c r="M48" s="77"/>
      <c r="N48" s="63"/>
      <c r="O48" s="115"/>
    </row>
    <row r="49" spans="1:15" ht="30" customHeight="1">
      <c r="A49" s="66"/>
      <c r="B49" s="116"/>
      <c r="C49" s="72"/>
      <c r="D49" s="74"/>
      <c r="E49" s="20" t="s">
        <v>33</v>
      </c>
      <c r="F49" s="20"/>
      <c r="G49" s="20"/>
      <c r="H49" s="20"/>
      <c r="I49" s="20"/>
      <c r="J49" s="20"/>
      <c r="K49" s="20"/>
      <c r="L49" s="20"/>
      <c r="M49" s="77"/>
      <c r="N49" s="63"/>
      <c r="O49" s="115"/>
    </row>
    <row r="50" spans="1:15" ht="30" customHeight="1">
      <c r="F50" s="9"/>
      <c r="G50" s="9"/>
      <c r="H50" s="9"/>
      <c r="I50" s="9"/>
      <c r="J50" s="9"/>
      <c r="K50" s="9"/>
      <c r="L50" s="9"/>
      <c r="M50" s="9"/>
      <c r="N50" s="59" t="s">
        <v>39</v>
      </c>
      <c r="O50" s="36">
        <f>SUM(O42:O49)</f>
        <v>0</v>
      </c>
    </row>
    <row r="51" spans="1:15" ht="45" customHeight="1">
      <c r="A51" s="117" t="s">
        <v>50</v>
      </c>
      <c r="B51" s="68" t="s">
        <v>18</v>
      </c>
      <c r="C51" s="68" t="s">
        <v>19</v>
      </c>
      <c r="D51" s="68" t="s">
        <v>20</v>
      </c>
      <c r="E51" s="17"/>
      <c r="F51" s="69" t="s">
        <v>21</v>
      </c>
      <c r="G51" s="69"/>
      <c r="H51" s="69"/>
      <c r="I51" s="69"/>
      <c r="J51" s="69"/>
      <c r="K51" s="69"/>
      <c r="L51" s="69"/>
      <c r="M51" s="68" t="s">
        <v>48</v>
      </c>
      <c r="N51" s="114"/>
      <c r="O51" s="68" t="s">
        <v>23</v>
      </c>
    </row>
    <row r="52" spans="1:15" ht="45" customHeight="1">
      <c r="A52" s="117"/>
      <c r="B52" s="68"/>
      <c r="C52" s="68"/>
      <c r="D52" s="68"/>
      <c r="E52" s="17"/>
      <c r="F52" s="17" t="s">
        <v>24</v>
      </c>
      <c r="G52" s="17" t="s">
        <v>25</v>
      </c>
      <c r="H52" s="17" t="s">
        <v>26</v>
      </c>
      <c r="I52" s="17" t="s">
        <v>27</v>
      </c>
      <c r="J52" s="17" t="s">
        <v>28</v>
      </c>
      <c r="K52" s="17" t="s">
        <v>29</v>
      </c>
      <c r="L52" s="17" t="s">
        <v>30</v>
      </c>
      <c r="M52" s="68"/>
      <c r="N52" s="114"/>
      <c r="O52" s="68"/>
    </row>
    <row r="53" spans="1:15" ht="30" customHeight="1">
      <c r="A53" s="66" t="s">
        <v>31</v>
      </c>
      <c r="B53" s="116"/>
      <c r="C53" s="72" t="e">
        <f>ROUNDUP(O53/(B53*D53),0)</f>
        <v>#DIV/0!</v>
      </c>
      <c r="D53" s="74">
        <f>COUNTIF(F53:K53,"〇")</f>
        <v>0</v>
      </c>
      <c r="E53" s="20" t="s">
        <v>32</v>
      </c>
      <c r="F53" s="20"/>
      <c r="G53" s="20"/>
      <c r="H53" s="20"/>
      <c r="I53" s="20"/>
      <c r="J53" s="20"/>
      <c r="K53" s="20"/>
      <c r="L53" s="34"/>
      <c r="M53" s="115"/>
      <c r="N53" s="63"/>
      <c r="O53" s="115"/>
    </row>
    <row r="54" spans="1:15" ht="30" customHeight="1">
      <c r="A54" s="66"/>
      <c r="B54" s="116"/>
      <c r="C54" s="72"/>
      <c r="D54" s="74"/>
      <c r="E54" s="20" t="s">
        <v>33</v>
      </c>
      <c r="F54" s="20"/>
      <c r="G54" s="20"/>
      <c r="H54" s="20"/>
      <c r="I54" s="20"/>
      <c r="J54" s="20"/>
      <c r="K54" s="20"/>
      <c r="L54" s="20"/>
      <c r="M54" s="115"/>
      <c r="N54" s="63"/>
      <c r="O54" s="115"/>
    </row>
    <row r="55" spans="1:15" ht="30" customHeight="1">
      <c r="A55" s="66" t="s">
        <v>34</v>
      </c>
      <c r="B55" s="116"/>
      <c r="C55" s="72" t="e">
        <f>ROUNDUP(O55/(B55*D55),0)</f>
        <v>#DIV/0!</v>
      </c>
      <c r="D55" s="74">
        <f>COUNTIF(F55:K55,"〇")</f>
        <v>0</v>
      </c>
      <c r="E55" s="20" t="s">
        <v>32</v>
      </c>
      <c r="F55" s="20"/>
      <c r="G55" s="20"/>
      <c r="H55" s="20"/>
      <c r="I55" s="20"/>
      <c r="J55" s="20"/>
      <c r="K55" s="20"/>
      <c r="L55" s="34"/>
      <c r="M55" s="115"/>
      <c r="N55" s="63"/>
      <c r="O55" s="115"/>
    </row>
    <row r="56" spans="1:15" ht="30" customHeight="1">
      <c r="A56" s="66"/>
      <c r="B56" s="116"/>
      <c r="C56" s="72"/>
      <c r="D56" s="74"/>
      <c r="E56" s="20" t="s">
        <v>33</v>
      </c>
      <c r="F56" s="20"/>
      <c r="G56" s="20"/>
      <c r="H56" s="20"/>
      <c r="I56" s="20"/>
      <c r="J56" s="20"/>
      <c r="K56" s="20"/>
      <c r="L56" s="20"/>
      <c r="M56" s="115"/>
      <c r="N56" s="63"/>
      <c r="O56" s="115"/>
    </row>
    <row r="57" spans="1:15" ht="45" customHeight="1">
      <c r="A57" s="66" t="s">
        <v>83</v>
      </c>
      <c r="B57" s="116"/>
      <c r="C57" s="72" t="e">
        <f>ROUNDUP(O57/(B57*D57),0)</f>
        <v>#DIV/0!</v>
      </c>
      <c r="D57" s="74">
        <f>COUNTIF(F57:K57,"〇")</f>
        <v>0</v>
      </c>
      <c r="E57" s="20" t="s">
        <v>32</v>
      </c>
      <c r="F57" s="20"/>
      <c r="G57" s="20"/>
      <c r="H57" s="20"/>
      <c r="I57" s="20"/>
      <c r="J57" s="20"/>
      <c r="K57" s="20"/>
      <c r="L57" s="34"/>
      <c r="M57" s="77"/>
      <c r="N57" s="63"/>
      <c r="O57" s="115"/>
    </row>
    <row r="58" spans="1:15" ht="45" customHeight="1">
      <c r="A58" s="66"/>
      <c r="B58" s="116"/>
      <c r="C58" s="72"/>
      <c r="D58" s="74"/>
      <c r="E58" s="20" t="s">
        <v>33</v>
      </c>
      <c r="F58" s="20"/>
      <c r="G58" s="20"/>
      <c r="H58" s="20"/>
      <c r="I58" s="20"/>
      <c r="J58" s="20"/>
      <c r="K58" s="20"/>
      <c r="L58" s="20"/>
      <c r="M58" s="77"/>
      <c r="N58" s="63"/>
      <c r="O58" s="115"/>
    </row>
    <row r="59" spans="1:15" ht="30" customHeight="1">
      <c r="A59" s="66" t="s">
        <v>35</v>
      </c>
      <c r="B59" s="116"/>
      <c r="C59" s="72" t="e">
        <f>ROUNDUP(O59/(B59*D59),0)</f>
        <v>#DIV/0!</v>
      </c>
      <c r="D59" s="74">
        <f>COUNTIF(F59:I59,"〇")</f>
        <v>0</v>
      </c>
      <c r="E59" s="20" t="s">
        <v>32</v>
      </c>
      <c r="F59" s="20"/>
      <c r="G59" s="20"/>
      <c r="H59" s="20"/>
      <c r="I59" s="20"/>
      <c r="J59" s="34"/>
      <c r="K59" s="34"/>
      <c r="L59" s="34"/>
      <c r="M59" s="77"/>
      <c r="N59" s="63"/>
      <c r="O59" s="115"/>
    </row>
    <row r="60" spans="1:15" ht="30" customHeight="1">
      <c r="A60" s="66"/>
      <c r="B60" s="116"/>
      <c r="C60" s="72"/>
      <c r="D60" s="74"/>
      <c r="E60" s="20" t="s">
        <v>33</v>
      </c>
      <c r="F60" s="20"/>
      <c r="G60" s="20"/>
      <c r="H60" s="20"/>
      <c r="I60" s="20"/>
      <c r="J60" s="20"/>
      <c r="K60" s="20"/>
      <c r="L60" s="20"/>
      <c r="M60" s="77"/>
      <c r="N60" s="63"/>
      <c r="O60" s="115"/>
    </row>
    <row r="61" spans="1:15" ht="30" customHeight="1">
      <c r="F61" s="9"/>
      <c r="G61" s="9"/>
      <c r="H61" s="9"/>
      <c r="I61" s="9"/>
      <c r="J61" s="9"/>
      <c r="K61" s="9"/>
      <c r="L61" s="9"/>
      <c r="M61" s="9"/>
      <c r="N61" s="44" t="s">
        <v>39</v>
      </c>
      <c r="O61" s="36">
        <f>SUM(O53:O60)</f>
        <v>0</v>
      </c>
    </row>
    <row r="62" spans="1:15" ht="45" customHeight="1">
      <c r="A62" s="117" t="s">
        <v>51</v>
      </c>
      <c r="B62" s="68" t="s">
        <v>18</v>
      </c>
      <c r="C62" s="68" t="s">
        <v>19</v>
      </c>
      <c r="D62" s="68" t="s">
        <v>20</v>
      </c>
      <c r="E62" s="17"/>
      <c r="F62" s="69" t="s">
        <v>21</v>
      </c>
      <c r="G62" s="69"/>
      <c r="H62" s="69"/>
      <c r="I62" s="69"/>
      <c r="J62" s="69"/>
      <c r="K62" s="69"/>
      <c r="L62" s="69"/>
      <c r="M62" s="68" t="s">
        <v>48</v>
      </c>
      <c r="N62" s="114"/>
      <c r="O62" s="68" t="s">
        <v>23</v>
      </c>
    </row>
    <row r="63" spans="1:15" ht="45" customHeight="1">
      <c r="A63" s="117"/>
      <c r="B63" s="68"/>
      <c r="C63" s="68"/>
      <c r="D63" s="68"/>
      <c r="E63" s="17"/>
      <c r="F63" s="17" t="s">
        <v>24</v>
      </c>
      <c r="G63" s="17" t="s">
        <v>25</v>
      </c>
      <c r="H63" s="17" t="s">
        <v>26</v>
      </c>
      <c r="I63" s="17" t="s">
        <v>27</v>
      </c>
      <c r="J63" s="17" t="s">
        <v>28</v>
      </c>
      <c r="K63" s="17" t="s">
        <v>29</v>
      </c>
      <c r="L63" s="17" t="s">
        <v>30</v>
      </c>
      <c r="M63" s="68"/>
      <c r="N63" s="114"/>
      <c r="O63" s="68"/>
    </row>
    <row r="64" spans="1:15" ht="30" customHeight="1">
      <c r="A64" s="66" t="s">
        <v>31</v>
      </c>
      <c r="B64" s="116"/>
      <c r="C64" s="72" t="e">
        <f>ROUNDUP(O64/(B64*D64),0)</f>
        <v>#DIV/0!</v>
      </c>
      <c r="D64" s="74">
        <f>COUNTIF(F64:K64,"〇")</f>
        <v>0</v>
      </c>
      <c r="E64" s="20" t="s">
        <v>32</v>
      </c>
      <c r="F64" s="20"/>
      <c r="G64" s="20"/>
      <c r="H64" s="20"/>
      <c r="I64" s="20"/>
      <c r="J64" s="20"/>
      <c r="K64" s="20"/>
      <c r="L64" s="34"/>
      <c r="M64" s="115"/>
      <c r="N64" s="63"/>
      <c r="O64" s="115"/>
    </row>
    <row r="65" spans="1:15" ht="30" customHeight="1">
      <c r="A65" s="66"/>
      <c r="B65" s="116"/>
      <c r="C65" s="72"/>
      <c r="D65" s="74"/>
      <c r="E65" s="20" t="s">
        <v>33</v>
      </c>
      <c r="F65" s="20"/>
      <c r="G65" s="20"/>
      <c r="H65" s="20"/>
      <c r="I65" s="20"/>
      <c r="J65" s="20"/>
      <c r="K65" s="20"/>
      <c r="L65" s="20"/>
      <c r="M65" s="115"/>
      <c r="N65" s="63"/>
      <c r="O65" s="115"/>
    </row>
    <row r="66" spans="1:15" ht="30" customHeight="1">
      <c r="A66" s="66" t="s">
        <v>34</v>
      </c>
      <c r="B66" s="116"/>
      <c r="C66" s="72" t="e">
        <f>ROUNDUP(O66/(B66*D66),0)</f>
        <v>#DIV/0!</v>
      </c>
      <c r="D66" s="74">
        <f>COUNTIF(F66:K66,"〇")</f>
        <v>0</v>
      </c>
      <c r="E66" s="20" t="s">
        <v>32</v>
      </c>
      <c r="F66" s="20"/>
      <c r="G66" s="20"/>
      <c r="H66" s="20"/>
      <c r="I66" s="20"/>
      <c r="J66" s="20"/>
      <c r="K66" s="20"/>
      <c r="L66" s="34"/>
      <c r="M66" s="115"/>
      <c r="N66" s="63"/>
      <c r="O66" s="115"/>
    </row>
    <row r="67" spans="1:15" ht="30" customHeight="1">
      <c r="A67" s="66"/>
      <c r="B67" s="116"/>
      <c r="C67" s="72"/>
      <c r="D67" s="74"/>
      <c r="E67" s="20" t="s">
        <v>33</v>
      </c>
      <c r="F67" s="20"/>
      <c r="G67" s="20"/>
      <c r="H67" s="20"/>
      <c r="I67" s="20"/>
      <c r="J67" s="20"/>
      <c r="K67" s="20"/>
      <c r="L67" s="20"/>
      <c r="M67" s="115"/>
      <c r="N67" s="63"/>
      <c r="O67" s="115"/>
    </row>
    <row r="68" spans="1:15" ht="45" customHeight="1">
      <c r="A68" s="66" t="s">
        <v>83</v>
      </c>
      <c r="B68" s="116"/>
      <c r="C68" s="72" t="e">
        <f>ROUNDUP(O68/(B68*D68),0)</f>
        <v>#DIV/0!</v>
      </c>
      <c r="D68" s="74">
        <f>COUNTIF(F68:K68,"〇")</f>
        <v>0</v>
      </c>
      <c r="E68" s="20" t="s">
        <v>32</v>
      </c>
      <c r="F68" s="20"/>
      <c r="G68" s="20"/>
      <c r="H68" s="20"/>
      <c r="I68" s="20"/>
      <c r="J68" s="20"/>
      <c r="K68" s="20"/>
      <c r="L68" s="34"/>
      <c r="M68" s="77"/>
      <c r="N68" s="63"/>
      <c r="O68" s="115"/>
    </row>
    <row r="69" spans="1:15" ht="45" customHeight="1">
      <c r="A69" s="66"/>
      <c r="B69" s="116"/>
      <c r="C69" s="72"/>
      <c r="D69" s="74"/>
      <c r="E69" s="20" t="s">
        <v>33</v>
      </c>
      <c r="F69" s="20"/>
      <c r="G69" s="20"/>
      <c r="H69" s="20"/>
      <c r="I69" s="20"/>
      <c r="J69" s="20"/>
      <c r="K69" s="20"/>
      <c r="L69" s="20"/>
      <c r="M69" s="77"/>
      <c r="N69" s="63"/>
      <c r="O69" s="115"/>
    </row>
    <row r="70" spans="1:15" ht="30" customHeight="1">
      <c r="A70" s="66" t="s">
        <v>35</v>
      </c>
      <c r="B70" s="116"/>
      <c r="C70" s="72" t="e">
        <f>ROUNDUP(O70/(B70*D70),0)</f>
        <v>#DIV/0!</v>
      </c>
      <c r="D70" s="74">
        <f>COUNTIF(F70:I70,"〇")</f>
        <v>0</v>
      </c>
      <c r="E70" s="20" t="s">
        <v>32</v>
      </c>
      <c r="F70" s="20"/>
      <c r="G70" s="20"/>
      <c r="H70" s="20"/>
      <c r="I70" s="20"/>
      <c r="J70" s="34"/>
      <c r="K70" s="34"/>
      <c r="L70" s="34"/>
      <c r="M70" s="77"/>
      <c r="N70" s="63"/>
      <c r="O70" s="115"/>
    </row>
    <row r="71" spans="1:15" ht="30" customHeight="1">
      <c r="A71" s="66"/>
      <c r="B71" s="116"/>
      <c r="C71" s="72"/>
      <c r="D71" s="74"/>
      <c r="E71" s="20" t="s">
        <v>33</v>
      </c>
      <c r="F71" s="20"/>
      <c r="G71" s="20"/>
      <c r="H71" s="20"/>
      <c r="I71" s="20"/>
      <c r="J71" s="20"/>
      <c r="K71" s="20"/>
      <c r="L71" s="20"/>
      <c r="M71" s="77"/>
      <c r="N71" s="63"/>
      <c r="O71" s="115"/>
    </row>
    <row r="72" spans="1:15" ht="30" customHeight="1">
      <c r="F72" s="9"/>
      <c r="G72" s="9"/>
      <c r="H72" s="9"/>
      <c r="I72" s="9"/>
      <c r="J72" s="9"/>
      <c r="K72" s="9"/>
      <c r="L72" s="9"/>
      <c r="M72" s="9"/>
      <c r="N72" s="59" t="s">
        <v>39</v>
      </c>
      <c r="O72" s="36">
        <f>SUM(O64:O71)</f>
        <v>0</v>
      </c>
    </row>
    <row r="73" spans="1:15" ht="45" customHeight="1">
      <c r="A73" s="117" t="s">
        <v>52</v>
      </c>
      <c r="B73" s="68" t="s">
        <v>18</v>
      </c>
      <c r="C73" s="68" t="s">
        <v>19</v>
      </c>
      <c r="D73" s="68" t="s">
        <v>20</v>
      </c>
      <c r="E73" s="17"/>
      <c r="F73" s="69" t="s">
        <v>21</v>
      </c>
      <c r="G73" s="69"/>
      <c r="H73" s="69"/>
      <c r="I73" s="69"/>
      <c r="J73" s="69"/>
      <c r="K73" s="69"/>
      <c r="L73" s="69"/>
      <c r="M73" s="68" t="s">
        <v>48</v>
      </c>
      <c r="N73" s="114"/>
      <c r="O73" s="68" t="s">
        <v>23</v>
      </c>
    </row>
    <row r="74" spans="1:15" ht="45" customHeight="1">
      <c r="A74" s="117"/>
      <c r="B74" s="68"/>
      <c r="C74" s="68"/>
      <c r="D74" s="68"/>
      <c r="E74" s="17"/>
      <c r="F74" s="17" t="s">
        <v>24</v>
      </c>
      <c r="G74" s="17" t="s">
        <v>25</v>
      </c>
      <c r="H74" s="17" t="s">
        <v>26</v>
      </c>
      <c r="I74" s="17" t="s">
        <v>27</v>
      </c>
      <c r="J74" s="17" t="s">
        <v>28</v>
      </c>
      <c r="K74" s="17" t="s">
        <v>29</v>
      </c>
      <c r="L74" s="17" t="s">
        <v>30</v>
      </c>
      <c r="M74" s="68"/>
      <c r="N74" s="114"/>
      <c r="O74" s="68"/>
    </row>
    <row r="75" spans="1:15" ht="30" customHeight="1">
      <c r="A75" s="66" t="s">
        <v>31</v>
      </c>
      <c r="B75" s="116"/>
      <c r="C75" s="72" t="e">
        <f>ROUNDUP(O75/(B75*D75),0)</f>
        <v>#DIV/0!</v>
      </c>
      <c r="D75" s="74">
        <f>COUNTIF(F75:K75,"〇")</f>
        <v>0</v>
      </c>
      <c r="E75" s="20" t="s">
        <v>32</v>
      </c>
      <c r="F75" s="20"/>
      <c r="G75" s="20"/>
      <c r="H75" s="20"/>
      <c r="I75" s="20"/>
      <c r="J75" s="20"/>
      <c r="K75" s="20"/>
      <c r="L75" s="34"/>
      <c r="M75" s="115"/>
      <c r="N75" s="63"/>
      <c r="O75" s="115"/>
    </row>
    <row r="76" spans="1:15" ht="30" customHeight="1">
      <c r="A76" s="66"/>
      <c r="B76" s="116"/>
      <c r="C76" s="72"/>
      <c r="D76" s="74"/>
      <c r="E76" s="20" t="s">
        <v>33</v>
      </c>
      <c r="F76" s="20"/>
      <c r="G76" s="20"/>
      <c r="H76" s="20"/>
      <c r="I76" s="20"/>
      <c r="J76" s="20"/>
      <c r="K76" s="20"/>
      <c r="L76" s="20"/>
      <c r="M76" s="115"/>
      <c r="N76" s="63"/>
      <c r="O76" s="115"/>
    </row>
    <row r="77" spans="1:15" ht="30" customHeight="1">
      <c r="A77" s="66" t="s">
        <v>34</v>
      </c>
      <c r="B77" s="116"/>
      <c r="C77" s="72" t="e">
        <f>ROUNDUP(O77/(B77*D77),0)</f>
        <v>#DIV/0!</v>
      </c>
      <c r="D77" s="74">
        <f>COUNTIF(F77:K77,"〇")</f>
        <v>0</v>
      </c>
      <c r="E77" s="20" t="s">
        <v>32</v>
      </c>
      <c r="F77" s="20"/>
      <c r="G77" s="20"/>
      <c r="H77" s="20"/>
      <c r="I77" s="20"/>
      <c r="J77" s="20"/>
      <c r="K77" s="20"/>
      <c r="L77" s="34"/>
      <c r="M77" s="115"/>
      <c r="N77" s="63"/>
      <c r="O77" s="115"/>
    </row>
    <row r="78" spans="1:15" ht="30" customHeight="1">
      <c r="A78" s="66"/>
      <c r="B78" s="116"/>
      <c r="C78" s="72"/>
      <c r="D78" s="74"/>
      <c r="E78" s="20" t="s">
        <v>33</v>
      </c>
      <c r="F78" s="20"/>
      <c r="G78" s="20"/>
      <c r="H78" s="20"/>
      <c r="I78" s="20"/>
      <c r="J78" s="20"/>
      <c r="K78" s="20"/>
      <c r="L78" s="20"/>
      <c r="M78" s="115"/>
      <c r="N78" s="63"/>
      <c r="O78" s="115"/>
    </row>
    <row r="79" spans="1:15" ht="45" customHeight="1">
      <c r="A79" s="66" t="s">
        <v>83</v>
      </c>
      <c r="B79" s="116"/>
      <c r="C79" s="72" t="e">
        <f>ROUNDUP(O79/(B79*D79),0)</f>
        <v>#DIV/0!</v>
      </c>
      <c r="D79" s="74">
        <f>COUNTIF(F79:K79,"〇")</f>
        <v>0</v>
      </c>
      <c r="E79" s="20" t="s">
        <v>32</v>
      </c>
      <c r="F79" s="20"/>
      <c r="G79" s="20"/>
      <c r="H79" s="20"/>
      <c r="I79" s="20"/>
      <c r="J79" s="20"/>
      <c r="K79" s="20"/>
      <c r="L79" s="34"/>
      <c r="M79" s="77"/>
      <c r="N79" s="63"/>
      <c r="O79" s="115"/>
    </row>
    <row r="80" spans="1:15" ht="45" customHeight="1">
      <c r="A80" s="66"/>
      <c r="B80" s="116"/>
      <c r="C80" s="72"/>
      <c r="D80" s="74"/>
      <c r="E80" s="20" t="s">
        <v>33</v>
      </c>
      <c r="F80" s="20"/>
      <c r="G80" s="20"/>
      <c r="H80" s="20"/>
      <c r="I80" s="20"/>
      <c r="J80" s="20"/>
      <c r="K80" s="20"/>
      <c r="L80" s="20"/>
      <c r="M80" s="77"/>
      <c r="N80" s="63"/>
      <c r="O80" s="115"/>
    </row>
    <row r="81" spans="1:15" ht="30" customHeight="1">
      <c r="A81" s="66" t="s">
        <v>35</v>
      </c>
      <c r="B81" s="116"/>
      <c r="C81" s="72" t="e">
        <f>ROUNDUP(O81/(B81*D81),0)</f>
        <v>#DIV/0!</v>
      </c>
      <c r="D81" s="74">
        <f>COUNTIF(F81:I81,"〇")</f>
        <v>0</v>
      </c>
      <c r="E81" s="20" t="s">
        <v>32</v>
      </c>
      <c r="F81" s="20"/>
      <c r="G81" s="20"/>
      <c r="H81" s="20"/>
      <c r="I81" s="20"/>
      <c r="J81" s="34"/>
      <c r="K81" s="34"/>
      <c r="L81" s="34"/>
      <c r="M81" s="77"/>
      <c r="N81" s="63"/>
      <c r="O81" s="115"/>
    </row>
    <row r="82" spans="1:15" ht="30" customHeight="1">
      <c r="A82" s="66"/>
      <c r="B82" s="116"/>
      <c r="C82" s="72"/>
      <c r="D82" s="74"/>
      <c r="E82" s="20" t="s">
        <v>33</v>
      </c>
      <c r="F82" s="20"/>
      <c r="G82" s="20"/>
      <c r="H82" s="20"/>
      <c r="I82" s="20"/>
      <c r="J82" s="20"/>
      <c r="K82" s="20"/>
      <c r="L82" s="20"/>
      <c r="M82" s="77"/>
      <c r="N82" s="63"/>
      <c r="O82" s="115"/>
    </row>
    <row r="83" spans="1:15" ht="30" customHeight="1">
      <c r="F83" s="9"/>
      <c r="G83" s="9"/>
      <c r="H83" s="9"/>
      <c r="I83" s="9"/>
      <c r="J83" s="9"/>
      <c r="K83" s="9"/>
      <c r="L83" s="9"/>
      <c r="M83" s="9"/>
      <c r="N83" s="44" t="s">
        <v>39</v>
      </c>
      <c r="O83" s="36">
        <f>SUM(O75:O82)</f>
        <v>0</v>
      </c>
    </row>
    <row r="84" spans="1:15" ht="45" customHeight="1">
      <c r="A84" s="117" t="s">
        <v>53</v>
      </c>
      <c r="B84" s="68" t="s">
        <v>18</v>
      </c>
      <c r="C84" s="68" t="s">
        <v>19</v>
      </c>
      <c r="D84" s="68" t="s">
        <v>20</v>
      </c>
      <c r="E84" s="17"/>
      <c r="F84" s="69" t="s">
        <v>21</v>
      </c>
      <c r="G84" s="69"/>
      <c r="H84" s="69"/>
      <c r="I84" s="69"/>
      <c r="J84" s="69"/>
      <c r="K84" s="69"/>
      <c r="L84" s="69"/>
      <c r="M84" s="68" t="s">
        <v>48</v>
      </c>
      <c r="N84" s="114"/>
      <c r="O84" s="68" t="s">
        <v>23</v>
      </c>
    </row>
    <row r="85" spans="1:15" ht="45" customHeight="1">
      <c r="A85" s="117"/>
      <c r="B85" s="68"/>
      <c r="C85" s="68"/>
      <c r="D85" s="68"/>
      <c r="E85" s="17"/>
      <c r="F85" s="17" t="s">
        <v>24</v>
      </c>
      <c r="G85" s="17" t="s">
        <v>25</v>
      </c>
      <c r="H85" s="17" t="s">
        <v>26</v>
      </c>
      <c r="I85" s="17" t="s">
        <v>27</v>
      </c>
      <c r="J85" s="17" t="s">
        <v>28</v>
      </c>
      <c r="K85" s="17" t="s">
        <v>29</v>
      </c>
      <c r="L85" s="17" t="s">
        <v>30</v>
      </c>
      <c r="M85" s="68"/>
      <c r="N85" s="114"/>
      <c r="O85" s="68"/>
    </row>
    <row r="86" spans="1:15" ht="30" customHeight="1">
      <c r="A86" s="66" t="s">
        <v>31</v>
      </c>
      <c r="B86" s="116"/>
      <c r="C86" s="72" t="e">
        <f>ROUNDUP(O86/(B86*D86),0)</f>
        <v>#DIV/0!</v>
      </c>
      <c r="D86" s="74">
        <f>COUNTIF(F86:K86,"〇")</f>
        <v>0</v>
      </c>
      <c r="E86" s="20" t="s">
        <v>32</v>
      </c>
      <c r="F86" s="20"/>
      <c r="G86" s="20"/>
      <c r="H86" s="20"/>
      <c r="I86" s="20"/>
      <c r="J86" s="20"/>
      <c r="K86" s="20"/>
      <c r="L86" s="34"/>
      <c r="M86" s="115"/>
      <c r="N86" s="63"/>
      <c r="O86" s="115"/>
    </row>
    <row r="87" spans="1:15" ht="30" customHeight="1">
      <c r="A87" s="66"/>
      <c r="B87" s="116"/>
      <c r="C87" s="72"/>
      <c r="D87" s="74"/>
      <c r="E87" s="20" t="s">
        <v>33</v>
      </c>
      <c r="F87" s="20"/>
      <c r="G87" s="20"/>
      <c r="H87" s="20"/>
      <c r="I87" s="20"/>
      <c r="J87" s="20"/>
      <c r="K87" s="20"/>
      <c r="L87" s="20"/>
      <c r="M87" s="115"/>
      <c r="N87" s="63"/>
      <c r="O87" s="115"/>
    </row>
    <row r="88" spans="1:15" ht="30" customHeight="1">
      <c r="A88" s="66" t="s">
        <v>34</v>
      </c>
      <c r="B88" s="116"/>
      <c r="C88" s="72" t="e">
        <f>ROUNDUP(O88/(B88*D88),0)</f>
        <v>#DIV/0!</v>
      </c>
      <c r="D88" s="74">
        <f>COUNTIF(F88:K88,"〇")</f>
        <v>0</v>
      </c>
      <c r="E88" s="20" t="s">
        <v>32</v>
      </c>
      <c r="F88" s="20"/>
      <c r="G88" s="20"/>
      <c r="H88" s="20"/>
      <c r="I88" s="20"/>
      <c r="J88" s="20"/>
      <c r="K88" s="20"/>
      <c r="L88" s="34"/>
      <c r="M88" s="115"/>
      <c r="N88" s="63"/>
      <c r="O88" s="115"/>
    </row>
    <row r="89" spans="1:15" ht="30" customHeight="1">
      <c r="A89" s="66"/>
      <c r="B89" s="116"/>
      <c r="C89" s="72"/>
      <c r="D89" s="74"/>
      <c r="E89" s="20" t="s">
        <v>33</v>
      </c>
      <c r="F89" s="20"/>
      <c r="G89" s="20"/>
      <c r="H89" s="20"/>
      <c r="I89" s="20"/>
      <c r="J89" s="20"/>
      <c r="K89" s="20"/>
      <c r="L89" s="20"/>
      <c r="M89" s="115"/>
      <c r="N89" s="63"/>
      <c r="O89" s="115"/>
    </row>
    <row r="90" spans="1:15" ht="45" customHeight="1">
      <c r="A90" s="66" t="s">
        <v>83</v>
      </c>
      <c r="B90" s="116"/>
      <c r="C90" s="72" t="e">
        <f>ROUNDUP(O90/(B90*D90),0)</f>
        <v>#DIV/0!</v>
      </c>
      <c r="D90" s="74">
        <f>COUNTIF(F90:K90,"〇")</f>
        <v>0</v>
      </c>
      <c r="E90" s="20" t="s">
        <v>32</v>
      </c>
      <c r="F90" s="20"/>
      <c r="G90" s="20"/>
      <c r="H90" s="20"/>
      <c r="I90" s="20"/>
      <c r="J90" s="20"/>
      <c r="K90" s="20"/>
      <c r="L90" s="34"/>
      <c r="M90" s="77"/>
      <c r="N90" s="63"/>
      <c r="O90" s="115"/>
    </row>
    <row r="91" spans="1:15" ht="45" customHeight="1">
      <c r="A91" s="66"/>
      <c r="B91" s="116"/>
      <c r="C91" s="72"/>
      <c r="D91" s="74"/>
      <c r="E91" s="20" t="s">
        <v>33</v>
      </c>
      <c r="F91" s="20"/>
      <c r="G91" s="20"/>
      <c r="H91" s="20"/>
      <c r="I91" s="20"/>
      <c r="J91" s="20"/>
      <c r="K91" s="20"/>
      <c r="L91" s="20"/>
      <c r="M91" s="77"/>
      <c r="N91" s="63"/>
      <c r="O91" s="115"/>
    </row>
    <row r="92" spans="1:15" ht="30" customHeight="1">
      <c r="A92" s="66" t="s">
        <v>35</v>
      </c>
      <c r="B92" s="116"/>
      <c r="C92" s="72" t="e">
        <f>ROUNDUP(O92/(B92*D92),0)</f>
        <v>#DIV/0!</v>
      </c>
      <c r="D92" s="74">
        <f>COUNTIF(F92:I92,"〇")</f>
        <v>0</v>
      </c>
      <c r="E92" s="20" t="s">
        <v>32</v>
      </c>
      <c r="F92" s="20"/>
      <c r="G92" s="20"/>
      <c r="H92" s="20"/>
      <c r="I92" s="20"/>
      <c r="J92" s="34"/>
      <c r="K92" s="34"/>
      <c r="L92" s="34"/>
      <c r="M92" s="77"/>
      <c r="N92" s="63"/>
      <c r="O92" s="115"/>
    </row>
    <row r="93" spans="1:15" ht="30" customHeight="1">
      <c r="A93" s="66"/>
      <c r="B93" s="116"/>
      <c r="C93" s="72"/>
      <c r="D93" s="74"/>
      <c r="E93" s="20" t="s">
        <v>33</v>
      </c>
      <c r="F93" s="20"/>
      <c r="G93" s="20"/>
      <c r="H93" s="20"/>
      <c r="I93" s="20"/>
      <c r="J93" s="20"/>
      <c r="K93" s="20"/>
      <c r="L93" s="20"/>
      <c r="M93" s="77"/>
      <c r="N93" s="63"/>
      <c r="O93" s="115"/>
    </row>
    <row r="94" spans="1:15" ht="30" customHeight="1">
      <c r="F94" s="9"/>
      <c r="G94" s="9"/>
      <c r="H94" s="9"/>
      <c r="I94" s="9"/>
      <c r="J94" s="9"/>
      <c r="K94" s="9"/>
      <c r="L94" s="9"/>
      <c r="M94" s="9"/>
      <c r="N94" s="59" t="s">
        <v>39</v>
      </c>
      <c r="O94" s="36">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O90:O91"/>
    <mergeCell ref="A92:A93"/>
    <mergeCell ref="B92:B93"/>
    <mergeCell ref="C92:C93"/>
    <mergeCell ref="D92:D93"/>
    <mergeCell ref="M92:M93"/>
    <mergeCell ref="N92:N93"/>
    <mergeCell ref="O92:O93"/>
    <mergeCell ref="A90:A91"/>
    <mergeCell ref="B90:B91"/>
    <mergeCell ref="C90:C91"/>
    <mergeCell ref="D90:D91"/>
    <mergeCell ref="M90:M91"/>
    <mergeCell ref="N90:N91"/>
    <mergeCell ref="O86:O87"/>
    <mergeCell ref="A88:A89"/>
    <mergeCell ref="B88:B89"/>
    <mergeCell ref="C88:C89"/>
    <mergeCell ref="D88:D89"/>
    <mergeCell ref="M88:M89"/>
    <mergeCell ref="N88:N89"/>
    <mergeCell ref="O88:O89"/>
    <mergeCell ref="A86:A87"/>
    <mergeCell ref="B86:B87"/>
    <mergeCell ref="C86:C87"/>
    <mergeCell ref="D86:D87"/>
    <mergeCell ref="M86:M87"/>
    <mergeCell ref="N86:N87"/>
    <mergeCell ref="O81:O82"/>
    <mergeCell ref="A84:A85"/>
    <mergeCell ref="B84:B85"/>
    <mergeCell ref="C84:C85"/>
    <mergeCell ref="D84:D85"/>
    <mergeCell ref="F84:L84"/>
    <mergeCell ref="M84:M85"/>
    <mergeCell ref="N84:N85"/>
    <mergeCell ref="O84:O85"/>
    <mergeCell ref="A81:A82"/>
    <mergeCell ref="B81:B82"/>
    <mergeCell ref="C81:C82"/>
    <mergeCell ref="D81:D82"/>
    <mergeCell ref="M81:M82"/>
    <mergeCell ref="N81:N82"/>
    <mergeCell ref="O77:O78"/>
    <mergeCell ref="A79:A80"/>
    <mergeCell ref="B79:B80"/>
    <mergeCell ref="C79:C80"/>
    <mergeCell ref="D79:D80"/>
    <mergeCell ref="M79:M80"/>
    <mergeCell ref="N79:N80"/>
    <mergeCell ref="O79:O80"/>
    <mergeCell ref="A77:A78"/>
    <mergeCell ref="B77:B78"/>
    <mergeCell ref="C77:C78"/>
    <mergeCell ref="D77:D78"/>
    <mergeCell ref="M77:M78"/>
    <mergeCell ref="N77:N78"/>
    <mergeCell ref="N73:N74"/>
    <mergeCell ref="O73:O74"/>
    <mergeCell ref="A75:A76"/>
    <mergeCell ref="B75:B76"/>
    <mergeCell ref="C75:C76"/>
    <mergeCell ref="D75:D76"/>
    <mergeCell ref="M75:M76"/>
    <mergeCell ref="N75:N76"/>
    <mergeCell ref="O75:O76"/>
    <mergeCell ref="A73:A74"/>
    <mergeCell ref="B73:B74"/>
    <mergeCell ref="C73:C74"/>
    <mergeCell ref="D73:D74"/>
    <mergeCell ref="F73:L73"/>
    <mergeCell ref="M73:M74"/>
    <mergeCell ref="O68:O69"/>
    <mergeCell ref="A70:A71"/>
    <mergeCell ref="B70:B71"/>
    <mergeCell ref="C70:C71"/>
    <mergeCell ref="D70:D71"/>
    <mergeCell ref="M70:M71"/>
    <mergeCell ref="N70:N71"/>
    <mergeCell ref="O70:O71"/>
    <mergeCell ref="A68:A69"/>
    <mergeCell ref="B68:B69"/>
    <mergeCell ref="C68:C69"/>
    <mergeCell ref="D68:D69"/>
    <mergeCell ref="M68:M69"/>
    <mergeCell ref="N68:N69"/>
    <mergeCell ref="O64:O65"/>
    <mergeCell ref="A66:A67"/>
    <mergeCell ref="B66:B67"/>
    <mergeCell ref="C66:C67"/>
    <mergeCell ref="D66:D67"/>
    <mergeCell ref="M66:M67"/>
    <mergeCell ref="N66:N67"/>
    <mergeCell ref="O66:O67"/>
    <mergeCell ref="A64:A65"/>
    <mergeCell ref="B64:B65"/>
    <mergeCell ref="C64:C65"/>
    <mergeCell ref="D64:D65"/>
    <mergeCell ref="M64:M65"/>
    <mergeCell ref="N64:N65"/>
    <mergeCell ref="O59:O60"/>
    <mergeCell ref="A62:A63"/>
    <mergeCell ref="B62:B63"/>
    <mergeCell ref="C62:C63"/>
    <mergeCell ref="D62:D63"/>
    <mergeCell ref="F62:L62"/>
    <mergeCell ref="M62:M63"/>
    <mergeCell ref="N62:N63"/>
    <mergeCell ref="O62:O63"/>
    <mergeCell ref="A59:A60"/>
    <mergeCell ref="B59:B60"/>
    <mergeCell ref="C59:C60"/>
    <mergeCell ref="D59:D60"/>
    <mergeCell ref="M59:M60"/>
    <mergeCell ref="N59:N60"/>
    <mergeCell ref="O55:O56"/>
    <mergeCell ref="A57:A58"/>
    <mergeCell ref="B57:B58"/>
    <mergeCell ref="C57:C58"/>
    <mergeCell ref="D57:D58"/>
    <mergeCell ref="M57:M58"/>
    <mergeCell ref="N57:N58"/>
    <mergeCell ref="O57:O58"/>
    <mergeCell ref="A55:A56"/>
    <mergeCell ref="B55:B56"/>
    <mergeCell ref="C55:C56"/>
    <mergeCell ref="D55:D56"/>
    <mergeCell ref="M55:M56"/>
    <mergeCell ref="N55:N56"/>
    <mergeCell ref="N51:N52"/>
    <mergeCell ref="O51:O52"/>
    <mergeCell ref="A53:A54"/>
    <mergeCell ref="B53:B54"/>
    <mergeCell ref="C53:C54"/>
    <mergeCell ref="D53:D54"/>
    <mergeCell ref="M53:M54"/>
    <mergeCell ref="N53:N54"/>
    <mergeCell ref="O53:O54"/>
    <mergeCell ref="A51:A52"/>
    <mergeCell ref="B51:B52"/>
    <mergeCell ref="C51:C52"/>
    <mergeCell ref="D51:D52"/>
    <mergeCell ref="F51:L51"/>
    <mergeCell ref="M51:M52"/>
    <mergeCell ref="O46:O47"/>
    <mergeCell ref="A48:A49"/>
    <mergeCell ref="B48:B49"/>
    <mergeCell ref="C48:C49"/>
    <mergeCell ref="D48:D49"/>
    <mergeCell ref="M48:M49"/>
    <mergeCell ref="N48:N49"/>
    <mergeCell ref="O48:O49"/>
    <mergeCell ref="A46:A47"/>
    <mergeCell ref="B46:B47"/>
    <mergeCell ref="C46:C47"/>
    <mergeCell ref="D46:D47"/>
    <mergeCell ref="M46:M47"/>
    <mergeCell ref="N46:N47"/>
    <mergeCell ref="O42:O43"/>
    <mergeCell ref="A44:A45"/>
    <mergeCell ref="B44:B45"/>
    <mergeCell ref="C44:C45"/>
    <mergeCell ref="D44:D45"/>
    <mergeCell ref="M44:M45"/>
    <mergeCell ref="N44:N45"/>
    <mergeCell ref="O44:O45"/>
    <mergeCell ref="A42:A43"/>
    <mergeCell ref="B42:B43"/>
    <mergeCell ref="C42:C43"/>
    <mergeCell ref="D42:D43"/>
    <mergeCell ref="M42:M43"/>
    <mergeCell ref="N42:N43"/>
    <mergeCell ref="O37:O38"/>
    <mergeCell ref="A40:A41"/>
    <mergeCell ref="B40:B41"/>
    <mergeCell ref="C40:C41"/>
    <mergeCell ref="D40:D41"/>
    <mergeCell ref="F40:L40"/>
    <mergeCell ref="M40:M41"/>
    <mergeCell ref="N40:N41"/>
    <mergeCell ref="O40:O41"/>
    <mergeCell ref="A37:A38"/>
    <mergeCell ref="B37:B38"/>
    <mergeCell ref="C37:C38"/>
    <mergeCell ref="D37:D38"/>
    <mergeCell ref="M37:M38"/>
    <mergeCell ref="N37:N38"/>
    <mergeCell ref="A31:A32"/>
    <mergeCell ref="B31:B32"/>
    <mergeCell ref="C31:C32"/>
    <mergeCell ref="D31:D32"/>
    <mergeCell ref="M31:M32"/>
    <mergeCell ref="N31:N32"/>
    <mergeCell ref="O31:O32"/>
    <mergeCell ref="O33:O34"/>
    <mergeCell ref="A35:A36"/>
    <mergeCell ref="B35:B36"/>
    <mergeCell ref="C35:C36"/>
    <mergeCell ref="D35:D36"/>
    <mergeCell ref="M35:M36"/>
    <mergeCell ref="N35:N36"/>
    <mergeCell ref="O35:O36"/>
    <mergeCell ref="A33:A34"/>
    <mergeCell ref="B33:B34"/>
    <mergeCell ref="C33:C34"/>
    <mergeCell ref="D33:D34"/>
    <mergeCell ref="M33:M34"/>
    <mergeCell ref="N33:N34"/>
    <mergeCell ref="A26:C26"/>
    <mergeCell ref="D26:G26"/>
    <mergeCell ref="H26:J26"/>
    <mergeCell ref="A28:O28"/>
    <mergeCell ref="A29:A30"/>
    <mergeCell ref="B29:B30"/>
    <mergeCell ref="C29:C30"/>
    <mergeCell ref="D29:D30"/>
    <mergeCell ref="F29:L29"/>
    <mergeCell ref="M29:M30"/>
    <mergeCell ref="N29:N30"/>
    <mergeCell ref="O29:O30"/>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1:D1"/>
    <mergeCell ref="A2:O2"/>
    <mergeCell ref="A7:D7"/>
    <mergeCell ref="B10:M10"/>
    <mergeCell ref="N10:O10"/>
    <mergeCell ref="A11:A12"/>
    <mergeCell ref="B11:B12"/>
    <mergeCell ref="C11:C12"/>
    <mergeCell ref="D11:D12"/>
    <mergeCell ref="F11:L11"/>
    <mergeCell ref="M11:M12"/>
    <mergeCell ref="N11:N12"/>
    <mergeCell ref="O11:O12"/>
  </mergeCells>
  <phoneticPr fontId="32"/>
  <conditionalFormatting sqref="A28">
    <cfRule type="expression" dxfId="34" priority="46">
      <formula>#REF!="×"</formula>
    </cfRule>
  </conditionalFormatting>
  <conditionalFormatting sqref="A31:D31 F31:O31 F32:L36 M33:O33 A35:D35 A37:D37 F37:I38 J38:L38">
    <cfRule type="expression" dxfId="33" priority="44">
      <formula>#REF!="×"</formula>
    </cfRule>
  </conditionalFormatting>
  <conditionalFormatting sqref="A33:D33">
    <cfRule type="expression" dxfId="32" priority="21">
      <formula>#REF!="×"</formula>
    </cfRule>
  </conditionalFormatting>
  <conditionalFormatting sqref="A42:D42 A44:D44 A46:D46 A48:D48">
    <cfRule type="expression" dxfId="31" priority="5">
      <formula>#REF!="×"</formula>
    </cfRule>
  </conditionalFormatting>
  <conditionalFormatting sqref="A53:D53 A55:D55 A57:D57 A59:D59">
    <cfRule type="expression" dxfId="30" priority="4">
      <formula>#REF!="×"</formula>
    </cfRule>
  </conditionalFormatting>
  <conditionalFormatting sqref="A64:D64 A66:D66 A68:D68 A70:D70">
    <cfRule type="expression" dxfId="29" priority="3">
      <formula>#REF!="×"</formula>
    </cfRule>
  </conditionalFormatting>
  <conditionalFormatting sqref="A75:D75 M75:O75 A79:D79 A81:D81">
    <cfRule type="expression" dxfId="28" priority="40">
      <formula>#REF!="×"</formula>
    </cfRule>
  </conditionalFormatting>
  <conditionalFormatting sqref="A77:D77">
    <cfRule type="expression" dxfId="27" priority="17">
      <formula>#REF!="×"</formula>
    </cfRule>
  </conditionalFormatting>
  <conditionalFormatting sqref="A86:D86 M86:O86 A90:D90 A92:D92">
    <cfRule type="expression" dxfId="26" priority="39">
      <formula>#REF!="×"</formula>
    </cfRule>
  </conditionalFormatting>
  <conditionalFormatting sqref="A88:D88">
    <cfRule type="expression" dxfId="25" priority="16">
      <formula>#REF!="×"</formula>
    </cfRule>
  </conditionalFormatting>
  <conditionalFormatting sqref="A13:E13 E14:E20 A15:D15 A17:D17 A19:D19 A21">
    <cfRule type="expression" dxfId="24" priority="48">
      <formula>#REF!="×"</formula>
    </cfRule>
  </conditionalFormatting>
  <conditionalFormatting sqref="E31:E38">
    <cfRule type="expression" dxfId="23" priority="27">
      <formula>#REF!="×"</formula>
    </cfRule>
  </conditionalFormatting>
  <conditionalFormatting sqref="E42:L49">
    <cfRule type="expression" dxfId="22" priority="14">
      <formula>#REF!="×"</formula>
    </cfRule>
  </conditionalFormatting>
  <conditionalFormatting sqref="E53:L60">
    <cfRule type="expression" dxfId="21" priority="12">
      <formula>#REF!="×"</formula>
    </cfRule>
  </conditionalFormatting>
  <conditionalFormatting sqref="E64:L71">
    <cfRule type="expression" dxfId="20" priority="10">
      <formula>#REF!="×"</formula>
    </cfRule>
  </conditionalFormatting>
  <conditionalFormatting sqref="E75:L82">
    <cfRule type="expression" dxfId="19" priority="8">
      <formula>#REF!="×"</formula>
    </cfRule>
  </conditionalFormatting>
  <conditionalFormatting sqref="E86:L93">
    <cfRule type="expression" dxfId="18" priority="6">
      <formula>#REF!="×"</formula>
    </cfRule>
  </conditionalFormatting>
  <conditionalFormatting sqref="L13:O13 L15:O15">
    <cfRule type="expression" dxfId="17" priority="1">
      <formula>#REF!="×"</formula>
    </cfRule>
  </conditionalFormatting>
  <conditionalFormatting sqref="L17:O17 J19:O19">
    <cfRule type="expression" dxfId="16" priority="28">
      <formula>#REF!="×"</formula>
    </cfRule>
  </conditionalFormatting>
  <conditionalFormatting sqref="M35:O35 J37:O37">
    <cfRule type="expression" dxfId="15" priority="45">
      <formula>#REF!="×"</formula>
    </cfRule>
  </conditionalFormatting>
  <conditionalFormatting sqref="M42:O42">
    <cfRule type="expression" dxfId="14" priority="43">
      <formula>#REF!="×"</formula>
    </cfRule>
  </conditionalFormatting>
  <conditionalFormatting sqref="M44:O44">
    <cfRule type="expression" dxfId="13" priority="33">
      <formula>#REF!="×"</formula>
    </cfRule>
  </conditionalFormatting>
  <conditionalFormatting sqref="M46:O46 M48:O48">
    <cfRule type="expression" dxfId="12" priority="38">
      <formula>#REF!="×"</formula>
    </cfRule>
  </conditionalFormatting>
  <conditionalFormatting sqref="M53:O53">
    <cfRule type="expression" dxfId="11" priority="42">
      <formula>#REF!="×"</formula>
    </cfRule>
  </conditionalFormatting>
  <conditionalFormatting sqref="M55:O55">
    <cfRule type="expression" dxfId="10" priority="32">
      <formula>#REF!="×"</formula>
    </cfRule>
  </conditionalFormatting>
  <conditionalFormatting sqref="M57:O57 M59:O59">
    <cfRule type="expression" dxfId="9" priority="37">
      <formula>#REF!="×"</formula>
    </cfRule>
  </conditionalFormatting>
  <conditionalFormatting sqref="M64:O64">
    <cfRule type="expression" dxfId="8" priority="41">
      <formula>#REF!="×"</formula>
    </cfRule>
  </conditionalFormatting>
  <conditionalFormatting sqref="M66:O66">
    <cfRule type="expression" dxfId="7" priority="31">
      <formula>#REF!="×"</formula>
    </cfRule>
  </conditionalFormatting>
  <conditionalFormatting sqref="M68:O68 M70:O70">
    <cfRule type="expression" dxfId="6" priority="36">
      <formula>#REF!="×"</formula>
    </cfRule>
  </conditionalFormatting>
  <conditionalFormatting sqref="M77:O77">
    <cfRule type="expression" dxfId="5" priority="30">
      <formula>#REF!="×"</formula>
    </cfRule>
  </conditionalFormatting>
  <conditionalFormatting sqref="M79:O79 M81:O81">
    <cfRule type="expression" dxfId="4" priority="35">
      <formula>#REF!="×"</formula>
    </cfRule>
  </conditionalFormatting>
  <conditionalFormatting sqref="M88:O88">
    <cfRule type="expression" dxfId="3" priority="29">
      <formula>#REF!="×"</formula>
    </cfRule>
  </conditionalFormatting>
  <conditionalFormatting sqref="M90:O90 M92:O92">
    <cfRule type="expression" dxfId="2" priority="34">
      <formula>#REF!="×"</formula>
    </cfRule>
  </conditionalFormatting>
  <conditionalFormatting sqref="N21:O21">
    <cfRule type="expression" dxfId="1" priority="47">
      <formula>#REF!="×"</formula>
    </cfRule>
  </conditionalFormatting>
  <dataValidations count="3">
    <dataValidation type="list" allowBlank="1" showInputMessage="1" showErrorMessage="1" sqref="M7" xr:uid="{231ECDAF-6666-4313-8AC6-B82138A0ADC0}">
      <formula1>$P$6:$P$7</formula1>
    </dataValidation>
    <dataValidation type="list" allowBlank="1" showInputMessage="1" showErrorMessage="1" sqref="J70:L70 J59:L59 J37:L37 J19:L19 J81:L81 J48:L48 L13 L15 L17 L31 L75 L33 L77 L79 L35 L42 L44 L46 L53 L55 L57 L64 L66 L68 J92:L92 L86 L88 L90" xr:uid="{FA03BD98-7FCA-4B30-82B6-FEBC5DEDA227}">
      <formula1>$P$98:$P$98</formula1>
    </dataValidation>
    <dataValidation type="list" allowBlank="1" showInputMessage="1" showErrorMessage="1" sqref="J38:L38 F79:K79 F76:L76 F75:K75 F80:L80 F81:I82 F78:L78 F68:K68 F65:L65 F64:K64 F69:L69 F70:I71 F67:L67 F57:K57 F54:L54 F53:K53 F58:L58 F59:I60 F56:L56 F46:K46 F43:L43 F42:K42 F47:L47 F48:I49 F45:L45 F33:K33 F35:K35 F32:L32 F31:K31 F36:L36 F37:I38 F34:L34 J49:L49 F44:K44 J60:L60 F55:K55 J71:L71 F66:K66 J82:L82 F77:K77 J93:L93 F88:K88 F90:K90 F87:L87 F86:K86 F91:L91 F92:I93 F89:L89" xr:uid="{F39F1491-8DC9-45B7-A03C-AFFAA5C90DBE}">
      <formula1>$P$5:$P$6</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zoomScale="115" zoomScaleNormal="115" zoomScaleSheetLayoutView="115" workbookViewId="0">
      <selection activeCell="A9" sqref="A9"/>
    </sheetView>
  </sheetViews>
  <sheetFormatPr defaultColWidth="9" defaultRowHeight="13.2"/>
  <cols>
    <col min="1" max="1" width="37.77734375" style="2" customWidth="1"/>
    <col min="2" max="5" width="15.21875" style="9" customWidth="1"/>
    <col min="6" max="6" width="16.44140625" style="9" customWidth="1"/>
    <col min="7" max="7" width="24.21875" style="9" customWidth="1"/>
    <col min="8" max="8" width="19.77734375" style="9" customWidth="1"/>
    <col min="9" max="9" width="42.21875" style="2" customWidth="1"/>
    <col min="10" max="10" width="187.21875" style="3" customWidth="1"/>
    <col min="11" max="16" width="14.77734375" style="2" customWidth="1"/>
    <col min="17" max="17" width="18.77734375" style="2" customWidth="1"/>
    <col min="18" max="18" width="9" style="2"/>
    <col min="19" max="25" width="9" style="2" customWidth="1"/>
    <col min="26" max="16384" width="9" style="2"/>
  </cols>
  <sheetData>
    <row r="1" spans="1:10" ht="73.5" customHeight="1">
      <c r="A1" s="28" t="s">
        <v>74</v>
      </c>
      <c r="B1" s="122" t="s">
        <v>55</v>
      </c>
      <c r="C1" s="123"/>
      <c r="D1" s="123"/>
      <c r="E1" s="123"/>
      <c r="F1" s="123"/>
      <c r="G1" s="123"/>
      <c r="H1" s="123"/>
      <c r="I1" s="14"/>
    </row>
    <row r="2" spans="1:10" ht="41.25" customHeight="1">
      <c r="A2" s="63" t="s">
        <v>56</v>
      </c>
      <c r="B2" s="64"/>
      <c r="C2" s="64"/>
      <c r="D2" s="64"/>
      <c r="E2" s="64"/>
      <c r="F2" s="64"/>
      <c r="G2" s="64"/>
      <c r="H2" s="64"/>
      <c r="I2" s="124" t="s">
        <v>57</v>
      </c>
      <c r="J2" s="4"/>
    </row>
    <row r="3" spans="1:10" ht="72.75" customHeight="1">
      <c r="A3" s="5" t="s">
        <v>58</v>
      </c>
      <c r="B3" s="8" t="s">
        <v>59</v>
      </c>
      <c r="C3" s="8" t="s">
        <v>60</v>
      </c>
      <c r="D3" s="8" t="s">
        <v>61</v>
      </c>
      <c r="E3" s="8" t="s">
        <v>62</v>
      </c>
      <c r="F3" s="8" t="s">
        <v>63</v>
      </c>
      <c r="G3" s="8" t="s">
        <v>64</v>
      </c>
      <c r="H3" s="8" t="s">
        <v>65</v>
      </c>
      <c r="I3" s="125"/>
      <c r="J3" s="10" t="s">
        <v>66</v>
      </c>
    </row>
    <row r="4" spans="1:10" ht="84.75" customHeight="1">
      <c r="A4" s="6" t="s">
        <v>67</v>
      </c>
      <c r="B4" s="11"/>
      <c r="C4" s="11"/>
      <c r="D4" s="50" t="e">
        <f>C4/B4</f>
        <v>#DIV/0!</v>
      </c>
      <c r="E4" s="51" t="e">
        <f>(D4-0.02)*B4</f>
        <v>#DIV/0!</v>
      </c>
      <c r="F4" s="15"/>
      <c r="G4" s="19"/>
      <c r="H4" s="16"/>
      <c r="I4" s="46">
        <f>F4*G4*H4</f>
        <v>0</v>
      </c>
      <c r="J4" s="10"/>
    </row>
    <row r="5" spans="1:10" ht="93.75" customHeight="1">
      <c r="A5" s="6" t="s">
        <v>68</v>
      </c>
      <c r="B5" s="11"/>
      <c r="C5" s="11"/>
      <c r="D5" s="50" t="e">
        <f>C5/B5</f>
        <v>#DIV/0!</v>
      </c>
      <c r="E5" s="51" t="e">
        <f>(D5-0.02)*B5</f>
        <v>#DIV/0!</v>
      </c>
      <c r="F5" s="15"/>
      <c r="G5" s="19"/>
      <c r="H5" s="16"/>
      <c r="I5" s="46">
        <f>F5*G5*H5</f>
        <v>0</v>
      </c>
      <c r="J5" s="10"/>
    </row>
    <row r="6" spans="1:10" ht="90" customHeight="1">
      <c r="A6" s="53" t="s">
        <v>84</v>
      </c>
      <c r="B6" s="126"/>
      <c r="C6" s="127"/>
      <c r="D6" s="127"/>
      <c r="E6" s="127"/>
      <c r="F6" s="127"/>
      <c r="G6" s="127"/>
      <c r="H6" s="127"/>
      <c r="I6" s="11"/>
      <c r="J6" s="10"/>
    </row>
    <row r="7" spans="1:10" ht="60.75" customHeight="1">
      <c r="A7" s="30"/>
      <c r="B7" s="57"/>
      <c r="C7" s="57"/>
      <c r="D7" s="57"/>
      <c r="E7" s="57"/>
      <c r="F7" s="57"/>
      <c r="G7" s="57"/>
      <c r="H7" s="57" t="s">
        <v>39</v>
      </c>
      <c r="I7" s="58">
        <f>SUM(I4:I6)</f>
        <v>0</v>
      </c>
    </row>
    <row r="8" spans="1:10" ht="61.95" customHeight="1">
      <c r="A8" s="120" t="s">
        <v>85</v>
      </c>
      <c r="B8" s="121"/>
      <c r="C8" s="121"/>
      <c r="D8" s="121"/>
      <c r="E8" s="121"/>
      <c r="F8" s="121"/>
      <c r="G8" s="121"/>
      <c r="H8" s="121"/>
      <c r="I8" s="121"/>
    </row>
    <row r="10" spans="1:10">
      <c r="A10" s="54"/>
    </row>
  </sheetData>
  <mergeCells count="5">
    <mergeCell ref="B1:H1"/>
    <mergeCell ref="A2:H2"/>
    <mergeCell ref="I2:I3"/>
    <mergeCell ref="B6:H6"/>
    <mergeCell ref="A8:I8"/>
  </mergeCells>
  <phoneticPr fontId="32"/>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topLeftCell="A165" zoomScale="60" zoomScaleNormal="115" workbookViewId="0">
      <selection activeCell="B6" sqref="B6:C12"/>
    </sheetView>
  </sheetViews>
  <sheetFormatPr defaultColWidth="9" defaultRowHeight="14.4"/>
  <cols>
    <col min="1" max="1" width="28.21875" style="22" customWidth="1"/>
    <col min="2" max="2" width="34.21875" style="22" customWidth="1"/>
    <col min="3" max="3" width="30.21875" style="22" customWidth="1"/>
    <col min="4" max="16384" width="9" style="22"/>
  </cols>
  <sheetData>
    <row r="1" spans="1:3" ht="32.4">
      <c r="A1" s="52" t="s">
        <v>75</v>
      </c>
    </row>
    <row r="3" spans="1:3" ht="23.4">
      <c r="A3" s="129" t="s">
        <v>76</v>
      </c>
      <c r="B3" s="129"/>
      <c r="C3" s="129"/>
    </row>
    <row r="5" spans="1:3" ht="57.6">
      <c r="A5" s="23" t="s">
        <v>77</v>
      </c>
      <c r="B5" s="25" t="s">
        <v>78</v>
      </c>
      <c r="C5" s="23" t="s">
        <v>79</v>
      </c>
    </row>
    <row r="6" spans="1:3">
      <c r="A6" s="24">
        <f>COUNTA($B$6:$B$204)</f>
        <v>0</v>
      </c>
      <c r="B6" s="26"/>
      <c r="C6" s="27"/>
    </row>
    <row r="7" spans="1:3">
      <c r="B7" s="26"/>
      <c r="C7" s="27"/>
    </row>
    <row r="8" spans="1:3">
      <c r="B8" s="26"/>
      <c r="C8" s="27"/>
    </row>
    <row r="9" spans="1:3">
      <c r="B9" s="26"/>
      <c r="C9" s="27"/>
    </row>
    <row r="10" spans="1:3">
      <c r="B10" s="26"/>
      <c r="C10" s="27"/>
    </row>
    <row r="11" spans="1:3">
      <c r="B11" s="26"/>
      <c r="C11" s="27"/>
    </row>
    <row r="12" spans="1:3">
      <c r="B12" s="26"/>
      <c r="C12" s="27"/>
    </row>
    <row r="13" spans="1:3">
      <c r="B13" s="26"/>
      <c r="C13" s="27"/>
    </row>
    <row r="14" spans="1:3">
      <c r="B14" s="26"/>
      <c r="C14" s="27"/>
    </row>
    <row r="15" spans="1:3">
      <c r="B15" s="26"/>
      <c r="C15" s="27"/>
    </row>
    <row r="16" spans="1:3">
      <c r="B16" s="26"/>
      <c r="C16" s="27"/>
    </row>
    <row r="17" spans="2:3">
      <c r="B17" s="26"/>
      <c r="C17" s="27"/>
    </row>
    <row r="18" spans="2:3">
      <c r="B18" s="26"/>
      <c r="C18" s="27"/>
    </row>
    <row r="19" spans="2:3">
      <c r="B19" s="26"/>
      <c r="C19" s="27"/>
    </row>
    <row r="20" spans="2:3">
      <c r="B20" s="26"/>
      <c r="C20" s="27"/>
    </row>
    <row r="21" spans="2:3">
      <c r="B21" s="26"/>
      <c r="C21" s="27"/>
    </row>
    <row r="22" spans="2:3">
      <c r="B22" s="26"/>
      <c r="C22" s="27"/>
    </row>
    <row r="23" spans="2:3">
      <c r="B23" s="26"/>
      <c r="C23" s="27"/>
    </row>
    <row r="24" spans="2:3">
      <c r="B24" s="26"/>
      <c r="C24" s="27"/>
    </row>
    <row r="25" spans="2:3">
      <c r="B25" s="26"/>
      <c r="C25" s="27"/>
    </row>
    <row r="26" spans="2:3">
      <c r="B26" s="26"/>
      <c r="C26" s="27"/>
    </row>
    <row r="27" spans="2:3">
      <c r="B27" s="26"/>
      <c r="C27" s="27"/>
    </row>
    <row r="28" spans="2:3">
      <c r="B28" s="26"/>
      <c r="C28" s="27"/>
    </row>
    <row r="29" spans="2:3">
      <c r="B29" s="26"/>
      <c r="C29" s="27"/>
    </row>
    <row r="30" spans="2:3">
      <c r="B30" s="26"/>
      <c r="C30" s="27"/>
    </row>
    <row r="31" spans="2:3">
      <c r="B31" s="26"/>
      <c r="C31" s="27"/>
    </row>
    <row r="32" spans="2:3">
      <c r="B32" s="26"/>
      <c r="C32" s="27"/>
    </row>
    <row r="33" spans="2:3">
      <c r="B33" s="26"/>
      <c r="C33" s="27"/>
    </row>
    <row r="34" spans="2:3">
      <c r="B34" s="26"/>
      <c r="C34" s="27"/>
    </row>
    <row r="35" spans="2:3">
      <c r="B35" s="26"/>
      <c r="C35" s="27"/>
    </row>
    <row r="36" spans="2:3">
      <c r="B36" s="26"/>
      <c r="C36" s="27"/>
    </row>
    <row r="37" spans="2:3">
      <c r="B37" s="26"/>
      <c r="C37" s="27"/>
    </row>
    <row r="38" spans="2:3">
      <c r="B38" s="26"/>
      <c r="C38" s="27"/>
    </row>
    <row r="39" spans="2:3">
      <c r="B39" s="26"/>
      <c r="C39" s="27"/>
    </row>
    <row r="40" spans="2:3">
      <c r="B40" s="26"/>
      <c r="C40" s="27"/>
    </row>
    <row r="41" spans="2:3">
      <c r="B41" s="26"/>
      <c r="C41" s="27"/>
    </row>
    <row r="42" spans="2:3">
      <c r="B42" s="26"/>
      <c r="C42" s="27"/>
    </row>
    <row r="43" spans="2:3">
      <c r="B43" s="26"/>
      <c r="C43" s="27"/>
    </row>
    <row r="44" spans="2:3">
      <c r="B44" s="26"/>
      <c r="C44" s="27"/>
    </row>
    <row r="45" spans="2:3">
      <c r="B45" s="26"/>
      <c r="C45" s="27"/>
    </row>
    <row r="46" spans="2:3">
      <c r="B46" s="26"/>
      <c r="C46" s="27"/>
    </row>
    <row r="47" spans="2:3">
      <c r="B47" s="26"/>
      <c r="C47" s="27"/>
    </row>
    <row r="48" spans="2:3">
      <c r="B48" s="26"/>
      <c r="C48" s="27"/>
    </row>
    <row r="49" spans="2:3">
      <c r="B49" s="26"/>
      <c r="C49" s="27"/>
    </row>
    <row r="50" spans="2:3">
      <c r="B50" s="26"/>
      <c r="C50" s="27"/>
    </row>
    <row r="51" spans="2:3">
      <c r="B51" s="26"/>
      <c r="C51" s="27"/>
    </row>
    <row r="52" spans="2:3">
      <c r="B52" s="26"/>
      <c r="C52" s="27"/>
    </row>
    <row r="53" spans="2:3">
      <c r="B53" s="26"/>
      <c r="C53" s="27"/>
    </row>
    <row r="54" spans="2:3">
      <c r="B54" s="26"/>
      <c r="C54" s="27"/>
    </row>
    <row r="55" spans="2:3">
      <c r="B55" s="26"/>
      <c r="C55" s="27"/>
    </row>
    <row r="56" spans="2:3">
      <c r="B56" s="26"/>
      <c r="C56" s="27"/>
    </row>
    <row r="57" spans="2:3">
      <c r="B57" s="26"/>
      <c r="C57" s="27"/>
    </row>
    <row r="58" spans="2:3">
      <c r="B58" s="26"/>
      <c r="C58" s="27"/>
    </row>
    <row r="59" spans="2:3">
      <c r="B59" s="26"/>
      <c r="C59" s="27"/>
    </row>
    <row r="60" spans="2:3">
      <c r="B60" s="26"/>
      <c r="C60" s="27"/>
    </row>
    <row r="61" spans="2:3">
      <c r="B61" s="26"/>
      <c r="C61" s="27"/>
    </row>
    <row r="62" spans="2:3">
      <c r="B62" s="26"/>
      <c r="C62" s="27"/>
    </row>
    <row r="63" spans="2:3">
      <c r="B63" s="26"/>
      <c r="C63" s="27"/>
    </row>
    <row r="64" spans="2:3">
      <c r="B64" s="26"/>
      <c r="C64" s="27"/>
    </row>
    <row r="65" spans="2:3">
      <c r="B65" s="26"/>
      <c r="C65" s="27"/>
    </row>
    <row r="66" spans="2:3">
      <c r="B66" s="26"/>
      <c r="C66" s="27"/>
    </row>
    <row r="67" spans="2:3">
      <c r="B67" s="26"/>
      <c r="C67" s="27"/>
    </row>
    <row r="68" spans="2:3">
      <c r="B68" s="26"/>
      <c r="C68" s="27"/>
    </row>
    <row r="69" spans="2:3">
      <c r="B69" s="26"/>
      <c r="C69" s="27"/>
    </row>
    <row r="70" spans="2:3">
      <c r="B70" s="26"/>
      <c r="C70" s="27"/>
    </row>
    <row r="71" spans="2:3">
      <c r="B71" s="26"/>
      <c r="C71" s="27"/>
    </row>
    <row r="72" spans="2:3">
      <c r="B72" s="26"/>
      <c r="C72" s="27"/>
    </row>
    <row r="73" spans="2:3">
      <c r="B73" s="26"/>
      <c r="C73" s="27"/>
    </row>
    <row r="74" spans="2:3">
      <c r="B74" s="26"/>
      <c r="C74" s="27"/>
    </row>
    <row r="75" spans="2:3">
      <c r="B75" s="26"/>
      <c r="C75" s="27"/>
    </row>
    <row r="76" spans="2:3">
      <c r="B76" s="26"/>
      <c r="C76" s="27"/>
    </row>
    <row r="77" spans="2:3">
      <c r="B77" s="26"/>
      <c r="C77" s="27"/>
    </row>
    <row r="78" spans="2:3">
      <c r="B78" s="26"/>
      <c r="C78" s="27"/>
    </row>
    <row r="79" spans="2:3">
      <c r="B79" s="26"/>
      <c r="C79" s="27"/>
    </row>
    <row r="80" spans="2:3">
      <c r="B80" s="26"/>
      <c r="C80" s="27"/>
    </row>
    <row r="81" spans="2:3">
      <c r="B81" s="26"/>
      <c r="C81" s="27"/>
    </row>
    <row r="82" spans="2:3">
      <c r="B82" s="26"/>
      <c r="C82" s="27"/>
    </row>
    <row r="83" spans="2:3">
      <c r="B83" s="26"/>
      <c r="C83" s="27"/>
    </row>
    <row r="84" spans="2:3">
      <c r="B84" s="26"/>
      <c r="C84" s="27"/>
    </row>
    <row r="85" spans="2:3">
      <c r="B85" s="26"/>
      <c r="C85" s="27"/>
    </row>
    <row r="86" spans="2:3">
      <c r="B86" s="26"/>
      <c r="C86" s="27"/>
    </row>
    <row r="87" spans="2:3">
      <c r="B87" s="26"/>
      <c r="C87" s="27"/>
    </row>
    <row r="88" spans="2:3">
      <c r="B88" s="26"/>
      <c r="C88" s="27"/>
    </row>
    <row r="89" spans="2:3">
      <c r="B89" s="26"/>
      <c r="C89" s="27"/>
    </row>
    <row r="90" spans="2:3">
      <c r="B90" s="26"/>
      <c r="C90" s="27"/>
    </row>
    <row r="91" spans="2:3">
      <c r="B91" s="26"/>
      <c r="C91" s="27"/>
    </row>
    <row r="92" spans="2:3">
      <c r="B92" s="26"/>
      <c r="C92" s="27"/>
    </row>
    <row r="93" spans="2:3">
      <c r="B93" s="26"/>
      <c r="C93" s="27"/>
    </row>
    <row r="94" spans="2:3">
      <c r="B94" s="26"/>
      <c r="C94" s="27"/>
    </row>
    <row r="95" spans="2:3">
      <c r="B95" s="26"/>
      <c r="C95" s="27"/>
    </row>
    <row r="96" spans="2:3">
      <c r="B96" s="26"/>
      <c r="C96" s="27"/>
    </row>
    <row r="97" spans="2:3">
      <c r="B97" s="26"/>
      <c r="C97" s="27"/>
    </row>
    <row r="98" spans="2:3">
      <c r="B98" s="26"/>
      <c r="C98" s="27"/>
    </row>
    <row r="99" spans="2:3">
      <c r="B99" s="26"/>
      <c r="C99" s="27"/>
    </row>
    <row r="100" spans="2:3">
      <c r="B100" s="26"/>
      <c r="C100" s="27"/>
    </row>
    <row r="101" spans="2:3">
      <c r="B101" s="26"/>
      <c r="C101" s="27"/>
    </row>
    <row r="102" spans="2:3">
      <c r="B102" s="26"/>
      <c r="C102" s="27"/>
    </row>
    <row r="103" spans="2:3">
      <c r="B103" s="26"/>
      <c r="C103" s="27"/>
    </row>
    <row r="104" spans="2:3">
      <c r="B104" s="26"/>
      <c r="C104" s="27"/>
    </row>
    <row r="105" spans="2:3">
      <c r="B105" s="26"/>
      <c r="C105" s="27"/>
    </row>
    <row r="106" spans="2:3">
      <c r="B106" s="26"/>
      <c r="C106" s="27"/>
    </row>
    <row r="107" spans="2:3">
      <c r="B107" s="26"/>
      <c r="C107" s="27"/>
    </row>
    <row r="108" spans="2:3">
      <c r="B108" s="26"/>
      <c r="C108" s="27"/>
    </row>
    <row r="109" spans="2:3">
      <c r="B109" s="26"/>
      <c r="C109" s="27"/>
    </row>
    <row r="110" spans="2:3">
      <c r="B110" s="26"/>
      <c r="C110" s="27"/>
    </row>
    <row r="111" spans="2:3">
      <c r="B111" s="26"/>
      <c r="C111" s="27"/>
    </row>
    <row r="112" spans="2:3">
      <c r="B112" s="26"/>
      <c r="C112" s="27"/>
    </row>
    <row r="113" spans="2:3">
      <c r="B113" s="26"/>
      <c r="C113" s="27"/>
    </row>
    <row r="114" spans="2:3">
      <c r="B114" s="26"/>
      <c r="C114" s="27"/>
    </row>
    <row r="115" spans="2:3">
      <c r="B115" s="26"/>
      <c r="C115" s="27"/>
    </row>
    <row r="116" spans="2:3">
      <c r="B116" s="26"/>
      <c r="C116" s="27"/>
    </row>
    <row r="117" spans="2:3">
      <c r="B117" s="26"/>
      <c r="C117" s="27"/>
    </row>
    <row r="118" spans="2:3">
      <c r="B118" s="26"/>
      <c r="C118" s="27"/>
    </row>
    <row r="119" spans="2:3">
      <c r="B119" s="26"/>
      <c r="C119" s="27"/>
    </row>
    <row r="120" spans="2:3">
      <c r="B120" s="26"/>
      <c r="C120" s="27"/>
    </row>
    <row r="121" spans="2:3">
      <c r="B121" s="26"/>
      <c r="C121" s="27"/>
    </row>
    <row r="122" spans="2:3">
      <c r="B122" s="26"/>
      <c r="C122" s="27"/>
    </row>
    <row r="123" spans="2:3">
      <c r="B123" s="26"/>
      <c r="C123" s="27"/>
    </row>
    <row r="124" spans="2:3">
      <c r="B124" s="26"/>
      <c r="C124" s="27"/>
    </row>
    <row r="125" spans="2:3">
      <c r="B125" s="26"/>
      <c r="C125" s="27"/>
    </row>
    <row r="126" spans="2:3">
      <c r="B126" s="26"/>
      <c r="C126" s="27"/>
    </row>
    <row r="127" spans="2:3">
      <c r="B127" s="26"/>
      <c r="C127" s="27"/>
    </row>
    <row r="128" spans="2:3">
      <c r="B128" s="26"/>
      <c r="C128" s="27"/>
    </row>
    <row r="129" spans="2:3">
      <c r="B129" s="26"/>
      <c r="C129" s="27"/>
    </row>
    <row r="130" spans="2:3">
      <c r="B130" s="26"/>
      <c r="C130" s="27"/>
    </row>
    <row r="131" spans="2:3">
      <c r="B131" s="26"/>
      <c r="C131" s="27"/>
    </row>
    <row r="132" spans="2:3">
      <c r="B132" s="26"/>
      <c r="C132" s="27"/>
    </row>
    <row r="133" spans="2:3">
      <c r="B133" s="26"/>
      <c r="C133" s="27"/>
    </row>
    <row r="134" spans="2:3">
      <c r="B134" s="26"/>
      <c r="C134" s="27"/>
    </row>
    <row r="135" spans="2:3">
      <c r="B135" s="26"/>
      <c r="C135" s="27"/>
    </row>
    <row r="136" spans="2:3">
      <c r="B136" s="26"/>
      <c r="C136" s="27"/>
    </row>
    <row r="137" spans="2:3">
      <c r="B137" s="26"/>
      <c r="C137" s="27"/>
    </row>
    <row r="138" spans="2:3">
      <c r="B138" s="26"/>
      <c r="C138" s="27"/>
    </row>
    <row r="139" spans="2:3">
      <c r="B139" s="26"/>
      <c r="C139" s="27"/>
    </row>
    <row r="140" spans="2:3">
      <c r="B140" s="26"/>
      <c r="C140" s="27"/>
    </row>
    <row r="141" spans="2:3">
      <c r="B141" s="26"/>
      <c r="C141" s="27"/>
    </row>
    <row r="142" spans="2:3">
      <c r="B142" s="26"/>
      <c r="C142" s="27"/>
    </row>
    <row r="143" spans="2:3">
      <c r="B143" s="26"/>
      <c r="C143" s="27"/>
    </row>
    <row r="144" spans="2:3">
      <c r="B144" s="26"/>
      <c r="C144" s="27"/>
    </row>
    <row r="145" spans="2:3">
      <c r="B145" s="26"/>
      <c r="C145" s="27"/>
    </row>
    <row r="146" spans="2:3">
      <c r="B146" s="26"/>
      <c r="C146" s="27"/>
    </row>
    <row r="147" spans="2:3">
      <c r="B147" s="26"/>
      <c r="C147" s="27"/>
    </row>
    <row r="148" spans="2:3">
      <c r="B148" s="26"/>
      <c r="C148" s="27"/>
    </row>
    <row r="149" spans="2:3">
      <c r="B149" s="26"/>
      <c r="C149" s="27"/>
    </row>
    <row r="150" spans="2:3">
      <c r="B150" s="26"/>
      <c r="C150" s="27"/>
    </row>
    <row r="151" spans="2:3">
      <c r="B151" s="26"/>
      <c r="C151" s="27"/>
    </row>
    <row r="152" spans="2:3">
      <c r="B152" s="26"/>
      <c r="C152" s="27"/>
    </row>
    <row r="153" spans="2:3">
      <c r="B153" s="26"/>
      <c r="C153" s="27"/>
    </row>
    <row r="154" spans="2:3">
      <c r="B154" s="26"/>
      <c r="C154" s="27"/>
    </row>
    <row r="155" spans="2:3">
      <c r="B155" s="26"/>
      <c r="C155" s="27"/>
    </row>
    <row r="156" spans="2:3">
      <c r="B156" s="26"/>
      <c r="C156" s="27"/>
    </row>
    <row r="157" spans="2:3">
      <c r="B157" s="26"/>
      <c r="C157" s="27"/>
    </row>
    <row r="158" spans="2:3">
      <c r="B158" s="26"/>
      <c r="C158" s="27"/>
    </row>
    <row r="159" spans="2:3">
      <c r="B159" s="26"/>
      <c r="C159" s="27"/>
    </row>
    <row r="160" spans="2:3">
      <c r="B160" s="26"/>
      <c r="C160" s="27"/>
    </row>
    <row r="161" spans="2:3">
      <c r="B161" s="26"/>
      <c r="C161" s="27"/>
    </row>
    <row r="162" spans="2:3">
      <c r="B162" s="26"/>
      <c r="C162" s="27"/>
    </row>
    <row r="163" spans="2:3">
      <c r="B163" s="26"/>
      <c r="C163" s="27"/>
    </row>
    <row r="164" spans="2:3">
      <c r="B164" s="26"/>
      <c r="C164" s="27"/>
    </row>
    <row r="165" spans="2:3">
      <c r="B165" s="26"/>
      <c r="C165" s="27"/>
    </row>
    <row r="166" spans="2:3">
      <c r="B166" s="26"/>
      <c r="C166" s="27"/>
    </row>
    <row r="167" spans="2:3">
      <c r="B167" s="26"/>
      <c r="C167" s="27"/>
    </row>
    <row r="168" spans="2:3">
      <c r="B168" s="26"/>
      <c r="C168" s="27"/>
    </row>
    <row r="169" spans="2:3">
      <c r="B169" s="26"/>
      <c r="C169" s="27"/>
    </row>
    <row r="170" spans="2:3">
      <c r="B170" s="26"/>
      <c r="C170" s="27"/>
    </row>
    <row r="171" spans="2:3">
      <c r="B171" s="26"/>
      <c r="C171" s="27"/>
    </row>
    <row r="172" spans="2:3">
      <c r="B172" s="26"/>
      <c r="C172" s="27"/>
    </row>
    <row r="173" spans="2:3">
      <c r="B173" s="26"/>
      <c r="C173" s="27"/>
    </row>
    <row r="174" spans="2:3">
      <c r="B174" s="26"/>
      <c r="C174" s="27"/>
    </row>
    <row r="175" spans="2:3">
      <c r="B175" s="26"/>
      <c r="C175" s="27"/>
    </row>
    <row r="176" spans="2:3">
      <c r="B176" s="26"/>
      <c r="C176" s="27"/>
    </row>
    <row r="177" spans="2:3">
      <c r="B177" s="26"/>
      <c r="C177" s="27"/>
    </row>
    <row r="178" spans="2:3">
      <c r="B178" s="26"/>
      <c r="C178" s="27"/>
    </row>
    <row r="179" spans="2:3">
      <c r="B179" s="26"/>
      <c r="C179" s="27"/>
    </row>
    <row r="180" spans="2:3">
      <c r="B180" s="26"/>
      <c r="C180" s="27"/>
    </row>
    <row r="181" spans="2:3">
      <c r="B181" s="26"/>
      <c r="C181" s="27"/>
    </row>
    <row r="182" spans="2:3">
      <c r="B182" s="26"/>
      <c r="C182" s="27"/>
    </row>
    <row r="183" spans="2:3">
      <c r="B183" s="26"/>
      <c r="C183" s="27"/>
    </row>
    <row r="184" spans="2:3">
      <c r="B184" s="26"/>
      <c r="C184" s="27"/>
    </row>
    <row r="185" spans="2:3">
      <c r="B185" s="26"/>
      <c r="C185" s="27"/>
    </row>
    <row r="186" spans="2:3">
      <c r="B186" s="26"/>
      <c r="C186" s="27"/>
    </row>
    <row r="187" spans="2:3">
      <c r="B187" s="26"/>
      <c r="C187" s="27"/>
    </row>
    <row r="188" spans="2:3">
      <c r="B188" s="26"/>
      <c r="C188" s="27"/>
    </row>
    <row r="189" spans="2:3">
      <c r="B189" s="26"/>
      <c r="C189" s="27"/>
    </row>
    <row r="190" spans="2:3">
      <c r="B190" s="26"/>
      <c r="C190" s="27"/>
    </row>
    <row r="191" spans="2:3">
      <c r="B191" s="26"/>
      <c r="C191" s="27"/>
    </row>
    <row r="192" spans="2:3">
      <c r="B192" s="26"/>
      <c r="C192" s="27"/>
    </row>
    <row r="193" spans="2:3">
      <c r="B193" s="26"/>
      <c r="C193" s="27"/>
    </row>
    <row r="194" spans="2:3">
      <c r="B194" s="26"/>
      <c r="C194" s="27"/>
    </row>
    <row r="195" spans="2:3">
      <c r="B195" s="26"/>
      <c r="C195" s="27"/>
    </row>
    <row r="196" spans="2:3">
      <c r="B196" s="26"/>
      <c r="C196" s="27"/>
    </row>
    <row r="197" spans="2:3">
      <c r="B197" s="26"/>
      <c r="C197" s="27"/>
    </row>
    <row r="198" spans="2:3">
      <c r="B198" s="26"/>
      <c r="C198" s="27"/>
    </row>
    <row r="199" spans="2:3">
      <c r="B199" s="26"/>
      <c r="C199" s="27"/>
    </row>
    <row r="200" spans="2:3">
      <c r="B200" s="26"/>
      <c r="C200" s="27"/>
    </row>
    <row r="201" spans="2:3">
      <c r="B201" s="26"/>
      <c r="C201" s="27"/>
    </row>
    <row r="202" spans="2:3">
      <c r="B202" s="26"/>
      <c r="C202" s="27"/>
    </row>
    <row r="203" spans="2:3">
      <c r="B203" s="26"/>
      <c r="C203" s="27"/>
    </row>
    <row r="204" spans="2:3">
      <c r="B204" s="26"/>
      <c r="C204" s="27"/>
    </row>
    <row r="205" spans="2:3">
      <c r="B205" s="26" t="s">
        <v>80</v>
      </c>
      <c r="C205" s="27">
        <f>SUM(C6:C204)</f>
        <v>0</v>
      </c>
    </row>
  </sheetData>
  <mergeCells count="1">
    <mergeCell ref="A3:C3"/>
  </mergeCells>
  <phoneticPr fontId="32"/>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9500c7e0-a8b4-4cc7-a7aa-d9d65591dd5a"/>
    <ds:schemaRef ds:uri="85e6e18b-26c1-4122-9e79-e6c53ac26d53"/>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dcterms:created xsi:type="dcterms:W3CDTF">2017-10-26T07:12:00Z</dcterms:created>
  <dcterms:modified xsi:type="dcterms:W3CDTF">2026-06-22T06:44:32Z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