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2325" firstSheet="1" activeTab="5"/>
  </bookViews>
  <sheets>
    <sheet name="NAV000" sheetId="1" state="hidden" r:id="rId1"/>
    <sheet name="山形大学" sheetId="2" r:id="rId2"/>
    <sheet name="県立大学（保健医療大学・栄養大学）" sheetId="3" r:id="rId3"/>
    <sheet name="私立大学" sheetId="4" r:id="rId4"/>
    <sheet name="短期大学" sheetId="5" r:id="rId5"/>
    <sheet name="鶴岡工業高等専門学校" sheetId="6" r:id="rId6"/>
  </sheets>
  <definedNames>
    <definedName name="_xlnm.Print_Area" localSheetId="1">'山形大学'!$A$1:$AB$51</definedName>
    <definedName name="_xlnm.Print_Area" localSheetId="3">'私立大学'!$A$1:$AA$71</definedName>
  </definedNames>
  <calcPr fullCalcOnLoad="1"/>
</workbook>
</file>

<file path=xl/sharedStrings.xml><?xml version="1.0" encoding="utf-8"?>
<sst xmlns="http://schemas.openxmlformats.org/spreadsheetml/2006/main" count="568" uniqueCount="304">
  <si>
    <t>学</t>
  </si>
  <si>
    <t>（計の</t>
  </si>
  <si>
    <t>内訳）</t>
  </si>
  <si>
    <t>生</t>
  </si>
  <si>
    <t>数</t>
  </si>
  <si>
    <t>　山　形　大　学</t>
  </si>
  <si>
    <t>学長</t>
  </si>
  <si>
    <t>　人　文　学　部</t>
  </si>
  <si>
    <t>　理　　学　　部</t>
  </si>
  <si>
    <t>　医　　学　　部</t>
  </si>
  <si>
    <t>　医学部附属病院</t>
  </si>
  <si>
    <t>　工　　学　　部</t>
  </si>
  <si>
    <t>　農　　学　　部</t>
  </si>
  <si>
    <t>(〒997-8555)鶴岡市若葉町1-23</t>
  </si>
  <si>
    <t>　大学院教育学研究科</t>
  </si>
  <si>
    <t>　大学院医学系研究科</t>
  </si>
  <si>
    <t>　大学院理工学研究科</t>
  </si>
  <si>
    <t>　大学院農学研究科</t>
  </si>
  <si>
    <t>　養護教諭特別別科</t>
  </si>
  <si>
    <t>-</t>
  </si>
  <si>
    <t>副</t>
  </si>
  <si>
    <t>学</t>
  </si>
  <si>
    <t>長</t>
  </si>
  <si>
    <t>准</t>
  </si>
  <si>
    <t>教</t>
  </si>
  <si>
    <t xml:space="preserve"> 教</t>
  </si>
  <si>
    <t xml:space="preserve"> 講</t>
  </si>
  <si>
    <t xml:space="preserve"> 助</t>
  </si>
  <si>
    <t xml:space="preserve"> 事</t>
  </si>
  <si>
    <t xml:space="preserve"> 技</t>
  </si>
  <si>
    <t xml:space="preserve"> 医</t>
  </si>
  <si>
    <t xml:space="preserve"> そ</t>
  </si>
  <si>
    <t>　学部　・</t>
  </si>
  <si>
    <t xml:space="preserve"> 術</t>
  </si>
  <si>
    <t>　館・科長</t>
  </si>
  <si>
    <t xml:space="preserve"> 計</t>
  </si>
  <si>
    <t xml:space="preserve"> 務</t>
  </si>
  <si>
    <t xml:space="preserve"> 療</t>
  </si>
  <si>
    <t xml:space="preserve"> の</t>
  </si>
  <si>
    <t xml:space="preserve"> 能</t>
  </si>
  <si>
    <t xml:space="preserve"> ３年</t>
  </si>
  <si>
    <t xml:space="preserve"> ４年</t>
  </si>
  <si>
    <t>　男</t>
  </si>
  <si>
    <t>　女</t>
  </si>
  <si>
    <t>　計</t>
  </si>
  <si>
    <t xml:space="preserve"> 授</t>
  </si>
  <si>
    <t xml:space="preserve"> 師</t>
  </si>
  <si>
    <t xml:space="preserve"> 手</t>
  </si>
  <si>
    <t xml:space="preserve"> 系</t>
  </si>
  <si>
    <t xml:space="preserve"> 他</t>
  </si>
  <si>
    <t>　聴講生・選科生・研究生等</t>
  </si>
  <si>
    <t xml:space="preserve"> 准</t>
  </si>
  <si>
    <t>　学　　校　　名</t>
  </si>
  <si>
    <t>　所 在 地 ・ 電 話</t>
  </si>
  <si>
    <t xml:space="preserve"> １年</t>
  </si>
  <si>
    <t xml:space="preserve"> ２年</t>
  </si>
  <si>
    <t>(〒990-9530)</t>
  </si>
  <si>
    <t>023(627)2000</t>
  </si>
  <si>
    <t>　芸　術　学　部</t>
  </si>
  <si>
    <t>　デザイン工学部</t>
  </si>
  <si>
    <t>　一　般　教　養</t>
  </si>
  <si>
    <t>　専　攻　科</t>
  </si>
  <si>
    <t>　別　　科</t>
  </si>
  <si>
    <t>番</t>
  </si>
  <si>
    <t>号</t>
  </si>
  <si>
    <t>0234(41)1111</t>
  </si>
  <si>
    <t>副学長</t>
  </si>
  <si>
    <t>番</t>
  </si>
  <si>
    <t>　学　科</t>
  </si>
  <si>
    <t>　学</t>
  </si>
  <si>
    <t>　数</t>
  </si>
  <si>
    <t>号</t>
  </si>
  <si>
    <t>(〒990-2316)</t>
  </si>
  <si>
    <t>山形市片谷地515</t>
  </si>
  <si>
    <t>023(688)2298</t>
  </si>
  <si>
    <t>留学生別科</t>
  </si>
  <si>
    <t>聴講生・研究生等</t>
  </si>
  <si>
    <t xml:space="preserve"> 学</t>
  </si>
  <si>
    <t xml:space="preserve"> 長</t>
  </si>
  <si>
    <t>生</t>
  </si>
  <si>
    <t>男</t>
  </si>
  <si>
    <t>女</t>
  </si>
  <si>
    <t>(〒992-0025)</t>
  </si>
  <si>
    <t>米沢市通町6-15-1</t>
  </si>
  <si>
    <t>0238(22)7330</t>
  </si>
  <si>
    <t>国語国文学科</t>
  </si>
  <si>
    <t>英語英文学科</t>
  </si>
  <si>
    <t>日本史学科</t>
  </si>
  <si>
    <t>社会情報学科</t>
  </si>
  <si>
    <t>(〒994-0065)</t>
  </si>
  <si>
    <t>羽陽学園短期大学</t>
  </si>
  <si>
    <t>天童市大字清池1559</t>
  </si>
  <si>
    <t>023(655)2385</t>
  </si>
  <si>
    <t>幼児教育科</t>
  </si>
  <si>
    <t>福祉専攻科</t>
  </si>
  <si>
    <t>助</t>
  </si>
  <si>
    <t>(〒997-8511)</t>
  </si>
  <si>
    <t>鶴 岡 工 業</t>
  </si>
  <si>
    <t>高等専門学校</t>
  </si>
  <si>
    <t>0235(25)9014</t>
  </si>
  <si>
    <t>機械工学科</t>
  </si>
  <si>
    <t>制御情報工学科</t>
  </si>
  <si>
    <t>計</t>
  </si>
  <si>
    <t>鶴岡市井岡字沢田104</t>
  </si>
  <si>
    <t>　大　　　　学 （ 県　立 ）</t>
  </si>
  <si>
    <t>副</t>
  </si>
  <si>
    <t xml:space="preserve"> 准</t>
  </si>
  <si>
    <t xml:space="preserve"> 助</t>
  </si>
  <si>
    <t>学</t>
  </si>
  <si>
    <t>長</t>
  </si>
  <si>
    <t xml:space="preserve"> 教</t>
  </si>
  <si>
    <t xml:space="preserve"> 学</t>
  </si>
  <si>
    <t>学　　校　　名</t>
  </si>
  <si>
    <t>所 在 地 ・ 電 話</t>
  </si>
  <si>
    <t>１年</t>
  </si>
  <si>
    <t xml:space="preserve"> 長</t>
  </si>
  <si>
    <t xml:space="preserve"> 男</t>
  </si>
  <si>
    <t xml:space="preserve"> 女</t>
  </si>
  <si>
    <t>(〒990-2212)</t>
  </si>
  <si>
    <t>023(686)6611</t>
  </si>
  <si>
    <t>酒田市飯森山3-5-1</t>
  </si>
  <si>
    <t>学部長</t>
  </si>
  <si>
    <t>大学院研究科長</t>
  </si>
  <si>
    <t>鶴岡市馬場町14-1</t>
  </si>
  <si>
    <t>0235(29)0555</t>
  </si>
  <si>
    <t>東北文教大学</t>
  </si>
  <si>
    <t>（科目等履修生）</t>
  </si>
  <si>
    <t>　</t>
  </si>
  <si>
    <t>学　　長</t>
  </si>
  <si>
    <t>　大　　学 （ 私　立 ）</t>
  </si>
  <si>
    <t xml:space="preserve"> 講</t>
  </si>
  <si>
    <t>助</t>
  </si>
  <si>
    <t>（計の内訳）</t>
  </si>
  <si>
    <t>学</t>
  </si>
  <si>
    <t>教</t>
  </si>
  <si>
    <t>計</t>
  </si>
  <si>
    <t>長</t>
  </si>
  <si>
    <t>授</t>
  </si>
  <si>
    <t>師</t>
  </si>
  <si>
    <t>手</t>
  </si>
  <si>
    <t>男</t>
  </si>
  <si>
    <t>女</t>
  </si>
  <si>
    <t xml:space="preserve"> 系</t>
  </si>
  <si>
    <t>学</t>
  </si>
  <si>
    <t>副</t>
  </si>
  <si>
    <t>教</t>
  </si>
  <si>
    <t>　</t>
  </si>
  <si>
    <t>　高等専門学校（国　立）</t>
  </si>
  <si>
    <t>計</t>
  </si>
  <si>
    <t>女</t>
  </si>
  <si>
    <t>男</t>
  </si>
  <si>
    <t>　短 期 大 学（県　立）</t>
  </si>
  <si>
    <t>学　　長</t>
  </si>
  <si>
    <t>　短 期 大 学（私　立）</t>
  </si>
  <si>
    <t>男</t>
  </si>
  <si>
    <t>計</t>
  </si>
  <si>
    <t>女</t>
  </si>
  <si>
    <t>電気電子工学科</t>
  </si>
  <si>
    <t>物質工学科</t>
  </si>
  <si>
    <t>機械電気システム工学専攻</t>
  </si>
  <si>
    <t>物質工学専攻</t>
  </si>
  <si>
    <t xml:space="preserve"> 校</t>
  </si>
  <si>
    <t xml:space="preserve"> 准</t>
  </si>
  <si>
    <t>校　　長</t>
  </si>
  <si>
    <t xml:space="preserve"> 学　科</t>
  </si>
  <si>
    <t>２年</t>
  </si>
  <si>
    <t>３年</t>
  </si>
  <si>
    <t>４年</t>
  </si>
  <si>
    <t>５年</t>
  </si>
  <si>
    <t>計</t>
  </si>
  <si>
    <t>加藤　靖</t>
  </si>
  <si>
    <t>研　攻一</t>
  </si>
  <si>
    <t>総合文化学科</t>
  </si>
  <si>
    <t>子ども学科</t>
  </si>
  <si>
    <t>人間福祉学科</t>
  </si>
  <si>
    <t>　人間科学部</t>
  </si>
  <si>
    <t>　子ども教育学科</t>
  </si>
  <si>
    <t>　東北芸術工科大学</t>
  </si>
  <si>
    <t>山形市上桜田3-4-5</t>
  </si>
  <si>
    <t>根岸　吉太郎</t>
  </si>
  <si>
    <t>　その他（教職課程・学芸員課程）</t>
  </si>
  <si>
    <t>　大学院芸術工学研究科</t>
  </si>
  <si>
    <t>＜附置研究所＞</t>
  </si>
  <si>
    <t>山形県立保健医療大学</t>
  </si>
  <si>
    <t>山形市上柳260</t>
  </si>
  <si>
    <t>保健医療学部</t>
  </si>
  <si>
    <t>看護学科</t>
  </si>
  <si>
    <t>理学療法学科</t>
  </si>
  <si>
    <t>作業療法学科</t>
  </si>
  <si>
    <t>大学院保健医療学研究科</t>
  </si>
  <si>
    <t>研究科長</t>
  </si>
  <si>
    <t>保健医療学専攻</t>
  </si>
  <si>
    <t>(〒997-0035)</t>
  </si>
  <si>
    <t>東北公益文科大学</t>
  </si>
  <si>
    <t>(〒998-8580)</t>
  </si>
  <si>
    <t>東北公益文科大学大学院</t>
  </si>
  <si>
    <t>学部・館・科長</t>
  </si>
  <si>
    <t>副</t>
  </si>
  <si>
    <t>教</t>
  </si>
  <si>
    <t>准</t>
  </si>
  <si>
    <t>講</t>
  </si>
  <si>
    <t>助</t>
  </si>
  <si>
    <t>事</t>
  </si>
  <si>
    <t>技</t>
  </si>
  <si>
    <t>医</t>
  </si>
  <si>
    <t>そ</t>
  </si>
  <si>
    <t>術</t>
  </si>
  <si>
    <t>務</t>
  </si>
  <si>
    <t>療</t>
  </si>
  <si>
    <t>の</t>
  </si>
  <si>
    <t>６年</t>
  </si>
  <si>
    <t>能</t>
  </si>
  <si>
    <t>長</t>
  </si>
  <si>
    <t>授</t>
  </si>
  <si>
    <t>師</t>
  </si>
  <si>
    <t>手</t>
  </si>
  <si>
    <t>系</t>
  </si>
  <si>
    <t>他</t>
  </si>
  <si>
    <t>(〒990-8560)</t>
  </si>
  <si>
    <t>　山形市小白川町一丁目4-12</t>
  </si>
  <si>
    <t xml:space="preserve">   023(628)4006</t>
  </si>
  <si>
    <t>小山　清人</t>
  </si>
  <si>
    <t>深尾　彰</t>
  </si>
  <si>
    <t>　　　　　〃         023(628)4203</t>
  </si>
  <si>
    <t>　　　　　〃         023(628)4304</t>
  </si>
  <si>
    <t>　地域教育文化学部</t>
  </si>
  <si>
    <t>　　　　　〃         023(628)450２</t>
  </si>
  <si>
    <t>(〒990-9585)山形市飯田西二丁目2-2</t>
  </si>
  <si>
    <t>山下　英俊</t>
  </si>
  <si>
    <t>　　023(633)1122</t>
  </si>
  <si>
    <t xml:space="preserve">　　　　　〃                   〃 </t>
  </si>
  <si>
    <t>病院長</t>
  </si>
  <si>
    <t>久保田　功</t>
  </si>
  <si>
    <t>(〒992-8510)米沢市城南四丁目3-16</t>
  </si>
  <si>
    <t>西澤　隆</t>
  </si>
  <si>
    <t>　　0235(28)2805</t>
  </si>
  <si>
    <t>　小白川図書館</t>
  </si>
  <si>
    <t>(〒990-8560)山形市小白川町一丁目4-12</t>
  </si>
  <si>
    <t>　　023(628)4904</t>
  </si>
  <si>
    <t>　大学院地域教育文化研究科</t>
  </si>
  <si>
    <t xml:space="preserve">   023(633)1122</t>
  </si>
  <si>
    <t>副研究科長</t>
  </si>
  <si>
    <t>　大学院教育実践研究科</t>
  </si>
  <si>
    <t>　(科目等履修生，研究生等)</t>
  </si>
  <si>
    <t>　大　　　　学 （ 国 　立 ）</t>
  </si>
  <si>
    <t>　大　   学 （ 私　立 ）</t>
  </si>
  <si>
    <t>安田　弘法</t>
  </si>
  <si>
    <t>北川　忠明</t>
  </si>
  <si>
    <t>飯塚　博</t>
  </si>
  <si>
    <t>菅原　京子</t>
  </si>
  <si>
    <t>藤井　浩美</t>
  </si>
  <si>
    <t>　公益学研究科 公益学専攻 修士課程</t>
  </si>
  <si>
    <t>　公益学研究科 公益学研究専攻 （博士後期課程）</t>
  </si>
  <si>
    <t>山形県立米沢女子短期大学</t>
  </si>
  <si>
    <t>伊勢　孝之</t>
  </si>
  <si>
    <t>　　　短期大学部</t>
  </si>
  <si>
    <t>宮島　達男</t>
  </si>
  <si>
    <t>片上　義則</t>
  </si>
  <si>
    <t>白杉　悦雄</t>
  </si>
  <si>
    <t>木原　正徳</t>
  </si>
  <si>
    <t>田口　洋美</t>
  </si>
  <si>
    <t>玉手　英利</t>
  </si>
  <si>
    <t>青柳　優</t>
  </si>
  <si>
    <t>真壁　寿</t>
  </si>
  <si>
    <t>大場　好弘</t>
  </si>
  <si>
    <t>阿部　宏慈</t>
  </si>
  <si>
    <t>萩原　均</t>
  </si>
  <si>
    <t>須賀　一好</t>
  </si>
  <si>
    <t>　　0238(26)3005</t>
  </si>
  <si>
    <t>小川　雅子</t>
  </si>
  <si>
    <t>　大学院社会文化システム研究科</t>
  </si>
  <si>
    <t>　　　　　〃　　　　　 023(628)4203</t>
  </si>
  <si>
    <t xml:space="preserve">　　　　　〃      　　  023(628)4304 </t>
  </si>
  <si>
    <t>　0238(26)3005</t>
  </si>
  <si>
    <t>　023(628)450２</t>
  </si>
  <si>
    <t>　0235(28)2805</t>
  </si>
  <si>
    <t xml:space="preserve">  023(628)4304</t>
  </si>
  <si>
    <t>研究科長</t>
  </si>
  <si>
    <t>澤田　正昭</t>
  </si>
  <si>
    <t>片上　義則</t>
  </si>
  <si>
    <t>井原　甲二</t>
  </si>
  <si>
    <t>　　　　　　修士課程</t>
  </si>
  <si>
    <t>　　　　　　修士課程（仙台スクール）</t>
  </si>
  <si>
    <t>　　　　　　博士課程（後期）</t>
  </si>
  <si>
    <t>　　東北文化研究センター</t>
  </si>
  <si>
    <t>　　文化財保存修復研究センター</t>
  </si>
  <si>
    <t>　</t>
  </si>
  <si>
    <t>　　創造性開発研究センター</t>
  </si>
  <si>
    <t>　　文明哲学研究所</t>
  </si>
  <si>
    <t>吉村　昇</t>
  </si>
  <si>
    <t>　公　益　学　部</t>
  </si>
  <si>
    <t>玉本　英夫</t>
  </si>
  <si>
    <t>鬼武　一夫</t>
  </si>
  <si>
    <t>大川　健嗣</t>
  </si>
  <si>
    <t>学科長</t>
  </si>
  <si>
    <t>健康栄養学科</t>
  </si>
  <si>
    <t>山形県立米沢栄養大学</t>
  </si>
  <si>
    <t>鈴木　道子</t>
  </si>
  <si>
    <t>健康栄養学科</t>
  </si>
  <si>
    <t>大和田　浩子</t>
  </si>
  <si>
    <t>前田　邦彦</t>
  </si>
  <si>
    <t>鬼武　一夫</t>
  </si>
  <si>
    <t>水野　則子</t>
  </si>
  <si>
    <t>校長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</si>
</sst>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_ ;[Red]\-#,##0\ "/>
    <numFmt numFmtId="179" formatCode="0_ "/>
    <numFmt numFmtId="180" formatCode="#,##0_);\(#,##0\)"/>
    <numFmt numFmtId="181" formatCode="#,##0;&quot;△ &quot;#,##0"/>
    <numFmt numFmtId="182" formatCode="0_);\(0\)"/>
    <numFmt numFmtId="183" formatCode="0_);[Red]\(0\)"/>
    <numFmt numFmtId="184" formatCode="#,##0_);[Red]\(#,##0\)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54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/>
    </xf>
    <xf numFmtId="0" fontId="16" fillId="0" borderId="19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shrinkToFit="1"/>
    </xf>
    <xf numFmtId="0" fontId="8" fillId="0" borderId="12" xfId="0" applyFont="1" applyFill="1" applyBorder="1" applyAlignment="1">
      <alignment/>
    </xf>
    <xf numFmtId="183" fontId="16" fillId="0" borderId="21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3" fontId="8" fillId="0" borderId="0" xfId="0" applyNumberFormat="1" applyFont="1" applyFill="1" applyAlignment="1">
      <alignment/>
    </xf>
    <xf numFmtId="183" fontId="7" fillId="0" borderId="14" xfId="0" applyNumberFormat="1" applyFont="1" applyFill="1" applyBorder="1" applyAlignment="1">
      <alignment/>
    </xf>
    <xf numFmtId="183" fontId="7" fillId="0" borderId="15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83" fontId="7" fillId="0" borderId="17" xfId="0" applyNumberFormat="1" applyFont="1" applyFill="1" applyBorder="1" applyAlignment="1">
      <alignment horizontal="center"/>
    </xf>
    <xf numFmtId="183" fontId="7" fillId="0" borderId="22" xfId="0" applyNumberFormat="1" applyFont="1" applyFill="1" applyBorder="1" applyAlignment="1">
      <alignment horizontal="center"/>
    </xf>
    <xf numFmtId="183" fontId="7" fillId="0" borderId="20" xfId="0" applyNumberFormat="1" applyFont="1" applyFill="1" applyBorder="1" applyAlignment="1">
      <alignment horizontal="center"/>
    </xf>
    <xf numFmtId="183" fontId="7" fillId="0" borderId="21" xfId="0" applyNumberFormat="1" applyFont="1" applyFill="1" applyBorder="1" applyAlignment="1">
      <alignment horizontal="center"/>
    </xf>
    <xf numFmtId="177" fontId="8" fillId="0" borderId="23" xfId="0" applyNumberFormat="1" applyFont="1" applyFill="1" applyBorder="1" applyAlignment="1">
      <alignment/>
    </xf>
    <xf numFmtId="177" fontId="8" fillId="0" borderId="2" xfId="0" applyNumberFormat="1" applyFont="1" applyFill="1" applyBorder="1" applyAlignment="1">
      <alignment/>
    </xf>
    <xf numFmtId="177" fontId="8" fillId="0" borderId="24" xfId="0" applyNumberFormat="1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shrinkToFit="1"/>
    </xf>
    <xf numFmtId="0" fontId="10" fillId="0" borderId="2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shrinkToFit="1"/>
    </xf>
    <xf numFmtId="0" fontId="10" fillId="0" borderId="1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1" xfId="0" applyFont="1" applyFill="1" applyBorder="1" applyAlignment="1">
      <alignment shrinkToFit="1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1" xfId="0" applyFont="1" applyFill="1" applyBorder="1" applyAlignment="1">
      <alignment horizontal="right"/>
    </xf>
    <xf numFmtId="0" fontId="10" fillId="0" borderId="0" xfId="0" applyFont="1" applyFill="1" applyBorder="1" applyAlignment="1">
      <alignment shrinkToFit="1"/>
    </xf>
    <xf numFmtId="0" fontId="18" fillId="0" borderId="12" xfId="0" applyFont="1" applyFill="1" applyBorder="1" applyAlignment="1">
      <alignment/>
    </xf>
    <xf numFmtId="0" fontId="10" fillId="0" borderId="12" xfId="0" applyFont="1" applyFill="1" applyBorder="1" applyAlignment="1">
      <alignment shrinkToFit="1"/>
    </xf>
    <xf numFmtId="0" fontId="10" fillId="0" borderId="22" xfId="0" applyFont="1" applyFill="1" applyBorder="1" applyAlignment="1">
      <alignment horizontal="left"/>
    </xf>
    <xf numFmtId="181" fontId="18" fillId="0" borderId="23" xfId="0" applyNumberFormat="1" applyFont="1" applyFill="1" applyBorder="1" applyAlignment="1">
      <alignment/>
    </xf>
    <xf numFmtId="181" fontId="18" fillId="0" borderId="2" xfId="0" applyNumberFormat="1" applyFont="1" applyFill="1" applyBorder="1" applyAlignment="1">
      <alignment/>
    </xf>
    <xf numFmtId="181" fontId="18" fillId="0" borderId="24" xfId="0" applyNumberFormat="1" applyFont="1" applyFill="1" applyBorder="1" applyAlignment="1">
      <alignment/>
    </xf>
    <xf numFmtId="181" fontId="18" fillId="0" borderId="25" xfId="0" applyNumberFormat="1" applyFont="1" applyFill="1" applyBorder="1" applyAlignment="1">
      <alignment shrinkToFit="1"/>
    </xf>
    <xf numFmtId="181" fontId="18" fillId="0" borderId="25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 shrinkToFit="1"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shrinkToFit="1"/>
    </xf>
    <xf numFmtId="0" fontId="7" fillId="0" borderId="22" xfId="0" applyFont="1" applyFill="1" applyBorder="1" applyAlignment="1">
      <alignment shrinkToFit="1"/>
    </xf>
    <xf numFmtId="0" fontId="7" fillId="0" borderId="20" xfId="0" applyFont="1" applyFill="1" applyBorder="1" applyAlignment="1">
      <alignment horizontal="center" shrinkToFit="1"/>
    </xf>
    <xf numFmtId="0" fontId="7" fillId="0" borderId="21" xfId="0" applyFont="1" applyFill="1" applyBorder="1" applyAlignment="1">
      <alignment shrinkToFit="1"/>
    </xf>
    <xf numFmtId="0" fontId="16" fillId="0" borderId="17" xfId="0" applyNumberFormat="1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0" fontId="8" fillId="0" borderId="12" xfId="0" applyFont="1" applyFill="1" applyBorder="1" applyAlignment="1">
      <alignment shrinkToFit="1"/>
    </xf>
    <xf numFmtId="0" fontId="7" fillId="0" borderId="14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 shrinkToFit="1"/>
    </xf>
    <xf numFmtId="0" fontId="7" fillId="0" borderId="12" xfId="0" applyFont="1" applyFill="1" applyBorder="1" applyAlignment="1">
      <alignment horizontal="center" shrinkToFit="1"/>
    </xf>
    <xf numFmtId="0" fontId="16" fillId="0" borderId="0" xfId="0" applyNumberFormat="1" applyFont="1" applyFill="1" applyAlignment="1">
      <alignment shrinkToFit="1"/>
    </xf>
    <xf numFmtId="0" fontId="7" fillId="0" borderId="14" xfId="0" applyFont="1" applyFill="1" applyBorder="1" applyAlignment="1">
      <alignment shrinkToFit="1"/>
    </xf>
    <xf numFmtId="0" fontId="7" fillId="0" borderId="12" xfId="0" applyFont="1" applyFill="1" applyBorder="1" applyAlignment="1">
      <alignment shrinkToFit="1"/>
    </xf>
    <xf numFmtId="0" fontId="16" fillId="0" borderId="12" xfId="0" applyNumberFormat="1" applyFont="1" applyFill="1" applyBorder="1" applyAlignment="1">
      <alignment shrinkToFit="1"/>
    </xf>
    <xf numFmtId="0" fontId="16" fillId="0" borderId="19" xfId="0" applyNumberFormat="1" applyFont="1" applyFill="1" applyBorder="1" applyAlignment="1">
      <alignment shrinkToFit="1"/>
    </xf>
    <xf numFmtId="183" fontId="16" fillId="0" borderId="12" xfId="0" applyNumberFormat="1" applyFont="1" applyFill="1" applyBorder="1" applyAlignment="1">
      <alignment/>
    </xf>
    <xf numFmtId="183" fontId="16" fillId="0" borderId="18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8" fontId="7" fillId="0" borderId="20" xfId="52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78" fontId="8" fillId="0" borderId="20" xfId="52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178" fontId="7" fillId="0" borderId="20" xfId="52" applyNumberFormat="1" applyFont="1" applyFill="1" applyBorder="1" applyAlignment="1">
      <alignment horizontal="right" vertical="center"/>
    </xf>
    <xf numFmtId="38" fontId="7" fillId="0" borderId="20" xfId="52" applyFont="1" applyFill="1" applyBorder="1" applyAlignment="1">
      <alignment/>
    </xf>
    <xf numFmtId="3" fontId="7" fillId="0" borderId="0" xfId="0" applyNumberFormat="1" applyFont="1" applyFill="1" applyAlignment="1">
      <alignment horizontal="center" vertical="center"/>
    </xf>
    <xf numFmtId="178" fontId="7" fillId="0" borderId="20" xfId="52" applyNumberFormat="1" applyFont="1" applyFill="1" applyBorder="1" applyAlignment="1">
      <alignment/>
    </xf>
    <xf numFmtId="49" fontId="7" fillId="0" borderId="20" xfId="52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shrinkToFit="1"/>
    </xf>
    <xf numFmtId="0" fontId="16" fillId="0" borderId="20" xfId="0" applyNumberFormat="1" applyFont="1" applyFill="1" applyBorder="1" applyAlignment="1">
      <alignment shrinkToFit="1"/>
    </xf>
    <xf numFmtId="184" fontId="17" fillId="0" borderId="20" xfId="0" applyNumberFormat="1" applyFont="1" applyFill="1" applyBorder="1" applyAlignment="1">
      <alignment horizontal="right"/>
    </xf>
    <xf numFmtId="0" fontId="16" fillId="0" borderId="16" xfId="0" applyNumberFormat="1" applyFont="1" applyFill="1" applyBorder="1" applyAlignment="1">
      <alignment shrinkToFit="1"/>
    </xf>
    <xf numFmtId="0" fontId="16" fillId="0" borderId="20" xfId="0" applyNumberFormat="1" applyFont="1" applyFill="1" applyBorder="1" applyAlignment="1">
      <alignment horizontal="center" shrinkToFit="1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183" fontId="16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shrinkToFit="1"/>
    </xf>
    <xf numFmtId="0" fontId="8" fillId="0" borderId="20" xfId="0" applyFont="1" applyFill="1" applyBorder="1" applyAlignment="1">
      <alignment shrinkToFit="1"/>
    </xf>
    <xf numFmtId="0" fontId="10" fillId="0" borderId="22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20" xfId="0" applyFont="1" applyFill="1" applyBorder="1" applyAlignment="1">
      <alignment shrinkToFit="1"/>
    </xf>
    <xf numFmtId="41" fontId="18" fillId="0" borderId="20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20" xfId="0" applyFont="1" applyFill="1" applyBorder="1" applyAlignment="1">
      <alignment shrinkToFit="1"/>
    </xf>
    <xf numFmtId="41" fontId="10" fillId="0" borderId="20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8" fillId="0" borderId="20" xfId="0" applyFont="1" applyFill="1" applyBorder="1" applyAlignment="1">
      <alignment horizontal="left" shrinkToFit="1"/>
    </xf>
    <xf numFmtId="41" fontId="18" fillId="0" borderId="0" xfId="0" applyNumberFormat="1" applyFont="1" applyFill="1" applyBorder="1" applyAlignment="1">
      <alignment/>
    </xf>
    <xf numFmtId="41" fontId="18" fillId="0" borderId="17" xfId="0" applyNumberFormat="1" applyFont="1" applyFill="1" applyBorder="1" applyAlignment="1">
      <alignment/>
    </xf>
    <xf numFmtId="41" fontId="18" fillId="0" borderId="16" xfId="0" applyNumberFormat="1" applyFont="1" applyFill="1" applyBorder="1" applyAlignment="1">
      <alignment/>
    </xf>
    <xf numFmtId="41" fontId="18" fillId="0" borderId="20" xfId="0" applyNumberFormat="1" applyFont="1" applyFill="1" applyBorder="1" applyAlignment="1">
      <alignment shrinkToFit="1"/>
    </xf>
    <xf numFmtId="0" fontId="18" fillId="0" borderId="17" xfId="0" applyFont="1" applyFill="1" applyBorder="1" applyAlignment="1">
      <alignment horizontal="left"/>
    </xf>
    <xf numFmtId="41" fontId="10" fillId="0" borderId="0" xfId="0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41" fontId="10" fillId="0" borderId="17" xfId="0" applyNumberFormat="1" applyFont="1" applyFill="1" applyBorder="1" applyAlignment="1">
      <alignment/>
    </xf>
    <xf numFmtId="41" fontId="10" fillId="0" borderId="16" xfId="0" applyNumberFormat="1" applyFont="1" applyFill="1" applyBorder="1" applyAlignment="1">
      <alignment/>
    </xf>
    <xf numFmtId="41" fontId="10" fillId="0" borderId="16" xfId="0" applyNumberFormat="1" applyFont="1" applyFill="1" applyBorder="1" applyAlignment="1">
      <alignment shrinkToFit="1"/>
    </xf>
    <xf numFmtId="0" fontId="10" fillId="0" borderId="17" xfId="0" applyFont="1" applyFill="1" applyBorder="1" applyAlignment="1">
      <alignment horizontal="center"/>
    </xf>
    <xf numFmtId="41" fontId="10" fillId="0" borderId="12" xfId="0" applyNumberFormat="1" applyFont="1" applyFill="1" applyBorder="1" applyAlignment="1">
      <alignment/>
    </xf>
    <xf numFmtId="41" fontId="10" fillId="0" borderId="19" xfId="0" applyNumberFormat="1" applyFont="1" applyFill="1" applyBorder="1" applyAlignment="1">
      <alignment/>
    </xf>
    <xf numFmtId="41" fontId="10" fillId="0" borderId="18" xfId="0" applyNumberFormat="1" applyFont="1" applyFill="1" applyBorder="1" applyAlignment="1">
      <alignment shrinkToFit="1"/>
    </xf>
    <xf numFmtId="41" fontId="10" fillId="0" borderId="21" xfId="0" applyNumberFormat="1" applyFont="1" applyFill="1" applyBorder="1" applyAlignment="1">
      <alignment shrinkToFit="1"/>
    </xf>
    <xf numFmtId="41" fontId="10" fillId="0" borderId="19" xfId="0" applyNumberFormat="1" applyFont="1" applyFill="1" applyBorder="1" applyAlignment="1">
      <alignment shrinkToFit="1"/>
    </xf>
    <xf numFmtId="41" fontId="10" fillId="0" borderId="22" xfId="0" applyNumberFormat="1" applyFont="1" applyFill="1" applyBorder="1" applyAlignment="1">
      <alignment shrinkToFit="1"/>
    </xf>
    <xf numFmtId="41" fontId="10" fillId="0" borderId="22" xfId="0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41" fontId="18" fillId="0" borderId="17" xfId="0" applyNumberFormat="1" applyFont="1" applyFill="1" applyBorder="1" applyAlignment="1">
      <alignment vertical="center"/>
    </xf>
    <xf numFmtId="41" fontId="18" fillId="0" borderId="16" xfId="0" applyNumberFormat="1" applyFont="1" applyFill="1" applyBorder="1" applyAlignment="1">
      <alignment vertical="center"/>
    </xf>
    <xf numFmtId="41" fontId="10" fillId="0" borderId="20" xfId="0" applyNumberFormat="1" applyFont="1" applyFill="1" applyBorder="1" applyAlignment="1">
      <alignment shrinkToFit="1"/>
    </xf>
    <xf numFmtId="41" fontId="10" fillId="0" borderId="0" xfId="0" applyNumberFormat="1" applyFont="1" applyFill="1" applyBorder="1" applyAlignment="1">
      <alignment shrinkToFit="1"/>
    </xf>
    <xf numFmtId="41" fontId="10" fillId="0" borderId="21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8" fontId="7" fillId="0" borderId="22" xfId="52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38" fontId="7" fillId="0" borderId="21" xfId="52" applyFont="1" applyFill="1" applyBorder="1" applyAlignment="1">
      <alignment/>
    </xf>
    <xf numFmtId="177" fontId="7" fillId="0" borderId="13" xfId="0" applyNumberFormat="1" applyFont="1" applyFill="1" applyBorder="1" applyAlignment="1">
      <alignment/>
    </xf>
    <xf numFmtId="177" fontId="7" fillId="0" borderId="14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0" fontId="15" fillId="0" borderId="20" xfId="0" applyNumberFormat="1" applyFont="1" applyFill="1" applyBorder="1" applyAlignment="1">
      <alignment/>
    </xf>
    <xf numFmtId="0" fontId="16" fillId="0" borderId="16" xfId="0" applyNumberFormat="1" applyFont="1" applyFill="1" applyBorder="1" applyAlignment="1">
      <alignment/>
    </xf>
    <xf numFmtId="0" fontId="16" fillId="0" borderId="17" xfId="0" applyNumberFormat="1" applyFont="1" applyFill="1" applyBorder="1" applyAlignment="1">
      <alignment/>
    </xf>
    <xf numFmtId="0" fontId="17" fillId="0" borderId="16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17" xfId="0" applyNumberFormat="1" applyFont="1" applyFill="1" applyBorder="1" applyAlignment="1">
      <alignment/>
    </xf>
    <xf numFmtId="0" fontId="16" fillId="0" borderId="20" xfId="0" applyNumberFormat="1" applyFont="1" applyFill="1" applyBorder="1" applyAlignment="1">
      <alignment/>
    </xf>
    <xf numFmtId="183" fontId="16" fillId="0" borderId="20" xfId="0" applyNumberFormat="1" applyFont="1" applyFill="1" applyBorder="1" applyAlignment="1">
      <alignment/>
    </xf>
    <xf numFmtId="0" fontId="21" fillId="0" borderId="16" xfId="0" applyNumberFormat="1" applyFont="1" applyFill="1" applyBorder="1" applyAlignment="1">
      <alignment shrinkToFit="1"/>
    </xf>
    <xf numFmtId="182" fontId="16" fillId="0" borderId="0" xfId="0" applyNumberFormat="1" applyFont="1" applyFill="1" applyAlignment="1">
      <alignment/>
    </xf>
    <xf numFmtId="182" fontId="16" fillId="0" borderId="0" xfId="0" applyNumberFormat="1" applyFont="1" applyFill="1" applyBorder="1" applyAlignment="1">
      <alignment/>
    </xf>
    <xf numFmtId="0" fontId="16" fillId="0" borderId="16" xfId="0" applyNumberFormat="1" applyFont="1" applyFill="1" applyBorder="1" applyAlignment="1" applyProtection="1">
      <alignment shrinkToFit="1"/>
      <protection locked="0"/>
    </xf>
    <xf numFmtId="0" fontId="16" fillId="0" borderId="16" xfId="0" applyNumberFormat="1" applyFont="1" applyFill="1" applyBorder="1" applyAlignment="1" applyProtection="1">
      <alignment horizontal="left" shrinkToFit="1"/>
      <protection locked="0"/>
    </xf>
    <xf numFmtId="0" fontId="16" fillId="0" borderId="0" xfId="0" applyNumberFormat="1" applyFont="1" applyFill="1" applyAlignment="1">
      <alignment/>
    </xf>
    <xf numFmtId="183" fontId="16" fillId="0" borderId="0" xfId="0" applyNumberFormat="1" applyFont="1" applyFill="1" applyAlignment="1">
      <alignment/>
    </xf>
    <xf numFmtId="183" fontId="16" fillId="0" borderId="16" xfId="0" applyNumberFormat="1" applyFont="1" applyFill="1" applyBorder="1" applyAlignment="1">
      <alignment/>
    </xf>
    <xf numFmtId="177" fontId="8" fillId="0" borderId="16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8" fillId="0" borderId="17" xfId="0" applyNumberFormat="1" applyFont="1" applyFill="1" applyBorder="1" applyAlignment="1">
      <alignment/>
    </xf>
    <xf numFmtId="183" fontId="8" fillId="0" borderId="20" xfId="0" applyNumberFormat="1" applyFont="1" applyFill="1" applyBorder="1" applyAlignment="1">
      <alignment/>
    </xf>
    <xf numFmtId="177" fontId="7" fillId="0" borderId="16" xfId="0" applyNumberFormat="1" applyFont="1" applyFill="1" applyBorder="1" applyAlignment="1">
      <alignment/>
    </xf>
    <xf numFmtId="183" fontId="7" fillId="0" borderId="20" xfId="0" applyNumberFormat="1" applyFont="1" applyFill="1" applyBorder="1" applyAlignment="1">
      <alignment/>
    </xf>
    <xf numFmtId="177" fontId="7" fillId="0" borderId="18" xfId="0" applyNumberFormat="1" applyFont="1" applyFill="1" applyBorder="1" applyAlignment="1">
      <alignment/>
    </xf>
    <xf numFmtId="177" fontId="7" fillId="0" borderId="12" xfId="0" applyNumberFormat="1" applyFont="1" applyFill="1" applyBorder="1" applyAlignment="1">
      <alignment/>
    </xf>
    <xf numFmtId="177" fontId="7" fillId="0" borderId="19" xfId="0" applyNumberFormat="1" applyFont="1" applyFill="1" applyBorder="1" applyAlignment="1">
      <alignment/>
    </xf>
    <xf numFmtId="183" fontId="7" fillId="0" borderId="21" xfId="0" applyNumberFormat="1" applyFont="1" applyFill="1" applyBorder="1" applyAlignment="1">
      <alignment/>
    </xf>
    <xf numFmtId="177" fontId="7" fillId="0" borderId="21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41" fontId="10" fillId="0" borderId="0" xfId="0" applyNumberFormat="1" applyFont="1" applyFill="1" applyBorder="1" applyAlignment="1">
      <alignment/>
    </xf>
    <xf numFmtId="41" fontId="10" fillId="0" borderId="17" xfId="0" applyNumberFormat="1" applyFont="1" applyFill="1" applyBorder="1" applyAlignment="1">
      <alignment/>
    </xf>
    <xf numFmtId="41" fontId="10" fillId="0" borderId="16" xfId="0" applyNumberFormat="1" applyFont="1" applyFill="1" applyBorder="1" applyAlignment="1">
      <alignment/>
    </xf>
    <xf numFmtId="41" fontId="10" fillId="0" borderId="12" xfId="0" applyNumberFormat="1" applyFont="1" applyFill="1" applyBorder="1" applyAlignment="1">
      <alignment/>
    </xf>
    <xf numFmtId="41" fontId="10" fillId="0" borderId="19" xfId="0" applyNumberFormat="1" applyFont="1" applyFill="1" applyBorder="1" applyAlignment="1">
      <alignment/>
    </xf>
    <xf numFmtId="41" fontId="10" fillId="0" borderId="14" xfId="0" applyNumberFormat="1" applyFont="1" applyFill="1" applyBorder="1" applyAlignment="1">
      <alignment/>
    </xf>
    <xf numFmtId="41" fontId="10" fillId="0" borderId="15" xfId="0" applyNumberFormat="1" applyFont="1" applyFill="1" applyBorder="1" applyAlignment="1">
      <alignment/>
    </xf>
    <xf numFmtId="41" fontId="10" fillId="0" borderId="1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3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15" xfId="0" applyNumberFormat="1" applyFont="1" applyFill="1" applyBorder="1" applyAlignment="1">
      <alignment/>
    </xf>
    <xf numFmtId="0" fontId="10" fillId="0" borderId="16" xfId="0" applyNumberFormat="1" applyFont="1" applyFill="1" applyBorder="1" applyAlignment="1">
      <alignment/>
    </xf>
    <xf numFmtId="0" fontId="10" fillId="0" borderId="17" xfId="0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/>
    </xf>
    <xf numFmtId="0" fontId="10" fillId="0" borderId="19" xfId="0" applyNumberFormat="1" applyFont="1" applyFill="1" applyBorder="1" applyAlignment="1">
      <alignment/>
    </xf>
    <xf numFmtId="177" fontId="8" fillId="0" borderId="25" xfId="0" applyNumberFormat="1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179" fontId="8" fillId="0" borderId="2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20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13" fillId="0" borderId="20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8" fillId="33" borderId="17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8" fillId="0" borderId="16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"/>
  <sheetViews>
    <sheetView showZeros="0" view="pageBreakPreview" zoomScale="60" zoomScalePageLayoutView="0" workbookViewId="0" topLeftCell="A1">
      <pane ySplit="6" topLeftCell="A34" activePane="bottomLeft" state="frozen"/>
      <selection pane="topLeft" activeCell="A1" sqref="A1"/>
      <selection pane="bottomLeft" activeCell="I49" sqref="I49"/>
    </sheetView>
  </sheetViews>
  <sheetFormatPr defaultColWidth="8.796875" defaultRowHeight="16.5" customHeight="1"/>
  <cols>
    <col min="1" max="1" width="30" style="3" customWidth="1"/>
    <col min="2" max="2" width="37" style="3" customWidth="1"/>
    <col min="3" max="3" width="13.59765625" style="3" customWidth="1"/>
    <col min="4" max="18" width="4.3984375" style="3" customWidth="1"/>
    <col min="19" max="19" width="7" style="3" bestFit="1" customWidth="1"/>
    <col min="20" max="28" width="6.8984375" style="3" customWidth="1"/>
    <col min="29" max="16384" width="9" style="3" customWidth="1"/>
  </cols>
  <sheetData>
    <row r="1" spans="1:28" s="25" customFormat="1" ht="16.5" customHeight="1">
      <c r="A1" s="97" t="s">
        <v>244</v>
      </c>
      <c r="B1" s="4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3.5" customHeight="1">
      <c r="A2" s="303" t="s">
        <v>112</v>
      </c>
      <c r="B2" s="303" t="s">
        <v>113</v>
      </c>
      <c r="C2" s="306" t="s">
        <v>196</v>
      </c>
      <c r="D2" s="4" t="s">
        <v>0</v>
      </c>
      <c r="E2" s="5" t="s">
        <v>197</v>
      </c>
      <c r="F2" s="5" t="s">
        <v>198</v>
      </c>
      <c r="G2" s="5" t="s">
        <v>199</v>
      </c>
      <c r="H2" s="5" t="s">
        <v>200</v>
      </c>
      <c r="I2" s="5" t="s">
        <v>201</v>
      </c>
      <c r="J2" s="7" t="s">
        <v>201</v>
      </c>
      <c r="K2" s="4"/>
      <c r="L2" s="313" t="s">
        <v>1</v>
      </c>
      <c r="M2" s="314"/>
      <c r="N2" s="4" t="s">
        <v>202</v>
      </c>
      <c r="O2" s="5" t="s">
        <v>203</v>
      </c>
      <c r="P2" s="5" t="s">
        <v>204</v>
      </c>
      <c r="Q2" s="5" t="s">
        <v>198</v>
      </c>
      <c r="R2" s="7" t="s">
        <v>205</v>
      </c>
      <c r="S2" s="306" t="s">
        <v>169</v>
      </c>
      <c r="T2" s="4"/>
      <c r="U2" s="5"/>
      <c r="V2" s="309" t="s">
        <v>0</v>
      </c>
      <c r="W2" s="5"/>
      <c r="X2" s="309" t="s">
        <v>3</v>
      </c>
      <c r="Y2" s="6"/>
      <c r="Z2" s="309" t="s">
        <v>4</v>
      </c>
      <c r="AA2" s="5"/>
      <c r="AB2" s="7"/>
    </row>
    <row r="3" spans="1:28" ht="13.5" customHeight="1">
      <c r="A3" s="304"/>
      <c r="B3" s="304"/>
      <c r="C3" s="307"/>
      <c r="D3" s="8"/>
      <c r="E3" s="9"/>
      <c r="F3" s="9"/>
      <c r="G3" s="9"/>
      <c r="H3" s="9"/>
      <c r="I3" s="9"/>
      <c r="J3" s="10"/>
      <c r="K3" s="8"/>
      <c r="L3" s="311" t="s">
        <v>2</v>
      </c>
      <c r="M3" s="312"/>
      <c r="N3" s="8"/>
      <c r="O3" s="9" t="s">
        <v>206</v>
      </c>
      <c r="P3" s="9"/>
      <c r="Q3" s="9"/>
      <c r="R3" s="10"/>
      <c r="S3" s="307"/>
      <c r="T3" s="8"/>
      <c r="U3" s="6"/>
      <c r="V3" s="310"/>
      <c r="W3" s="9"/>
      <c r="X3" s="310"/>
      <c r="Y3" s="9"/>
      <c r="Z3" s="310"/>
      <c r="AA3" s="6"/>
      <c r="AB3" s="10"/>
    </row>
    <row r="4" spans="1:28" ht="13.5" customHeight="1">
      <c r="A4" s="304"/>
      <c r="B4" s="304"/>
      <c r="C4" s="307"/>
      <c r="D4" s="8"/>
      <c r="E4" s="9" t="s">
        <v>0</v>
      </c>
      <c r="F4" s="9"/>
      <c r="G4" s="9" t="s">
        <v>198</v>
      </c>
      <c r="H4" s="9"/>
      <c r="I4" s="9"/>
      <c r="J4" s="10"/>
      <c r="K4" s="8" t="s">
        <v>169</v>
      </c>
      <c r="L4" s="9"/>
      <c r="M4" s="10"/>
      <c r="N4" s="8" t="s">
        <v>207</v>
      </c>
      <c r="O4" s="9" t="s">
        <v>203</v>
      </c>
      <c r="P4" s="9" t="s">
        <v>208</v>
      </c>
      <c r="Q4" s="60" t="s">
        <v>207</v>
      </c>
      <c r="R4" s="61" t="s">
        <v>209</v>
      </c>
      <c r="S4" s="307"/>
      <c r="T4" s="306" t="s">
        <v>114</v>
      </c>
      <c r="U4" s="306" t="s">
        <v>165</v>
      </c>
      <c r="V4" s="306" t="s">
        <v>166</v>
      </c>
      <c r="W4" s="306" t="s">
        <v>167</v>
      </c>
      <c r="X4" s="306" t="s">
        <v>168</v>
      </c>
      <c r="Y4" s="306" t="s">
        <v>210</v>
      </c>
      <c r="Z4" s="306" t="s">
        <v>80</v>
      </c>
      <c r="AA4" s="306" t="s">
        <v>81</v>
      </c>
      <c r="AB4" s="306" t="s">
        <v>169</v>
      </c>
    </row>
    <row r="5" spans="1:28" ht="16.5" customHeight="1">
      <c r="A5" s="304"/>
      <c r="B5" s="304"/>
      <c r="C5" s="307"/>
      <c r="D5" s="8"/>
      <c r="E5" s="9"/>
      <c r="F5" s="9"/>
      <c r="G5" s="9"/>
      <c r="H5" s="9"/>
      <c r="I5" s="9"/>
      <c r="J5" s="10"/>
      <c r="K5" s="8"/>
      <c r="L5" s="9"/>
      <c r="M5" s="10"/>
      <c r="N5" s="8"/>
      <c r="O5" s="9" t="s">
        <v>211</v>
      </c>
      <c r="P5" s="9"/>
      <c r="Q5" s="9"/>
      <c r="R5" s="10"/>
      <c r="S5" s="307"/>
      <c r="T5" s="307"/>
      <c r="U5" s="307"/>
      <c r="V5" s="307"/>
      <c r="W5" s="307"/>
      <c r="X5" s="307"/>
      <c r="Y5" s="307"/>
      <c r="Z5" s="307"/>
      <c r="AA5" s="307"/>
      <c r="AB5" s="307"/>
    </row>
    <row r="6" spans="1:28" ht="16.5" customHeight="1">
      <c r="A6" s="305"/>
      <c r="B6" s="305"/>
      <c r="C6" s="308"/>
      <c r="D6" s="11" t="s">
        <v>212</v>
      </c>
      <c r="E6" s="12" t="s">
        <v>212</v>
      </c>
      <c r="F6" s="12" t="s">
        <v>213</v>
      </c>
      <c r="G6" s="12" t="s">
        <v>213</v>
      </c>
      <c r="H6" s="12" t="s">
        <v>214</v>
      </c>
      <c r="I6" s="12" t="s">
        <v>198</v>
      </c>
      <c r="J6" s="13" t="s">
        <v>215</v>
      </c>
      <c r="K6" s="11"/>
      <c r="L6" s="12" t="s">
        <v>80</v>
      </c>
      <c r="M6" s="13" t="s">
        <v>81</v>
      </c>
      <c r="N6" s="11" t="s">
        <v>216</v>
      </c>
      <c r="O6" s="12" t="s">
        <v>216</v>
      </c>
      <c r="P6" s="12" t="s">
        <v>216</v>
      </c>
      <c r="Q6" s="12" t="s">
        <v>216</v>
      </c>
      <c r="R6" s="13" t="s">
        <v>217</v>
      </c>
      <c r="S6" s="308"/>
      <c r="T6" s="308"/>
      <c r="U6" s="308"/>
      <c r="V6" s="308"/>
      <c r="W6" s="308"/>
      <c r="X6" s="308"/>
      <c r="Y6" s="308"/>
      <c r="Z6" s="308"/>
      <c r="AA6" s="308"/>
      <c r="AB6" s="308"/>
    </row>
    <row r="7" spans="1:28" ht="15" customHeight="1">
      <c r="A7" s="197"/>
      <c r="B7" s="197"/>
      <c r="C7" s="197"/>
      <c r="D7" s="198"/>
      <c r="E7" s="30"/>
      <c r="F7" s="30"/>
      <c r="G7" s="30"/>
      <c r="H7" s="30"/>
      <c r="I7" s="30"/>
      <c r="J7" s="30"/>
      <c r="K7" s="31"/>
      <c r="L7" s="31"/>
      <c r="M7" s="31"/>
      <c r="N7" s="198"/>
      <c r="O7" s="30"/>
      <c r="P7" s="30"/>
      <c r="Q7" s="30"/>
      <c r="R7" s="30"/>
      <c r="S7" s="199"/>
      <c r="T7" s="200"/>
      <c r="U7" s="200"/>
      <c r="V7" s="200"/>
      <c r="W7" s="200"/>
      <c r="X7" s="200"/>
      <c r="Y7" s="200"/>
      <c r="Z7" s="200"/>
      <c r="AA7" s="200"/>
      <c r="AB7" s="143"/>
    </row>
    <row r="8" spans="1:28" s="25" customFormat="1" ht="16.5" customHeight="1">
      <c r="A8" s="201" t="s">
        <v>5</v>
      </c>
      <c r="B8" s="201"/>
      <c r="C8" s="202" t="s">
        <v>6</v>
      </c>
      <c r="D8" s="203">
        <f>SUM(D10:D50)</f>
        <v>1</v>
      </c>
      <c r="E8" s="203">
        <f>SUM(E10:E50)</f>
        <v>5</v>
      </c>
      <c r="F8" s="203">
        <v>293</v>
      </c>
      <c r="G8" s="203">
        <v>271</v>
      </c>
      <c r="H8" s="203">
        <v>62</v>
      </c>
      <c r="I8" s="203">
        <v>208</v>
      </c>
      <c r="J8" s="203">
        <v>5</v>
      </c>
      <c r="K8" s="203">
        <f>SUM(D8:J8)</f>
        <v>845</v>
      </c>
      <c r="L8" s="203">
        <v>734</v>
      </c>
      <c r="M8" s="204">
        <v>111</v>
      </c>
      <c r="N8" s="205">
        <v>321</v>
      </c>
      <c r="O8" s="203">
        <v>129</v>
      </c>
      <c r="P8" s="203">
        <v>841</v>
      </c>
      <c r="Q8" s="203">
        <v>8</v>
      </c>
      <c r="R8" s="203">
        <v>12</v>
      </c>
      <c r="S8" s="204">
        <f>SUM(N8:R8)</f>
        <v>1311</v>
      </c>
      <c r="T8" s="206">
        <f aca="true" t="shared" si="0" ref="T8:AB8">SUM(T17:T50)</f>
        <v>1749</v>
      </c>
      <c r="U8" s="206">
        <f t="shared" si="0"/>
        <v>1743</v>
      </c>
      <c r="V8" s="206">
        <f t="shared" si="0"/>
        <v>1774</v>
      </c>
      <c r="W8" s="206">
        <f t="shared" si="0"/>
        <v>2082</v>
      </c>
      <c r="X8" s="206">
        <f t="shared" si="0"/>
        <v>125</v>
      </c>
      <c r="Y8" s="206">
        <f t="shared" si="0"/>
        <v>160</v>
      </c>
      <c r="Z8" s="206">
        <f t="shared" si="0"/>
        <v>5851</v>
      </c>
      <c r="AA8" s="206">
        <f t="shared" si="0"/>
        <v>3077</v>
      </c>
      <c r="AB8" s="206">
        <f t="shared" si="0"/>
        <v>8928</v>
      </c>
    </row>
    <row r="9" spans="1:28" ht="16.5" customHeight="1">
      <c r="A9" s="124"/>
      <c r="B9" s="207" t="s">
        <v>218</v>
      </c>
      <c r="C9" s="10" t="s">
        <v>221</v>
      </c>
      <c r="D9" s="208"/>
      <c r="E9" s="31"/>
      <c r="F9" s="31"/>
      <c r="G9" s="31"/>
      <c r="H9" s="31"/>
      <c r="I9" s="31"/>
      <c r="J9" s="31"/>
      <c r="K9" s="209"/>
      <c r="L9" s="209"/>
      <c r="M9" s="209"/>
      <c r="N9" s="208"/>
      <c r="O9" s="31"/>
      <c r="P9" s="31"/>
      <c r="Q9" s="31"/>
      <c r="R9" s="31"/>
      <c r="S9" s="210"/>
      <c r="T9" s="143"/>
      <c r="U9" s="143"/>
      <c r="V9" s="143"/>
      <c r="W9" s="143"/>
      <c r="X9" s="143"/>
      <c r="Y9" s="143"/>
      <c r="Z9" s="143"/>
      <c r="AA9" s="143"/>
      <c r="AB9" s="143"/>
    </row>
    <row r="10" spans="1:28" ht="16.5" customHeight="1">
      <c r="A10" s="124"/>
      <c r="B10" s="207" t="s">
        <v>219</v>
      </c>
      <c r="C10" s="211" t="s">
        <v>66</v>
      </c>
      <c r="D10" s="212">
        <v>1</v>
      </c>
      <c r="E10" s="209">
        <v>5</v>
      </c>
      <c r="F10" s="209">
        <v>19</v>
      </c>
      <c r="G10" s="209">
        <v>17</v>
      </c>
      <c r="H10" s="31">
        <v>7</v>
      </c>
      <c r="I10" s="209">
        <v>1</v>
      </c>
      <c r="J10" s="209"/>
      <c r="K10" s="209">
        <f>SUM(D10:J10)</f>
        <v>50</v>
      </c>
      <c r="L10" s="209">
        <v>42</v>
      </c>
      <c r="M10" s="209">
        <v>8</v>
      </c>
      <c r="N10" s="212"/>
      <c r="O10" s="209"/>
      <c r="P10" s="209"/>
      <c r="Q10" s="31"/>
      <c r="R10" s="209"/>
      <c r="S10" s="210"/>
      <c r="T10" s="143"/>
      <c r="U10" s="143"/>
      <c r="V10" s="143"/>
      <c r="W10" s="143"/>
      <c r="X10" s="143"/>
      <c r="Y10" s="143"/>
      <c r="Z10" s="143"/>
      <c r="AA10" s="143"/>
      <c r="AB10" s="143"/>
    </row>
    <row r="11" spans="1:28" ht="16.5" customHeight="1">
      <c r="A11" s="124"/>
      <c r="B11" s="19" t="s">
        <v>220</v>
      </c>
      <c r="C11" s="6" t="s">
        <v>222</v>
      </c>
      <c r="D11" s="212"/>
      <c r="E11" s="209"/>
      <c r="F11" s="209"/>
      <c r="G11" s="209"/>
      <c r="H11" s="31"/>
      <c r="I11" s="31"/>
      <c r="J11" s="31"/>
      <c r="K11" s="209"/>
      <c r="L11" s="209"/>
      <c r="M11" s="209"/>
      <c r="N11" s="212"/>
      <c r="O11" s="209"/>
      <c r="P11" s="209"/>
      <c r="Q11" s="31"/>
      <c r="R11" s="209"/>
      <c r="S11" s="210"/>
      <c r="T11" s="143"/>
      <c r="U11" s="143"/>
      <c r="V11" s="143"/>
      <c r="W11" s="143"/>
      <c r="X11" s="143"/>
      <c r="Y11" s="143"/>
      <c r="Z11" s="143"/>
      <c r="AA11" s="143"/>
      <c r="AB11" s="143"/>
    </row>
    <row r="12" spans="1:28" ht="16.5" customHeight="1">
      <c r="A12" s="124"/>
      <c r="B12" s="207"/>
      <c r="C12" s="10" t="s">
        <v>246</v>
      </c>
      <c r="D12" s="208"/>
      <c r="E12" s="31"/>
      <c r="F12" s="31"/>
      <c r="G12" s="31"/>
      <c r="H12" s="31"/>
      <c r="I12" s="31"/>
      <c r="J12" s="31"/>
      <c r="K12" s="209"/>
      <c r="L12" s="209"/>
      <c r="M12" s="209"/>
      <c r="N12" s="208"/>
      <c r="O12" s="31"/>
      <c r="P12" s="31"/>
      <c r="Q12" s="31"/>
      <c r="R12" s="31"/>
      <c r="S12" s="210"/>
      <c r="T12" s="143"/>
      <c r="U12" s="143"/>
      <c r="V12" s="143"/>
      <c r="W12" s="143"/>
      <c r="X12" s="143"/>
      <c r="Y12" s="143"/>
      <c r="Z12" s="143"/>
      <c r="AA12" s="143"/>
      <c r="AB12" s="143"/>
    </row>
    <row r="13" spans="1:28" ht="16.5" customHeight="1">
      <c r="A13" s="124"/>
      <c r="B13" s="10"/>
      <c r="C13" s="10" t="s">
        <v>264</v>
      </c>
      <c r="D13" s="208"/>
      <c r="E13" s="31"/>
      <c r="F13" s="31"/>
      <c r="G13" s="31"/>
      <c r="H13" s="31"/>
      <c r="I13" s="31"/>
      <c r="J13" s="31"/>
      <c r="K13" s="209"/>
      <c r="L13" s="209"/>
      <c r="M13" s="209"/>
      <c r="N13" s="208"/>
      <c r="O13" s="31"/>
      <c r="P13" s="31"/>
      <c r="Q13" s="31"/>
      <c r="R13" s="31"/>
      <c r="S13" s="210"/>
      <c r="T13" s="143"/>
      <c r="U13" s="143"/>
      <c r="V13" s="143"/>
      <c r="W13" s="143"/>
      <c r="X13" s="143"/>
      <c r="Y13" s="143"/>
      <c r="Z13" s="143"/>
      <c r="AA13" s="143"/>
      <c r="AB13" s="143"/>
    </row>
    <row r="14" spans="1:28" ht="16.5" customHeight="1">
      <c r="A14" s="124"/>
      <c r="B14" s="207"/>
      <c r="C14" s="10" t="s">
        <v>265</v>
      </c>
      <c r="D14" s="208"/>
      <c r="E14" s="31"/>
      <c r="F14" s="31"/>
      <c r="G14" s="31"/>
      <c r="H14" s="31"/>
      <c r="I14" s="31"/>
      <c r="J14" s="31"/>
      <c r="K14" s="209"/>
      <c r="L14" s="209"/>
      <c r="M14" s="209"/>
      <c r="N14" s="208"/>
      <c r="O14" s="31"/>
      <c r="P14" s="31"/>
      <c r="Q14" s="31"/>
      <c r="R14" s="31"/>
      <c r="S14" s="210"/>
      <c r="T14" s="143"/>
      <c r="U14" s="143"/>
      <c r="V14" s="143"/>
      <c r="W14" s="143"/>
      <c r="X14" s="143"/>
      <c r="Y14" s="143"/>
      <c r="Z14" s="143"/>
      <c r="AA14" s="143"/>
      <c r="AB14" s="143"/>
    </row>
    <row r="15" spans="1:28" ht="16.5" customHeight="1">
      <c r="A15" s="125"/>
      <c r="B15" s="207"/>
      <c r="C15" s="10" t="s">
        <v>266</v>
      </c>
      <c r="D15" s="208"/>
      <c r="E15" s="31"/>
      <c r="F15" s="31"/>
      <c r="G15" s="31"/>
      <c r="H15" s="31"/>
      <c r="I15" s="31"/>
      <c r="J15" s="31"/>
      <c r="K15" s="209"/>
      <c r="L15" s="209"/>
      <c r="M15" s="209"/>
      <c r="N15" s="208"/>
      <c r="O15" s="31"/>
      <c r="P15" s="31"/>
      <c r="Q15" s="31"/>
      <c r="R15" s="31"/>
      <c r="S15" s="210"/>
      <c r="T15" s="143"/>
      <c r="U15" s="143"/>
      <c r="V15" s="143"/>
      <c r="W15" s="143"/>
      <c r="X15" s="143"/>
      <c r="Y15" s="143"/>
      <c r="Z15" s="143"/>
      <c r="AA15" s="143"/>
      <c r="AB15" s="143"/>
    </row>
    <row r="16" spans="1:28" ht="14.25" customHeight="1">
      <c r="A16" s="125"/>
      <c r="B16" s="207"/>
      <c r="C16" s="211"/>
      <c r="D16" s="208"/>
      <c r="E16" s="31"/>
      <c r="F16" s="31"/>
      <c r="G16" s="31"/>
      <c r="H16" s="31"/>
      <c r="I16" s="31"/>
      <c r="J16" s="31"/>
      <c r="K16" s="209"/>
      <c r="L16" s="209"/>
      <c r="M16" s="209"/>
      <c r="N16" s="208"/>
      <c r="O16" s="31"/>
      <c r="P16" s="31"/>
      <c r="Q16" s="31"/>
      <c r="R16" s="31"/>
      <c r="S16" s="210"/>
      <c r="T16" s="143"/>
      <c r="U16" s="143"/>
      <c r="V16" s="143"/>
      <c r="W16" s="143"/>
      <c r="X16" s="143"/>
      <c r="Y16" s="143"/>
      <c r="Z16" s="143"/>
      <c r="AA16" s="143"/>
      <c r="AB16" s="143"/>
    </row>
    <row r="17" spans="1:28" ht="16.5" customHeight="1">
      <c r="A17" s="207" t="s">
        <v>7</v>
      </c>
      <c r="B17" s="20" t="s">
        <v>223</v>
      </c>
      <c r="C17" s="10" t="s">
        <v>247</v>
      </c>
      <c r="D17" s="208"/>
      <c r="E17" s="31"/>
      <c r="F17" s="31">
        <v>47</v>
      </c>
      <c r="G17" s="31">
        <v>31</v>
      </c>
      <c r="H17" s="31">
        <v>6</v>
      </c>
      <c r="I17" s="31">
        <v>0</v>
      </c>
      <c r="J17" s="31">
        <v>0</v>
      </c>
      <c r="K17" s="209">
        <f>SUM(D17:J17)</f>
        <v>84</v>
      </c>
      <c r="L17" s="209">
        <v>72</v>
      </c>
      <c r="M17" s="209">
        <v>12</v>
      </c>
      <c r="N17" s="208"/>
      <c r="O17" s="31"/>
      <c r="P17" s="31"/>
      <c r="Q17" s="31"/>
      <c r="R17" s="31"/>
      <c r="S17" s="210"/>
      <c r="T17" s="143">
        <v>312</v>
      </c>
      <c r="U17" s="143">
        <v>315</v>
      </c>
      <c r="V17" s="143">
        <v>332</v>
      </c>
      <c r="W17" s="143">
        <v>390</v>
      </c>
      <c r="X17" s="143"/>
      <c r="Y17" s="143"/>
      <c r="Z17" s="143">
        <v>715</v>
      </c>
      <c r="AA17" s="143">
        <v>634</v>
      </c>
      <c r="AB17" s="143">
        <f>SUM(Z17:AA17)</f>
        <v>1349</v>
      </c>
    </row>
    <row r="18" spans="1:28" ht="14.25" customHeight="1">
      <c r="A18" s="207"/>
      <c r="B18" s="19"/>
      <c r="C18" s="10"/>
      <c r="D18" s="208"/>
      <c r="E18" s="31"/>
      <c r="F18" s="209"/>
      <c r="G18" s="209"/>
      <c r="H18" s="209"/>
      <c r="I18" s="31"/>
      <c r="J18" s="31"/>
      <c r="K18" s="209"/>
      <c r="L18" s="209"/>
      <c r="M18" s="209"/>
      <c r="N18" s="212"/>
      <c r="O18" s="31"/>
      <c r="P18" s="31"/>
      <c r="Q18" s="31"/>
      <c r="R18" s="209"/>
      <c r="S18" s="210"/>
      <c r="T18" s="143"/>
      <c r="U18" s="143"/>
      <c r="V18" s="143"/>
      <c r="W18" s="143"/>
      <c r="X18" s="143"/>
      <c r="Y18" s="143"/>
      <c r="Z18" s="143"/>
      <c r="AA18" s="143"/>
      <c r="AB18" s="143"/>
    </row>
    <row r="19" spans="1:28" ht="13.5" customHeight="1">
      <c r="A19" s="207" t="s">
        <v>225</v>
      </c>
      <c r="B19" s="20" t="s">
        <v>224</v>
      </c>
      <c r="C19" s="10" t="s">
        <v>267</v>
      </c>
      <c r="D19" s="208"/>
      <c r="E19" s="31"/>
      <c r="F19" s="31">
        <v>38</v>
      </c>
      <c r="G19" s="31">
        <v>34</v>
      </c>
      <c r="H19" s="31">
        <v>8</v>
      </c>
      <c r="I19" s="31">
        <v>3</v>
      </c>
      <c r="J19" s="31">
        <v>0</v>
      </c>
      <c r="K19" s="209">
        <f>SUM(D19:J19)</f>
        <v>83</v>
      </c>
      <c r="L19" s="209">
        <v>71</v>
      </c>
      <c r="M19" s="209">
        <v>12</v>
      </c>
      <c r="N19" s="208"/>
      <c r="O19" s="31"/>
      <c r="P19" s="31"/>
      <c r="Q19" s="31"/>
      <c r="R19" s="31"/>
      <c r="S19" s="210"/>
      <c r="T19" s="143">
        <v>257</v>
      </c>
      <c r="U19" s="143">
        <v>248</v>
      </c>
      <c r="V19" s="143">
        <v>251</v>
      </c>
      <c r="W19" s="143">
        <v>277</v>
      </c>
      <c r="X19" s="143"/>
      <c r="Y19" s="143"/>
      <c r="Z19" s="143">
        <v>373</v>
      </c>
      <c r="AA19" s="143">
        <v>660</v>
      </c>
      <c r="AB19" s="143">
        <f>SUM(Z19:AA19)</f>
        <v>1033</v>
      </c>
    </row>
    <row r="20" spans="1:28" ht="13.5" customHeight="1">
      <c r="A20" s="207"/>
      <c r="B20" s="19"/>
      <c r="C20" s="10"/>
      <c r="D20" s="208"/>
      <c r="E20" s="31"/>
      <c r="F20" s="209"/>
      <c r="G20" s="209"/>
      <c r="H20" s="209"/>
      <c r="I20" s="31"/>
      <c r="J20" s="31"/>
      <c r="K20" s="209"/>
      <c r="L20" s="209"/>
      <c r="M20" s="209"/>
      <c r="N20" s="212"/>
      <c r="O20" s="209"/>
      <c r="P20" s="31"/>
      <c r="Q20" s="60"/>
      <c r="R20" s="126"/>
      <c r="S20" s="127"/>
      <c r="T20" s="128"/>
      <c r="U20" s="128"/>
      <c r="V20" s="143"/>
      <c r="W20" s="143"/>
      <c r="X20" s="143"/>
      <c r="Y20" s="143"/>
      <c r="Z20" s="143"/>
      <c r="AA20" s="143"/>
      <c r="AB20" s="143"/>
    </row>
    <row r="21" spans="1:28" ht="13.5" customHeight="1">
      <c r="A21" s="207" t="s">
        <v>8</v>
      </c>
      <c r="B21" s="20" t="s">
        <v>226</v>
      </c>
      <c r="C21" s="10" t="s">
        <v>261</v>
      </c>
      <c r="D21" s="208"/>
      <c r="E21" s="31"/>
      <c r="F21" s="31">
        <v>38</v>
      </c>
      <c r="G21" s="31">
        <v>30</v>
      </c>
      <c r="H21" s="31">
        <v>3</v>
      </c>
      <c r="I21" s="31">
        <v>6</v>
      </c>
      <c r="J21" s="31">
        <v>1</v>
      </c>
      <c r="K21" s="209">
        <f>SUM(D21:J21)</f>
        <v>78</v>
      </c>
      <c r="L21" s="209">
        <v>73</v>
      </c>
      <c r="M21" s="209">
        <v>5</v>
      </c>
      <c r="N21" s="208"/>
      <c r="O21" s="31"/>
      <c r="P21" s="31"/>
      <c r="Q21" s="31"/>
      <c r="R21" s="31"/>
      <c r="S21" s="210"/>
      <c r="T21" s="143">
        <v>193</v>
      </c>
      <c r="U21" s="143">
        <v>184</v>
      </c>
      <c r="V21" s="143">
        <v>186</v>
      </c>
      <c r="W21" s="143">
        <v>218</v>
      </c>
      <c r="X21" s="143"/>
      <c r="Y21" s="143"/>
      <c r="Z21" s="143">
        <v>572</v>
      </c>
      <c r="AA21" s="143">
        <v>209</v>
      </c>
      <c r="AB21" s="143">
        <f>SUM(Z21:AA21)</f>
        <v>781</v>
      </c>
    </row>
    <row r="22" spans="1:28" ht="16.5" customHeight="1">
      <c r="A22" s="207"/>
      <c r="B22" s="19"/>
      <c r="C22" s="10"/>
      <c r="D22" s="208"/>
      <c r="E22" s="31"/>
      <c r="F22" s="209"/>
      <c r="G22" s="209"/>
      <c r="H22" s="209"/>
      <c r="I22" s="209"/>
      <c r="J22" s="209"/>
      <c r="K22" s="209"/>
      <c r="L22" s="209"/>
      <c r="M22" s="209"/>
      <c r="N22" s="212"/>
      <c r="O22" s="209"/>
      <c r="P22" s="31"/>
      <c r="Q22" s="209"/>
      <c r="R22" s="209"/>
      <c r="S22" s="210"/>
      <c r="T22" s="143"/>
      <c r="U22" s="143"/>
      <c r="V22" s="143"/>
      <c r="W22" s="143"/>
      <c r="X22" s="143"/>
      <c r="Y22" s="143"/>
      <c r="Z22" s="143"/>
      <c r="AA22" s="143"/>
      <c r="AB22" s="143"/>
    </row>
    <row r="23" spans="1:28" ht="14.25" customHeight="1">
      <c r="A23" s="207" t="s">
        <v>9</v>
      </c>
      <c r="B23" s="207" t="s">
        <v>227</v>
      </c>
      <c r="C23" s="10" t="s">
        <v>228</v>
      </c>
      <c r="D23" s="208"/>
      <c r="E23" s="31"/>
      <c r="F23" s="31">
        <v>36</v>
      </c>
      <c r="G23" s="31">
        <v>29</v>
      </c>
      <c r="H23" s="31">
        <v>5</v>
      </c>
      <c r="I23" s="31">
        <v>79</v>
      </c>
      <c r="J23" s="31">
        <v>3</v>
      </c>
      <c r="K23" s="209">
        <f>SUM(D23:J23)</f>
        <v>152</v>
      </c>
      <c r="L23" s="209">
        <v>112</v>
      </c>
      <c r="M23" s="209">
        <v>40</v>
      </c>
      <c r="N23" s="208"/>
      <c r="O23" s="31"/>
      <c r="P23" s="31"/>
      <c r="Q23" s="31"/>
      <c r="R23" s="31"/>
      <c r="S23" s="210"/>
      <c r="T23" s="143">
        <v>185</v>
      </c>
      <c r="U23" s="143">
        <v>187</v>
      </c>
      <c r="V23" s="143">
        <v>189</v>
      </c>
      <c r="W23" s="143">
        <v>193</v>
      </c>
      <c r="X23" s="143">
        <v>125</v>
      </c>
      <c r="Y23" s="143">
        <v>160</v>
      </c>
      <c r="Z23" s="143">
        <v>568</v>
      </c>
      <c r="AA23" s="143">
        <v>471</v>
      </c>
      <c r="AB23" s="143">
        <f>SUM(Z23:AA23)</f>
        <v>1039</v>
      </c>
    </row>
    <row r="24" spans="1:28" ht="16.5" customHeight="1">
      <c r="A24" s="207"/>
      <c r="B24" s="19" t="s">
        <v>229</v>
      </c>
      <c r="C24" s="10"/>
      <c r="D24" s="208"/>
      <c r="E24" s="31"/>
      <c r="F24" s="209"/>
      <c r="G24" s="209"/>
      <c r="H24" s="209"/>
      <c r="I24" s="209"/>
      <c r="J24" s="209"/>
      <c r="K24" s="209"/>
      <c r="L24" s="209"/>
      <c r="M24" s="209"/>
      <c r="N24" s="212"/>
      <c r="O24" s="209"/>
      <c r="P24" s="209"/>
      <c r="Q24" s="209"/>
      <c r="R24" s="209"/>
      <c r="S24" s="210"/>
      <c r="T24" s="143"/>
      <c r="U24" s="143"/>
      <c r="V24" s="143"/>
      <c r="W24" s="143"/>
      <c r="X24" s="143"/>
      <c r="Y24" s="143"/>
      <c r="Z24" s="143"/>
      <c r="AA24" s="143"/>
      <c r="AB24" s="143"/>
    </row>
    <row r="25" spans="1:28" ht="16.5" customHeight="1">
      <c r="A25" s="207" t="s">
        <v>10</v>
      </c>
      <c r="B25" s="20" t="s">
        <v>230</v>
      </c>
      <c r="C25" s="129" t="s">
        <v>231</v>
      </c>
      <c r="D25" s="208"/>
      <c r="E25" s="31"/>
      <c r="F25" s="209">
        <v>2</v>
      </c>
      <c r="G25" s="209">
        <v>5</v>
      </c>
      <c r="H25" s="209">
        <v>32</v>
      </c>
      <c r="I25" s="209">
        <v>59</v>
      </c>
      <c r="J25" s="209">
        <v>1</v>
      </c>
      <c r="K25" s="209">
        <f>SUM(D25:J25)</f>
        <v>99</v>
      </c>
      <c r="L25" s="209">
        <v>81</v>
      </c>
      <c r="M25" s="209">
        <v>18</v>
      </c>
      <c r="N25" s="212"/>
      <c r="O25" s="209"/>
      <c r="P25" s="209"/>
      <c r="Q25" s="209"/>
      <c r="R25" s="209"/>
      <c r="S25" s="210"/>
      <c r="T25" s="143"/>
      <c r="U25" s="143"/>
      <c r="V25" s="143"/>
      <c r="W25" s="143"/>
      <c r="X25" s="143"/>
      <c r="Y25" s="143"/>
      <c r="Z25" s="143"/>
      <c r="AA25" s="143"/>
      <c r="AB25" s="143"/>
    </row>
    <row r="26" spans="1:28" ht="16.5" customHeight="1">
      <c r="A26" s="207"/>
      <c r="B26" s="19"/>
      <c r="C26" s="130" t="s">
        <v>232</v>
      </c>
      <c r="D26" s="208"/>
      <c r="E26" s="31"/>
      <c r="F26" s="209"/>
      <c r="G26" s="209"/>
      <c r="H26" s="209"/>
      <c r="I26" s="209"/>
      <c r="J26" s="209"/>
      <c r="K26" s="209"/>
      <c r="L26" s="209"/>
      <c r="M26" s="209"/>
      <c r="N26" s="208"/>
      <c r="O26" s="31"/>
      <c r="P26" s="31"/>
      <c r="Q26" s="31"/>
      <c r="R26" s="31"/>
      <c r="S26" s="210"/>
      <c r="T26" s="143"/>
      <c r="U26" s="143"/>
      <c r="V26" s="143"/>
      <c r="W26" s="143"/>
      <c r="X26" s="143"/>
      <c r="Y26" s="143"/>
      <c r="Z26" s="143"/>
      <c r="AA26" s="143"/>
      <c r="AB26" s="143"/>
    </row>
    <row r="27" spans="1:28" ht="16.5" customHeight="1">
      <c r="A27" s="207" t="s">
        <v>11</v>
      </c>
      <c r="B27" s="20" t="s">
        <v>233</v>
      </c>
      <c r="C27" s="10" t="s">
        <v>248</v>
      </c>
      <c r="D27" s="208"/>
      <c r="E27" s="31"/>
      <c r="F27" s="31"/>
      <c r="G27" s="31"/>
      <c r="H27" s="31"/>
      <c r="I27" s="31"/>
      <c r="J27" s="31"/>
      <c r="K27" s="209"/>
      <c r="L27" s="209"/>
      <c r="M27" s="209"/>
      <c r="N27" s="208"/>
      <c r="O27" s="31"/>
      <c r="P27" s="31"/>
      <c r="Q27" s="31"/>
      <c r="R27" s="31"/>
      <c r="S27" s="210"/>
      <c r="T27" s="143">
        <v>638</v>
      </c>
      <c r="U27" s="143">
        <v>648</v>
      </c>
      <c r="V27" s="143">
        <v>654</v>
      </c>
      <c r="W27" s="143">
        <v>814</v>
      </c>
      <c r="X27" s="143"/>
      <c r="Y27" s="143"/>
      <c r="Z27" s="143">
        <v>2360</v>
      </c>
      <c r="AA27" s="143">
        <v>394</v>
      </c>
      <c r="AB27" s="143">
        <f>SUM(Z27:AA27)</f>
        <v>2754</v>
      </c>
    </row>
    <row r="28" spans="1:28" ht="16.5" customHeight="1">
      <c r="A28" s="207"/>
      <c r="B28" s="19" t="s">
        <v>268</v>
      </c>
      <c r="C28" s="10"/>
      <c r="D28" s="208"/>
      <c r="E28" s="31"/>
      <c r="F28" s="209"/>
      <c r="G28" s="209"/>
      <c r="H28" s="209"/>
      <c r="I28" s="209"/>
      <c r="J28" s="209"/>
      <c r="K28" s="209"/>
      <c r="L28" s="209"/>
      <c r="M28" s="209"/>
      <c r="N28" s="212"/>
      <c r="O28" s="209"/>
      <c r="P28" s="209"/>
      <c r="Q28" s="31"/>
      <c r="R28" s="31"/>
      <c r="S28" s="210"/>
      <c r="T28" s="143"/>
      <c r="U28" s="143"/>
      <c r="V28" s="143"/>
      <c r="W28" s="143"/>
      <c r="X28" s="143"/>
      <c r="Y28" s="143"/>
      <c r="Z28" s="143"/>
      <c r="AA28" s="143"/>
      <c r="AB28" s="143"/>
    </row>
    <row r="29" spans="1:28" ht="16.5" customHeight="1">
      <c r="A29" s="207" t="s">
        <v>12</v>
      </c>
      <c r="B29" s="207" t="s">
        <v>13</v>
      </c>
      <c r="C29" s="10" t="s">
        <v>234</v>
      </c>
      <c r="D29" s="208"/>
      <c r="E29" s="31"/>
      <c r="F29" s="31">
        <v>29</v>
      </c>
      <c r="G29" s="31">
        <v>29</v>
      </c>
      <c r="H29" s="31">
        <v>0</v>
      </c>
      <c r="I29" s="31">
        <v>7</v>
      </c>
      <c r="J29" s="31">
        <v>0</v>
      </c>
      <c r="K29" s="209">
        <f>SUM(D29:J29)</f>
        <v>65</v>
      </c>
      <c r="L29" s="209">
        <v>60</v>
      </c>
      <c r="M29" s="209">
        <v>5</v>
      </c>
      <c r="N29" s="208"/>
      <c r="O29" s="31"/>
      <c r="P29" s="31"/>
      <c r="Q29" s="31"/>
      <c r="R29" s="31"/>
      <c r="S29" s="210"/>
      <c r="T29" s="143">
        <v>164</v>
      </c>
      <c r="U29" s="143">
        <v>161</v>
      </c>
      <c r="V29" s="143">
        <v>162</v>
      </c>
      <c r="W29" s="143">
        <v>190</v>
      </c>
      <c r="X29" s="143"/>
      <c r="Y29" s="143"/>
      <c r="Z29" s="143">
        <v>365</v>
      </c>
      <c r="AA29" s="143">
        <v>312</v>
      </c>
      <c r="AB29" s="143">
        <f>SUM(Z29:AA29)</f>
        <v>677</v>
      </c>
    </row>
    <row r="30" spans="1:28" ht="16.5" customHeight="1">
      <c r="A30" s="207"/>
      <c r="B30" s="19" t="s">
        <v>235</v>
      </c>
      <c r="C30" s="10"/>
      <c r="D30" s="208"/>
      <c r="E30" s="31"/>
      <c r="F30" s="209"/>
      <c r="G30" s="209"/>
      <c r="H30" s="31"/>
      <c r="I30" s="209"/>
      <c r="J30" s="209"/>
      <c r="K30" s="209"/>
      <c r="L30" s="209"/>
      <c r="M30" s="209"/>
      <c r="N30" s="212"/>
      <c r="O30" s="209"/>
      <c r="P30" s="209"/>
      <c r="Q30" s="31"/>
      <c r="R30" s="209"/>
      <c r="S30" s="210"/>
      <c r="T30" s="143"/>
      <c r="U30" s="143"/>
      <c r="V30" s="143"/>
      <c r="W30" s="143"/>
      <c r="X30" s="143"/>
      <c r="Y30" s="143"/>
      <c r="Z30" s="143"/>
      <c r="AA30" s="143"/>
      <c r="AB30" s="143"/>
    </row>
    <row r="31" spans="1:28" ht="16.5" customHeight="1">
      <c r="A31" s="207" t="s">
        <v>236</v>
      </c>
      <c r="B31" s="207" t="s">
        <v>237</v>
      </c>
      <c r="C31" s="10" t="s">
        <v>269</v>
      </c>
      <c r="D31" s="208"/>
      <c r="E31" s="31"/>
      <c r="F31" s="31"/>
      <c r="G31" s="31"/>
      <c r="H31" s="31"/>
      <c r="I31" s="31"/>
      <c r="J31" s="31"/>
      <c r="K31" s="209"/>
      <c r="L31" s="209"/>
      <c r="M31" s="209"/>
      <c r="N31" s="208"/>
      <c r="O31" s="31"/>
      <c r="P31" s="31"/>
      <c r="Q31" s="31"/>
      <c r="R31" s="31"/>
      <c r="S31" s="210"/>
      <c r="T31" s="143"/>
      <c r="U31" s="143"/>
      <c r="V31" s="143"/>
      <c r="W31" s="143"/>
      <c r="X31" s="143"/>
      <c r="Y31" s="143"/>
      <c r="Z31" s="143"/>
      <c r="AA31" s="143"/>
      <c r="AB31" s="143"/>
    </row>
    <row r="32" spans="1:28" ht="16.5" customHeight="1">
      <c r="A32" s="207"/>
      <c r="B32" s="19" t="s">
        <v>238</v>
      </c>
      <c r="C32" s="10"/>
      <c r="D32" s="208"/>
      <c r="E32" s="31"/>
      <c r="F32" s="31"/>
      <c r="G32" s="31"/>
      <c r="H32" s="31"/>
      <c r="I32" s="31"/>
      <c r="J32" s="31"/>
      <c r="K32" s="209"/>
      <c r="L32" s="209"/>
      <c r="M32" s="209"/>
      <c r="N32" s="212"/>
      <c r="O32" s="31"/>
      <c r="P32" s="31"/>
      <c r="Q32" s="31"/>
      <c r="R32" s="31"/>
      <c r="S32" s="210"/>
      <c r="T32" s="143"/>
      <c r="U32" s="143"/>
      <c r="V32" s="143"/>
      <c r="W32" s="143"/>
      <c r="X32" s="143"/>
      <c r="Y32" s="143"/>
      <c r="Z32" s="143"/>
      <c r="AA32" s="143"/>
      <c r="AB32" s="143"/>
    </row>
    <row r="33" spans="1:28" ht="16.5" customHeight="1">
      <c r="A33" s="207" t="s">
        <v>270</v>
      </c>
      <c r="B33" s="20" t="s">
        <v>271</v>
      </c>
      <c r="C33" s="10" t="s">
        <v>247</v>
      </c>
      <c r="D33" s="208"/>
      <c r="E33" s="31"/>
      <c r="F33" s="31"/>
      <c r="G33" s="31"/>
      <c r="H33" s="31"/>
      <c r="I33" s="31"/>
      <c r="J33" s="31"/>
      <c r="K33" s="209"/>
      <c r="L33" s="209"/>
      <c r="M33" s="209"/>
      <c r="N33" s="208"/>
      <c r="O33" s="31"/>
      <c r="P33" s="31"/>
      <c r="Q33" s="31"/>
      <c r="R33" s="31"/>
      <c r="S33" s="210"/>
      <c r="T33" s="143"/>
      <c r="U33" s="143"/>
      <c r="V33" s="143"/>
      <c r="W33" s="143"/>
      <c r="X33" s="143"/>
      <c r="Y33" s="143"/>
      <c r="Z33" s="143">
        <v>12</v>
      </c>
      <c r="AA33" s="143">
        <v>12</v>
      </c>
      <c r="AB33" s="143">
        <f>SUM(Z33:AA33)</f>
        <v>24</v>
      </c>
    </row>
    <row r="34" spans="1:28" ht="16.5" customHeight="1">
      <c r="A34" s="207" t="s">
        <v>14</v>
      </c>
      <c r="B34" s="20" t="s">
        <v>272</v>
      </c>
      <c r="C34" s="10" t="s">
        <v>267</v>
      </c>
      <c r="D34" s="208"/>
      <c r="E34" s="31"/>
      <c r="F34" s="31"/>
      <c r="G34" s="31"/>
      <c r="H34" s="31"/>
      <c r="I34" s="31"/>
      <c r="J34" s="31"/>
      <c r="K34" s="209"/>
      <c r="L34" s="209"/>
      <c r="M34" s="209"/>
      <c r="N34" s="208"/>
      <c r="O34" s="31"/>
      <c r="P34" s="31"/>
      <c r="Q34" s="31"/>
      <c r="R34" s="31"/>
      <c r="S34" s="210"/>
      <c r="T34" s="143"/>
      <c r="U34" s="143"/>
      <c r="V34" s="143"/>
      <c r="W34" s="143"/>
      <c r="X34" s="143"/>
      <c r="Y34" s="143"/>
      <c r="Z34" s="143"/>
      <c r="AA34" s="143"/>
      <c r="AB34" s="143"/>
    </row>
    <row r="35" spans="1:28" ht="16.5" customHeight="1">
      <c r="A35" s="207" t="s">
        <v>239</v>
      </c>
      <c r="B35" s="20"/>
      <c r="C35" s="10"/>
      <c r="D35" s="208"/>
      <c r="E35" s="31"/>
      <c r="F35" s="31"/>
      <c r="G35" s="31"/>
      <c r="H35" s="31"/>
      <c r="I35" s="31"/>
      <c r="J35" s="31"/>
      <c r="K35" s="209"/>
      <c r="L35" s="209"/>
      <c r="M35" s="209"/>
      <c r="N35" s="208"/>
      <c r="O35" s="31"/>
      <c r="P35" s="31"/>
      <c r="Q35" s="31"/>
      <c r="R35" s="31"/>
      <c r="S35" s="210"/>
      <c r="T35" s="143"/>
      <c r="U35" s="143"/>
      <c r="V35" s="143"/>
      <c r="W35" s="143"/>
      <c r="X35" s="143"/>
      <c r="Y35" s="143"/>
      <c r="Z35" s="143">
        <v>12</v>
      </c>
      <c r="AA35" s="143">
        <v>18</v>
      </c>
      <c r="AB35" s="143">
        <f>SUM(Z35:AA35)</f>
        <v>30</v>
      </c>
    </row>
    <row r="36" spans="1:28" ht="16.5" customHeight="1">
      <c r="A36" s="213"/>
      <c r="B36" s="20"/>
      <c r="C36" s="10"/>
      <c r="D36" s="208"/>
      <c r="E36" s="31"/>
      <c r="F36" s="31"/>
      <c r="G36" s="31"/>
      <c r="H36" s="31"/>
      <c r="I36" s="31"/>
      <c r="J36" s="31"/>
      <c r="K36" s="209"/>
      <c r="L36" s="209"/>
      <c r="M36" s="209"/>
      <c r="N36" s="208"/>
      <c r="O36" s="31"/>
      <c r="P36" s="31"/>
      <c r="Q36" s="31"/>
      <c r="R36" s="31"/>
      <c r="S36" s="210"/>
      <c r="T36" s="143"/>
      <c r="U36" s="143"/>
      <c r="V36" s="143"/>
      <c r="W36" s="143"/>
      <c r="X36" s="143"/>
      <c r="Y36" s="143"/>
      <c r="Z36" s="143"/>
      <c r="AA36" s="143"/>
      <c r="AB36" s="143"/>
    </row>
    <row r="37" spans="1:28" ht="16.5" customHeight="1">
      <c r="A37" s="207" t="s">
        <v>15</v>
      </c>
      <c r="B37" s="20" t="s">
        <v>227</v>
      </c>
      <c r="C37" s="10" t="s">
        <v>228</v>
      </c>
      <c r="D37" s="208"/>
      <c r="E37" s="31"/>
      <c r="F37" s="31">
        <v>6</v>
      </c>
      <c r="G37" s="31">
        <v>5</v>
      </c>
      <c r="H37" s="31">
        <v>0</v>
      </c>
      <c r="I37" s="31">
        <v>13</v>
      </c>
      <c r="J37" s="31">
        <v>0</v>
      </c>
      <c r="K37" s="209">
        <f>SUM(D37:J37)</f>
        <v>24</v>
      </c>
      <c r="L37" s="209">
        <v>21</v>
      </c>
      <c r="M37" s="209">
        <v>3</v>
      </c>
      <c r="N37" s="208"/>
      <c r="O37" s="31"/>
      <c r="P37" s="31"/>
      <c r="Q37" s="31"/>
      <c r="R37" s="31"/>
      <c r="S37" s="210"/>
      <c r="T37" s="143"/>
      <c r="U37" s="143"/>
      <c r="V37" s="143"/>
      <c r="W37" s="143"/>
      <c r="X37" s="143"/>
      <c r="Y37" s="143"/>
      <c r="Z37" s="143">
        <v>106</v>
      </c>
      <c r="AA37" s="143">
        <v>91</v>
      </c>
      <c r="AB37" s="143">
        <f>SUM(Z37:AA37)</f>
        <v>197</v>
      </c>
    </row>
    <row r="38" spans="1:28" ht="15" customHeight="1">
      <c r="A38" s="207"/>
      <c r="B38" s="19" t="s">
        <v>240</v>
      </c>
      <c r="C38" s="10"/>
      <c r="D38" s="208"/>
      <c r="E38" s="31"/>
      <c r="F38" s="31"/>
      <c r="G38" s="31"/>
      <c r="H38" s="31"/>
      <c r="I38" s="31"/>
      <c r="J38" s="31"/>
      <c r="K38" s="209"/>
      <c r="L38" s="209"/>
      <c r="M38" s="209"/>
      <c r="N38" s="208"/>
      <c r="O38" s="31"/>
      <c r="P38" s="31"/>
      <c r="Q38" s="31"/>
      <c r="R38" s="31"/>
      <c r="S38" s="210"/>
      <c r="T38" s="143"/>
      <c r="U38" s="143"/>
      <c r="V38" s="143"/>
      <c r="W38" s="143"/>
      <c r="X38" s="143"/>
      <c r="Y38" s="143"/>
      <c r="Z38" s="143"/>
      <c r="AA38" s="143"/>
      <c r="AB38" s="143"/>
    </row>
    <row r="39" spans="1:28" ht="16.5" customHeight="1">
      <c r="A39" s="207" t="s">
        <v>16</v>
      </c>
      <c r="B39" s="20" t="s">
        <v>233</v>
      </c>
      <c r="C39" s="10" t="s">
        <v>248</v>
      </c>
      <c r="D39" s="208"/>
      <c r="E39" s="31"/>
      <c r="F39" s="31">
        <v>68</v>
      </c>
      <c r="G39" s="31">
        <v>87</v>
      </c>
      <c r="H39" s="31">
        <v>0</v>
      </c>
      <c r="I39" s="31">
        <v>40</v>
      </c>
      <c r="J39" s="31">
        <v>0</v>
      </c>
      <c r="K39" s="209">
        <f>SUM(D39:J39)</f>
        <v>195</v>
      </c>
      <c r="L39" s="209">
        <v>189</v>
      </c>
      <c r="M39" s="209">
        <v>6</v>
      </c>
      <c r="N39" s="208"/>
      <c r="O39" s="31"/>
      <c r="P39" s="31"/>
      <c r="Q39" s="31"/>
      <c r="R39" s="31"/>
      <c r="S39" s="210"/>
      <c r="T39" s="143"/>
      <c r="U39" s="143"/>
      <c r="V39" s="143"/>
      <c r="W39" s="143"/>
      <c r="X39" s="143"/>
      <c r="Y39" s="143"/>
      <c r="Z39" s="143">
        <v>643</v>
      </c>
      <c r="AA39" s="143">
        <v>123</v>
      </c>
      <c r="AB39" s="143">
        <f>SUM(Z39:AA39)</f>
        <v>766</v>
      </c>
    </row>
    <row r="40" spans="1:28" ht="16.5" customHeight="1">
      <c r="A40" s="207"/>
      <c r="B40" s="19" t="s">
        <v>273</v>
      </c>
      <c r="C40" s="129" t="s">
        <v>241</v>
      </c>
      <c r="D40" s="208"/>
      <c r="E40" s="31"/>
      <c r="F40" s="31"/>
      <c r="G40" s="31"/>
      <c r="H40" s="31"/>
      <c r="I40" s="31"/>
      <c r="J40" s="31"/>
      <c r="K40" s="209"/>
      <c r="L40" s="209"/>
      <c r="M40" s="209"/>
      <c r="N40" s="208"/>
      <c r="O40" s="31"/>
      <c r="P40" s="31"/>
      <c r="Q40" s="31"/>
      <c r="R40" s="31"/>
      <c r="S40" s="210"/>
      <c r="T40" s="143"/>
      <c r="U40" s="143"/>
      <c r="V40" s="143"/>
      <c r="W40" s="143"/>
      <c r="X40" s="143"/>
      <c r="Y40" s="143"/>
      <c r="Z40" s="143"/>
      <c r="AA40" s="143"/>
      <c r="AB40" s="143"/>
    </row>
    <row r="41" spans="1:28" ht="16.5" customHeight="1">
      <c r="A41" s="207"/>
      <c r="B41" s="20" t="s">
        <v>237</v>
      </c>
      <c r="C41" s="10" t="s">
        <v>261</v>
      </c>
      <c r="D41" s="208"/>
      <c r="E41" s="31"/>
      <c r="F41" s="31"/>
      <c r="G41" s="31"/>
      <c r="H41" s="31"/>
      <c r="I41" s="31"/>
      <c r="J41" s="31"/>
      <c r="K41" s="209"/>
      <c r="L41" s="209"/>
      <c r="M41" s="209"/>
      <c r="N41" s="208"/>
      <c r="O41" s="31"/>
      <c r="P41" s="31"/>
      <c r="Q41" s="31"/>
      <c r="R41" s="31"/>
      <c r="S41" s="210"/>
      <c r="T41" s="143"/>
      <c r="U41" s="143"/>
      <c r="V41" s="143"/>
      <c r="W41" s="143"/>
      <c r="X41" s="143"/>
      <c r="Y41" s="143"/>
      <c r="Z41" s="143"/>
      <c r="AA41" s="143"/>
      <c r="AB41" s="143"/>
    </row>
    <row r="42" spans="1:28" ht="16.5" customHeight="1">
      <c r="A42" s="207"/>
      <c r="B42" s="19" t="s">
        <v>274</v>
      </c>
      <c r="C42" s="10"/>
      <c r="D42" s="208"/>
      <c r="E42" s="31"/>
      <c r="F42" s="31"/>
      <c r="G42" s="31"/>
      <c r="H42" s="31"/>
      <c r="I42" s="31"/>
      <c r="J42" s="31"/>
      <c r="K42" s="209"/>
      <c r="L42" s="209"/>
      <c r="M42" s="209"/>
      <c r="N42" s="208"/>
      <c r="O42" s="31"/>
      <c r="P42" s="31"/>
      <c r="Q42" s="31"/>
      <c r="R42" s="31"/>
      <c r="S42" s="210"/>
      <c r="T42" s="143"/>
      <c r="U42" s="143"/>
      <c r="V42" s="143"/>
      <c r="W42" s="143"/>
      <c r="X42" s="143"/>
      <c r="Y42" s="143"/>
      <c r="Z42" s="143"/>
      <c r="AA42" s="143"/>
      <c r="AB42" s="143"/>
    </row>
    <row r="43" spans="1:28" ht="16.5" customHeight="1">
      <c r="A43" s="207" t="s">
        <v>17</v>
      </c>
      <c r="B43" s="20" t="s">
        <v>13</v>
      </c>
      <c r="C43" s="10" t="s">
        <v>234</v>
      </c>
      <c r="D43" s="208"/>
      <c r="E43" s="31"/>
      <c r="F43" s="31"/>
      <c r="G43" s="31"/>
      <c r="H43" s="31"/>
      <c r="I43" s="31"/>
      <c r="J43" s="31"/>
      <c r="K43" s="209"/>
      <c r="L43" s="209"/>
      <c r="M43" s="209"/>
      <c r="N43" s="208"/>
      <c r="O43" s="31"/>
      <c r="P43" s="31"/>
      <c r="Q43" s="31"/>
      <c r="R43" s="31"/>
      <c r="S43" s="210"/>
      <c r="T43" s="143"/>
      <c r="U43" s="143"/>
      <c r="V43" s="143"/>
      <c r="W43" s="143"/>
      <c r="X43" s="143"/>
      <c r="Y43" s="143"/>
      <c r="Z43" s="143">
        <v>54</v>
      </c>
      <c r="AA43" s="143">
        <v>26</v>
      </c>
      <c r="AB43" s="143">
        <f>SUM(Z43:AA43)</f>
        <v>80</v>
      </c>
    </row>
    <row r="44" spans="1:28" ht="16.5" customHeight="1">
      <c r="A44" s="207"/>
      <c r="B44" s="19" t="s">
        <v>275</v>
      </c>
      <c r="C44" s="10"/>
      <c r="D44" s="208"/>
      <c r="E44" s="31"/>
      <c r="F44" s="31"/>
      <c r="G44" s="31"/>
      <c r="H44" s="31"/>
      <c r="I44" s="31"/>
      <c r="J44" s="31"/>
      <c r="K44" s="209"/>
      <c r="L44" s="209"/>
      <c r="M44" s="209"/>
      <c r="N44" s="208"/>
      <c r="O44" s="31"/>
      <c r="P44" s="31"/>
      <c r="Q44" s="31"/>
      <c r="R44" s="31"/>
      <c r="S44" s="210"/>
      <c r="T44" s="143"/>
      <c r="U44" s="143"/>
      <c r="V44" s="143"/>
      <c r="W44" s="143"/>
      <c r="X44" s="143"/>
      <c r="Y44" s="143"/>
      <c r="Z44" s="143"/>
      <c r="AA44" s="143"/>
      <c r="AB44" s="143"/>
    </row>
    <row r="45" spans="1:28" ht="16.5" customHeight="1">
      <c r="A45" s="207" t="s">
        <v>242</v>
      </c>
      <c r="B45" s="20" t="s">
        <v>237</v>
      </c>
      <c r="C45" s="6" t="s">
        <v>267</v>
      </c>
      <c r="D45" s="208"/>
      <c r="E45" s="31"/>
      <c r="F45" s="31">
        <v>10</v>
      </c>
      <c r="G45" s="31">
        <v>4</v>
      </c>
      <c r="H45" s="31">
        <v>1</v>
      </c>
      <c r="I45" s="31">
        <v>0</v>
      </c>
      <c r="J45" s="31">
        <v>0</v>
      </c>
      <c r="K45" s="209">
        <f>SUM(D45:J45)</f>
        <v>15</v>
      </c>
      <c r="L45" s="209">
        <v>13</v>
      </c>
      <c r="M45" s="209">
        <v>2</v>
      </c>
      <c r="N45" s="208"/>
      <c r="O45" s="31"/>
      <c r="P45" s="31"/>
      <c r="Q45" s="31"/>
      <c r="R45" s="31"/>
      <c r="S45" s="210"/>
      <c r="T45" s="143"/>
      <c r="U45" s="143"/>
      <c r="V45" s="143"/>
      <c r="W45" s="143"/>
      <c r="X45" s="143"/>
      <c r="Y45" s="143"/>
      <c r="Z45" s="143">
        <v>25</v>
      </c>
      <c r="AA45" s="143">
        <v>16</v>
      </c>
      <c r="AB45" s="143">
        <f>SUM(Z45:AA45)</f>
        <v>41</v>
      </c>
    </row>
    <row r="46" spans="1:28" ht="16.5" customHeight="1">
      <c r="A46" s="207"/>
      <c r="B46" s="19" t="s">
        <v>276</v>
      </c>
      <c r="C46" s="10"/>
      <c r="D46" s="208"/>
      <c r="E46" s="31"/>
      <c r="F46" s="31"/>
      <c r="G46" s="31"/>
      <c r="H46" s="31"/>
      <c r="I46" s="31"/>
      <c r="J46" s="31"/>
      <c r="K46" s="209"/>
      <c r="L46" s="209"/>
      <c r="M46" s="209"/>
      <c r="N46" s="208"/>
      <c r="O46" s="31"/>
      <c r="P46" s="31"/>
      <c r="Q46" s="31"/>
      <c r="R46" s="31"/>
      <c r="S46" s="209"/>
      <c r="T46" s="143"/>
      <c r="U46" s="143"/>
      <c r="V46" s="143"/>
      <c r="W46" s="143"/>
      <c r="X46" s="143"/>
      <c r="Y46" s="143"/>
      <c r="Z46" s="143"/>
      <c r="AA46" s="143"/>
      <c r="AB46" s="143"/>
    </row>
    <row r="47" spans="1:28" ht="16.5" customHeight="1">
      <c r="A47" s="207" t="s">
        <v>18</v>
      </c>
      <c r="B47" s="20" t="s">
        <v>237</v>
      </c>
      <c r="C47" s="6" t="s">
        <v>19</v>
      </c>
      <c r="D47" s="208"/>
      <c r="E47" s="31"/>
      <c r="F47" s="31"/>
      <c r="G47" s="31"/>
      <c r="H47" s="31"/>
      <c r="I47" s="31"/>
      <c r="J47" s="31"/>
      <c r="K47" s="209"/>
      <c r="L47" s="209"/>
      <c r="M47" s="209"/>
      <c r="N47" s="208"/>
      <c r="O47" s="31"/>
      <c r="P47" s="31"/>
      <c r="Q47" s="31"/>
      <c r="R47" s="31"/>
      <c r="S47" s="209"/>
      <c r="T47" s="143"/>
      <c r="U47" s="143"/>
      <c r="V47" s="143"/>
      <c r="W47" s="143"/>
      <c r="X47" s="143"/>
      <c r="Y47" s="143"/>
      <c r="Z47" s="143">
        <v>2</v>
      </c>
      <c r="AA47" s="143">
        <v>32</v>
      </c>
      <c r="AB47" s="143">
        <f>SUM(Z47:AA47)</f>
        <v>34</v>
      </c>
    </row>
    <row r="48" spans="1:28" ht="16.5" customHeight="1">
      <c r="A48" s="207"/>
      <c r="B48" s="19" t="s">
        <v>276</v>
      </c>
      <c r="C48" s="10"/>
      <c r="D48" s="208"/>
      <c r="E48" s="31"/>
      <c r="F48" s="31"/>
      <c r="G48" s="31"/>
      <c r="H48" s="31"/>
      <c r="I48" s="31"/>
      <c r="J48" s="31"/>
      <c r="K48" s="31"/>
      <c r="L48" s="31"/>
      <c r="M48" s="31"/>
      <c r="N48" s="208"/>
      <c r="O48" s="31"/>
      <c r="P48" s="31"/>
      <c r="Q48" s="31"/>
      <c r="R48" s="31"/>
      <c r="S48" s="31"/>
      <c r="T48" s="143"/>
      <c r="U48" s="143"/>
      <c r="V48" s="143"/>
      <c r="W48" s="143"/>
      <c r="X48" s="143"/>
      <c r="Y48" s="143"/>
      <c r="Z48" s="143"/>
      <c r="AA48" s="143"/>
      <c r="AB48" s="143"/>
    </row>
    <row r="49" spans="1:28" ht="16.5" customHeight="1">
      <c r="A49" s="207" t="s">
        <v>243</v>
      </c>
      <c r="B49" s="19"/>
      <c r="C49" s="31"/>
      <c r="D49" s="208"/>
      <c r="E49" s="31"/>
      <c r="F49" s="31"/>
      <c r="G49" s="31"/>
      <c r="H49" s="31"/>
      <c r="I49" s="31"/>
      <c r="J49" s="31"/>
      <c r="K49" s="31"/>
      <c r="L49" s="31"/>
      <c r="M49" s="31"/>
      <c r="N49" s="208"/>
      <c r="O49" s="31"/>
      <c r="P49" s="31"/>
      <c r="Q49" s="31"/>
      <c r="R49" s="31"/>
      <c r="S49" s="31"/>
      <c r="T49" s="143"/>
      <c r="U49" s="143"/>
      <c r="V49" s="143"/>
      <c r="W49" s="143"/>
      <c r="X49" s="143"/>
      <c r="Y49" s="143"/>
      <c r="Z49" s="143">
        <v>44</v>
      </c>
      <c r="AA49" s="143">
        <v>79</v>
      </c>
      <c r="AB49" s="143">
        <f>SUM(Z49:AA49)</f>
        <v>123</v>
      </c>
    </row>
    <row r="50" spans="1:28" ht="16.5" customHeight="1">
      <c r="A50" s="96"/>
      <c r="B50" s="207"/>
      <c r="C50" s="202"/>
      <c r="D50" s="208"/>
      <c r="E50" s="31"/>
      <c r="F50" s="31"/>
      <c r="G50" s="31"/>
      <c r="H50" s="31"/>
      <c r="I50" s="31"/>
      <c r="J50" s="31"/>
      <c r="K50" s="31"/>
      <c r="L50" s="31"/>
      <c r="M50" s="31"/>
      <c r="N50" s="208"/>
      <c r="O50" s="31"/>
      <c r="P50" s="31"/>
      <c r="Q50" s="31"/>
      <c r="R50" s="31"/>
      <c r="S50" s="31"/>
      <c r="T50" s="143"/>
      <c r="U50" s="143"/>
      <c r="V50" s="143"/>
      <c r="W50" s="143"/>
      <c r="X50" s="143"/>
      <c r="Y50" s="143"/>
      <c r="Z50" s="143"/>
      <c r="AA50" s="143"/>
      <c r="AB50" s="143"/>
    </row>
    <row r="51" spans="1:28" ht="16.5" customHeight="1">
      <c r="A51" s="214"/>
      <c r="B51" s="214"/>
      <c r="C51" s="215"/>
      <c r="D51" s="216"/>
      <c r="E51" s="32"/>
      <c r="F51" s="32"/>
      <c r="G51" s="32"/>
      <c r="H51" s="32"/>
      <c r="I51" s="32"/>
      <c r="J51" s="32"/>
      <c r="K51" s="32"/>
      <c r="L51" s="32"/>
      <c r="M51" s="32"/>
      <c r="N51" s="216"/>
      <c r="O51" s="32"/>
      <c r="P51" s="32"/>
      <c r="Q51" s="32"/>
      <c r="R51" s="32"/>
      <c r="S51" s="32"/>
      <c r="T51" s="217"/>
      <c r="U51" s="217"/>
      <c r="V51" s="217"/>
      <c r="W51" s="217"/>
      <c r="X51" s="217"/>
      <c r="Y51" s="217"/>
      <c r="Z51" s="217"/>
      <c r="AA51" s="217"/>
      <c r="AB51" s="217"/>
    </row>
  </sheetData>
  <sheetProtection/>
  <mergeCells count="18">
    <mergeCell ref="AB4:AB6"/>
    <mergeCell ref="V4:V6"/>
    <mergeCell ref="W4:W6"/>
    <mergeCell ref="X4:X6"/>
    <mergeCell ref="Y4:Y6"/>
    <mergeCell ref="T4:T6"/>
    <mergeCell ref="U4:U6"/>
    <mergeCell ref="Z4:Z6"/>
    <mergeCell ref="AA4:AA6"/>
    <mergeCell ref="A2:A6"/>
    <mergeCell ref="B2:B6"/>
    <mergeCell ref="C2:C6"/>
    <mergeCell ref="S2:S6"/>
    <mergeCell ref="X2:X3"/>
    <mergeCell ref="Z2:Z3"/>
    <mergeCell ref="L3:M3"/>
    <mergeCell ref="L2:M2"/>
    <mergeCell ref="V2:V3"/>
  </mergeCells>
  <printOptions horizontalCentered="1"/>
  <pageMargins left="0.1968503937007874" right="0.1968503937007874" top="0.5118110236220472" bottom="0.3937007874015748" header="0.4330708661417323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Zeros="0" view="pageBreakPreview" zoomScale="60" zoomScaleNormal="75" zoomScalePageLayoutView="0" workbookViewId="0" topLeftCell="A1">
      <selection activeCell="N34" sqref="N34"/>
    </sheetView>
  </sheetViews>
  <sheetFormatPr defaultColWidth="8.796875" defaultRowHeight="17.25" customHeight="1"/>
  <cols>
    <col min="1" max="1" width="3.5" style="6" customWidth="1"/>
    <col min="2" max="2" width="23.09765625" style="3" customWidth="1"/>
    <col min="3" max="3" width="33.19921875" style="3" customWidth="1"/>
    <col min="4" max="4" width="13.69921875" style="3" customWidth="1"/>
    <col min="5" max="19" width="4.3984375" style="3" customWidth="1"/>
    <col min="20" max="26" width="7.19921875" style="3" customWidth="1"/>
    <col min="27" max="16384" width="9" style="3" customWidth="1"/>
  </cols>
  <sheetData>
    <row r="1" spans="1:27" s="25" customFormat="1" ht="17.25" customHeight="1">
      <c r="A1" s="97"/>
      <c r="B1" s="97" t="s">
        <v>104</v>
      </c>
      <c r="C1" s="43"/>
      <c r="D1" s="2"/>
      <c r="E1" s="2"/>
      <c r="F1" s="3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customHeight="1">
      <c r="A2" s="35"/>
      <c r="B2" s="35"/>
      <c r="C2" s="35"/>
      <c r="D2" s="27"/>
      <c r="E2" s="14" t="s">
        <v>111</v>
      </c>
      <c r="F2" s="5" t="s">
        <v>105</v>
      </c>
      <c r="G2" s="15" t="s">
        <v>25</v>
      </c>
      <c r="H2" s="15" t="s">
        <v>106</v>
      </c>
      <c r="I2" s="15" t="s">
        <v>26</v>
      </c>
      <c r="J2" s="15" t="s">
        <v>107</v>
      </c>
      <c r="K2" s="26" t="s">
        <v>27</v>
      </c>
      <c r="L2" s="14"/>
      <c r="M2" s="15" t="s">
        <v>1</v>
      </c>
      <c r="N2" s="26"/>
      <c r="O2" s="14" t="s">
        <v>28</v>
      </c>
      <c r="P2" s="30" t="s">
        <v>29</v>
      </c>
      <c r="Q2" s="15" t="s">
        <v>30</v>
      </c>
      <c r="R2" s="15" t="s">
        <v>25</v>
      </c>
      <c r="S2" s="26" t="s">
        <v>31</v>
      </c>
      <c r="T2" s="27"/>
      <c r="U2" s="14"/>
      <c r="V2" s="15"/>
      <c r="W2" s="15"/>
      <c r="X2" s="15"/>
      <c r="Y2" s="15"/>
      <c r="Z2" s="15"/>
      <c r="AA2" s="26"/>
    </row>
    <row r="3" spans="1:27" ht="13.5" customHeight="1">
      <c r="A3" s="19" t="s">
        <v>63</v>
      </c>
      <c r="B3" s="19"/>
      <c r="C3" s="19"/>
      <c r="D3" s="19" t="s">
        <v>32</v>
      </c>
      <c r="E3" s="18"/>
      <c r="F3" s="9"/>
      <c r="G3" s="1"/>
      <c r="H3" s="1"/>
      <c r="I3" s="1"/>
      <c r="J3" s="1"/>
      <c r="K3" s="17"/>
      <c r="L3" s="18"/>
      <c r="M3" s="1" t="s">
        <v>2</v>
      </c>
      <c r="N3" s="17"/>
      <c r="O3" s="18"/>
      <c r="P3" s="31" t="s">
        <v>33</v>
      </c>
      <c r="Q3" s="1"/>
      <c r="R3" s="1"/>
      <c r="S3" s="17"/>
      <c r="T3" s="16"/>
      <c r="U3" s="18"/>
      <c r="V3" s="6" t="s">
        <v>0</v>
      </c>
      <c r="W3" s="1"/>
      <c r="X3" s="9" t="s">
        <v>3</v>
      </c>
      <c r="Y3" s="1"/>
      <c r="Z3" s="6" t="s">
        <v>4</v>
      </c>
      <c r="AA3" s="17"/>
    </row>
    <row r="4" spans="1:27" ht="13.5" customHeight="1">
      <c r="A4" s="19"/>
      <c r="B4" s="20" t="s">
        <v>112</v>
      </c>
      <c r="C4" s="20" t="s">
        <v>113</v>
      </c>
      <c r="D4" s="19" t="s">
        <v>34</v>
      </c>
      <c r="E4" s="18"/>
      <c r="F4" s="9" t="s">
        <v>108</v>
      </c>
      <c r="G4" s="1"/>
      <c r="H4" s="1" t="s">
        <v>25</v>
      </c>
      <c r="I4" s="1"/>
      <c r="J4" s="1"/>
      <c r="K4" s="17"/>
      <c r="L4" s="18" t="s">
        <v>35</v>
      </c>
      <c r="M4" s="1"/>
      <c r="N4" s="17"/>
      <c r="O4" s="18" t="s">
        <v>36</v>
      </c>
      <c r="P4" s="31" t="s">
        <v>29</v>
      </c>
      <c r="Q4" s="1" t="s">
        <v>37</v>
      </c>
      <c r="R4" s="60" t="s">
        <v>36</v>
      </c>
      <c r="S4" s="61" t="s">
        <v>38</v>
      </c>
      <c r="T4" s="41" t="s">
        <v>35</v>
      </c>
      <c r="U4" s="40"/>
      <c r="V4" s="40"/>
      <c r="W4" s="27"/>
      <c r="X4" s="27"/>
      <c r="Y4" s="27"/>
      <c r="Z4" s="27"/>
      <c r="AA4" s="27"/>
    </row>
    <row r="5" spans="1:27" ht="14.25" customHeight="1">
      <c r="A5" s="19" t="s">
        <v>64</v>
      </c>
      <c r="B5" s="19"/>
      <c r="C5" s="19"/>
      <c r="D5" s="16"/>
      <c r="E5" s="18"/>
      <c r="F5" s="9"/>
      <c r="G5" s="1"/>
      <c r="H5" s="1"/>
      <c r="I5" s="1"/>
      <c r="J5" s="1"/>
      <c r="K5" s="17"/>
      <c r="L5" s="18"/>
      <c r="M5" s="1"/>
      <c r="N5" s="17"/>
      <c r="O5" s="18"/>
      <c r="P5" s="31" t="s">
        <v>39</v>
      </c>
      <c r="Q5" s="1"/>
      <c r="R5" s="1"/>
      <c r="S5" s="17"/>
      <c r="T5" s="16"/>
      <c r="U5" s="19" t="s">
        <v>114</v>
      </c>
      <c r="V5" s="19" t="s">
        <v>55</v>
      </c>
      <c r="W5" s="19" t="s">
        <v>40</v>
      </c>
      <c r="X5" s="19" t="s">
        <v>41</v>
      </c>
      <c r="Y5" s="19" t="s">
        <v>154</v>
      </c>
      <c r="Z5" s="19" t="s">
        <v>156</v>
      </c>
      <c r="AA5" s="19" t="s">
        <v>155</v>
      </c>
    </row>
    <row r="6" spans="1:27" ht="14.25" customHeight="1">
      <c r="A6" s="36"/>
      <c r="B6" s="36"/>
      <c r="C6" s="36"/>
      <c r="D6" s="21"/>
      <c r="E6" s="23" t="s">
        <v>115</v>
      </c>
      <c r="F6" s="12" t="s">
        <v>109</v>
      </c>
      <c r="G6" s="24" t="s">
        <v>45</v>
      </c>
      <c r="H6" s="24" t="s">
        <v>45</v>
      </c>
      <c r="I6" s="24" t="s">
        <v>46</v>
      </c>
      <c r="J6" s="24" t="s">
        <v>110</v>
      </c>
      <c r="K6" s="22" t="s">
        <v>47</v>
      </c>
      <c r="L6" s="23"/>
      <c r="M6" s="24" t="s">
        <v>116</v>
      </c>
      <c r="N6" s="22" t="s">
        <v>117</v>
      </c>
      <c r="O6" s="23" t="s">
        <v>48</v>
      </c>
      <c r="P6" s="32" t="s">
        <v>48</v>
      </c>
      <c r="Q6" s="24" t="s">
        <v>48</v>
      </c>
      <c r="R6" s="24" t="s">
        <v>48</v>
      </c>
      <c r="S6" s="22" t="s">
        <v>49</v>
      </c>
      <c r="T6" s="21"/>
      <c r="U6" s="21"/>
      <c r="V6" s="21"/>
      <c r="W6" s="21"/>
      <c r="X6" s="21"/>
      <c r="Y6" s="21"/>
      <c r="Z6" s="21"/>
      <c r="AA6" s="21"/>
    </row>
    <row r="7" spans="1:27" ht="17.25" customHeight="1">
      <c r="A7" s="19"/>
      <c r="B7" s="207"/>
      <c r="C7" s="207" t="s">
        <v>118</v>
      </c>
      <c r="D7" s="207"/>
      <c r="E7" s="208"/>
      <c r="F7" s="131"/>
      <c r="G7" s="286"/>
      <c r="H7" s="286"/>
      <c r="I7" s="31"/>
      <c r="J7" s="31"/>
      <c r="K7" s="31"/>
      <c r="L7" s="31"/>
      <c r="M7" s="31"/>
      <c r="N7" s="31"/>
      <c r="O7" s="208"/>
      <c r="P7" s="31"/>
      <c r="Q7" s="31"/>
      <c r="R7" s="31"/>
      <c r="S7" s="31"/>
      <c r="T7" s="202"/>
      <c r="U7" s="143"/>
      <c r="V7" s="143"/>
      <c r="W7" s="143"/>
      <c r="X7" s="143"/>
      <c r="Y7" s="143"/>
      <c r="Z7" s="143"/>
      <c r="AA7" s="143"/>
    </row>
    <row r="8" spans="1:27" ht="17.25" customHeight="1">
      <c r="A8" s="147">
        <v>1</v>
      </c>
      <c r="B8" s="201" t="s">
        <v>183</v>
      </c>
      <c r="C8" s="207" t="s">
        <v>184</v>
      </c>
      <c r="D8" s="207"/>
      <c r="E8" s="205">
        <v>1</v>
      </c>
      <c r="F8" s="132"/>
      <c r="G8" s="287">
        <v>17</v>
      </c>
      <c r="H8" s="287">
        <v>12</v>
      </c>
      <c r="I8" s="287">
        <v>10</v>
      </c>
      <c r="J8" s="287">
        <v>13</v>
      </c>
      <c r="K8" s="287"/>
      <c r="L8" s="203">
        <v>53</v>
      </c>
      <c r="M8" s="203">
        <v>23</v>
      </c>
      <c r="N8" s="203">
        <v>30</v>
      </c>
      <c r="O8" s="205">
        <v>12</v>
      </c>
      <c r="P8" s="287"/>
      <c r="Q8" s="287"/>
      <c r="R8" s="287"/>
      <c r="S8" s="287"/>
      <c r="T8" s="204">
        <v>12</v>
      </c>
      <c r="U8" s="133">
        <v>101</v>
      </c>
      <c r="V8" s="133">
        <v>98</v>
      </c>
      <c r="W8" s="133">
        <v>101</v>
      </c>
      <c r="X8" s="133">
        <v>98</v>
      </c>
      <c r="Y8" s="288">
        <v>107</v>
      </c>
      <c r="Z8" s="288">
        <v>308</v>
      </c>
      <c r="AA8" s="288">
        <v>415</v>
      </c>
    </row>
    <row r="9" spans="1:27" ht="17.25" customHeight="1">
      <c r="A9" s="19"/>
      <c r="B9" s="207"/>
      <c r="C9" s="207" t="s">
        <v>119</v>
      </c>
      <c r="D9" s="207" t="s">
        <v>6</v>
      </c>
      <c r="E9" s="208"/>
      <c r="F9" s="131"/>
      <c r="G9" s="289"/>
      <c r="H9" s="289"/>
      <c r="I9" s="211"/>
      <c r="J9" s="211"/>
      <c r="K9" s="211"/>
      <c r="L9" s="209"/>
      <c r="M9" s="209"/>
      <c r="N9" s="209"/>
      <c r="O9" s="208"/>
      <c r="P9" s="211"/>
      <c r="Q9" s="211"/>
      <c r="R9" s="211"/>
      <c r="S9" s="211"/>
      <c r="T9" s="210"/>
      <c r="U9" s="143"/>
      <c r="V9" s="143"/>
      <c r="W9" s="143"/>
      <c r="X9" s="143"/>
      <c r="Y9" s="143"/>
      <c r="Z9" s="143"/>
      <c r="AA9" s="143"/>
    </row>
    <row r="10" spans="1:27" ht="17.25" customHeight="1">
      <c r="A10" s="19"/>
      <c r="B10" s="290"/>
      <c r="C10" s="207"/>
      <c r="D10" s="19" t="s">
        <v>262</v>
      </c>
      <c r="E10" s="212">
        <v>1</v>
      </c>
      <c r="F10" s="134"/>
      <c r="G10" s="291"/>
      <c r="H10" s="291"/>
      <c r="I10" s="211"/>
      <c r="J10" s="211"/>
      <c r="K10" s="211"/>
      <c r="L10" s="209">
        <v>1</v>
      </c>
      <c r="M10" s="209"/>
      <c r="N10" s="209"/>
      <c r="O10" s="212"/>
      <c r="P10" s="292"/>
      <c r="Q10" s="292"/>
      <c r="R10" s="211"/>
      <c r="S10" s="292"/>
      <c r="T10" s="210"/>
      <c r="U10" s="143"/>
      <c r="V10" s="143"/>
      <c r="W10" s="143"/>
      <c r="X10" s="143"/>
      <c r="Y10" s="143"/>
      <c r="Z10" s="143"/>
      <c r="AA10" s="143"/>
    </row>
    <row r="11" spans="1:27" ht="17.25" customHeight="1">
      <c r="A11" s="19"/>
      <c r="B11" s="290"/>
      <c r="C11" s="207"/>
      <c r="D11" s="207"/>
      <c r="E11" s="212"/>
      <c r="F11" s="134"/>
      <c r="G11" s="291"/>
      <c r="H11" s="291"/>
      <c r="I11" s="211"/>
      <c r="J11" s="211"/>
      <c r="K11" s="211"/>
      <c r="L11" s="209"/>
      <c r="M11" s="209"/>
      <c r="N11" s="209"/>
      <c r="O11" s="212"/>
      <c r="P11" s="292"/>
      <c r="Q11" s="292"/>
      <c r="R11" s="211"/>
      <c r="S11" s="292"/>
      <c r="T11" s="210"/>
      <c r="U11" s="143"/>
      <c r="V11" s="143"/>
      <c r="W11" s="143"/>
      <c r="X11" s="143"/>
      <c r="Y11" s="143"/>
      <c r="Z11" s="143"/>
      <c r="AA11" s="143"/>
    </row>
    <row r="12" spans="1:27" ht="17.25" customHeight="1">
      <c r="A12" s="19"/>
      <c r="B12" s="290"/>
      <c r="C12" s="207"/>
      <c r="D12" s="207"/>
      <c r="E12" s="212"/>
      <c r="F12" s="134"/>
      <c r="G12" s="291"/>
      <c r="H12" s="291"/>
      <c r="I12" s="211"/>
      <c r="J12" s="211"/>
      <c r="K12" s="211"/>
      <c r="L12" s="209"/>
      <c r="M12" s="209"/>
      <c r="N12" s="209"/>
      <c r="O12" s="212"/>
      <c r="P12" s="292"/>
      <c r="Q12" s="292"/>
      <c r="R12" s="211"/>
      <c r="S12" s="292"/>
      <c r="T12" s="210"/>
      <c r="U12" s="143"/>
      <c r="V12" s="143"/>
      <c r="W12" s="143"/>
      <c r="X12" s="143"/>
      <c r="Y12" s="143"/>
      <c r="Z12" s="143"/>
      <c r="AA12" s="143"/>
    </row>
    <row r="13" spans="1:27" ht="17.25" customHeight="1">
      <c r="A13" s="19"/>
      <c r="B13" s="207"/>
      <c r="C13" s="19"/>
      <c r="D13" s="207"/>
      <c r="E13" s="208"/>
      <c r="F13" s="131"/>
      <c r="G13" s="289"/>
      <c r="H13" s="289"/>
      <c r="I13" s="211"/>
      <c r="J13" s="211"/>
      <c r="K13" s="211"/>
      <c r="L13" s="209"/>
      <c r="M13" s="209"/>
      <c r="N13" s="209"/>
      <c r="O13" s="208"/>
      <c r="P13" s="211"/>
      <c r="Q13" s="211"/>
      <c r="R13" s="211"/>
      <c r="S13" s="211"/>
      <c r="T13" s="210"/>
      <c r="U13" s="143"/>
      <c r="V13" s="143"/>
      <c r="W13" s="143"/>
      <c r="X13" s="143"/>
      <c r="Y13" s="143"/>
      <c r="Z13" s="143"/>
      <c r="AA13" s="143"/>
    </row>
    <row r="14" spans="1:27" ht="17.25" customHeight="1">
      <c r="A14" s="19"/>
      <c r="B14" s="121" t="s">
        <v>185</v>
      </c>
      <c r="C14" s="135"/>
      <c r="D14" s="135"/>
      <c r="E14" s="136"/>
      <c r="F14" s="137"/>
      <c r="G14" s="138"/>
      <c r="H14" s="138"/>
      <c r="I14" s="139"/>
      <c r="J14" s="139"/>
      <c r="K14" s="139"/>
      <c r="L14" s="140"/>
      <c r="M14" s="140"/>
      <c r="N14" s="140"/>
      <c r="O14" s="136"/>
      <c r="P14" s="139"/>
      <c r="Q14" s="139"/>
      <c r="R14" s="139"/>
      <c r="S14" s="139"/>
      <c r="T14" s="141"/>
      <c r="U14" s="142">
        <v>101</v>
      </c>
      <c r="V14" s="142">
        <v>98</v>
      </c>
      <c r="W14" s="142">
        <v>101</v>
      </c>
      <c r="X14" s="142">
        <v>98</v>
      </c>
      <c r="Y14" s="142">
        <v>98</v>
      </c>
      <c r="Z14" s="142">
        <v>300</v>
      </c>
      <c r="AA14" s="142">
        <v>398</v>
      </c>
    </row>
    <row r="15" spans="1:27" ht="17.25" customHeight="1">
      <c r="A15" s="19"/>
      <c r="B15" s="207"/>
      <c r="C15" s="207"/>
      <c r="D15" s="207"/>
      <c r="E15" s="208"/>
      <c r="F15" s="131"/>
      <c r="G15" s="291"/>
      <c r="H15" s="291"/>
      <c r="I15" s="292"/>
      <c r="J15" s="292"/>
      <c r="K15" s="211"/>
      <c r="L15" s="209"/>
      <c r="M15" s="209"/>
      <c r="N15" s="209"/>
      <c r="O15" s="212"/>
      <c r="P15" s="211"/>
      <c r="Q15" s="211"/>
      <c r="R15" s="211"/>
      <c r="S15" s="292"/>
      <c r="T15" s="210"/>
      <c r="U15" s="143"/>
      <c r="V15" s="143"/>
      <c r="W15" s="143"/>
      <c r="X15" s="143"/>
      <c r="Y15" s="143"/>
      <c r="Z15" s="143"/>
      <c r="AA15" s="143"/>
    </row>
    <row r="16" spans="1:27" ht="17.25" customHeight="1">
      <c r="A16" s="19"/>
      <c r="B16" s="207" t="s">
        <v>186</v>
      </c>
      <c r="C16" s="19"/>
      <c r="D16" s="19" t="s">
        <v>249</v>
      </c>
      <c r="E16" s="208"/>
      <c r="F16" s="131"/>
      <c r="G16" s="211">
        <v>8</v>
      </c>
      <c r="H16" s="211">
        <v>9</v>
      </c>
      <c r="I16" s="211">
        <v>3</v>
      </c>
      <c r="J16" s="211">
        <v>8</v>
      </c>
      <c r="K16" s="211"/>
      <c r="L16" s="209">
        <v>28</v>
      </c>
      <c r="M16" s="209"/>
      <c r="N16" s="209"/>
      <c r="O16" s="208"/>
      <c r="P16" s="211"/>
      <c r="Q16" s="211"/>
      <c r="R16" s="211"/>
      <c r="S16" s="211"/>
      <c r="T16" s="210"/>
      <c r="U16" s="143">
        <v>56</v>
      </c>
      <c r="V16" s="143">
        <v>55</v>
      </c>
      <c r="W16" s="143">
        <v>53</v>
      </c>
      <c r="X16" s="143">
        <v>55</v>
      </c>
      <c r="Y16" s="143">
        <v>30</v>
      </c>
      <c r="Z16" s="143">
        <v>189</v>
      </c>
      <c r="AA16" s="143">
        <v>219</v>
      </c>
    </row>
    <row r="17" spans="1:27" ht="17.25" customHeight="1">
      <c r="A17" s="19"/>
      <c r="B17" s="207"/>
      <c r="C17" s="207"/>
      <c r="D17" s="207"/>
      <c r="E17" s="208"/>
      <c r="F17" s="131"/>
      <c r="G17" s="292"/>
      <c r="H17" s="292"/>
      <c r="I17" s="292"/>
      <c r="J17" s="292"/>
      <c r="K17" s="211"/>
      <c r="L17" s="209"/>
      <c r="M17" s="209"/>
      <c r="N17" s="209"/>
      <c r="O17" s="212"/>
      <c r="P17" s="292"/>
      <c r="Q17" s="211"/>
      <c r="R17" s="211"/>
      <c r="S17" s="292"/>
      <c r="T17" s="210"/>
      <c r="U17" s="143"/>
      <c r="V17" s="143"/>
      <c r="W17" s="143"/>
      <c r="X17" s="143"/>
      <c r="Y17" s="143"/>
      <c r="Z17" s="143"/>
      <c r="AA17" s="143"/>
    </row>
    <row r="18" spans="1:27" ht="17.25" customHeight="1">
      <c r="A18" s="19"/>
      <c r="B18" s="207" t="s">
        <v>187</v>
      </c>
      <c r="C18" s="19"/>
      <c r="D18" s="19" t="s">
        <v>263</v>
      </c>
      <c r="E18" s="208"/>
      <c r="F18" s="131"/>
      <c r="G18" s="211">
        <v>4</v>
      </c>
      <c r="H18" s="211">
        <v>3</v>
      </c>
      <c r="I18" s="211">
        <v>2</v>
      </c>
      <c r="J18" s="211">
        <v>3</v>
      </c>
      <c r="K18" s="211"/>
      <c r="L18" s="209">
        <v>12</v>
      </c>
      <c r="M18" s="209"/>
      <c r="N18" s="209"/>
      <c r="O18" s="208"/>
      <c r="P18" s="211"/>
      <c r="Q18" s="211"/>
      <c r="R18" s="211"/>
      <c r="S18" s="211"/>
      <c r="T18" s="210"/>
      <c r="U18" s="143">
        <v>22</v>
      </c>
      <c r="V18" s="143">
        <v>22</v>
      </c>
      <c r="W18" s="143">
        <v>24</v>
      </c>
      <c r="X18" s="143">
        <v>20</v>
      </c>
      <c r="Y18" s="143">
        <v>43</v>
      </c>
      <c r="Z18" s="143">
        <v>45</v>
      </c>
      <c r="AA18" s="143">
        <v>88</v>
      </c>
    </row>
    <row r="19" spans="1:27" ht="13.5" customHeight="1">
      <c r="A19" s="19"/>
      <c r="B19" s="207"/>
      <c r="C19" s="207"/>
      <c r="D19" s="207"/>
      <c r="E19" s="208"/>
      <c r="F19" s="131"/>
      <c r="G19" s="292"/>
      <c r="H19" s="292"/>
      <c r="I19" s="292"/>
      <c r="J19" s="292"/>
      <c r="K19" s="211"/>
      <c r="L19" s="209"/>
      <c r="M19" s="209"/>
      <c r="N19" s="209"/>
      <c r="O19" s="212"/>
      <c r="P19" s="292"/>
      <c r="Q19" s="211"/>
      <c r="R19" s="211"/>
      <c r="S19" s="292"/>
      <c r="T19" s="210"/>
      <c r="U19" s="143"/>
      <c r="V19" s="143"/>
      <c r="W19" s="143"/>
      <c r="X19" s="143"/>
      <c r="Y19" s="143"/>
      <c r="Z19" s="143"/>
      <c r="AA19" s="143"/>
    </row>
    <row r="20" spans="1:27" ht="13.5" customHeight="1">
      <c r="A20" s="19"/>
      <c r="B20" s="207" t="s">
        <v>188</v>
      </c>
      <c r="C20" s="19"/>
      <c r="D20" s="19" t="s">
        <v>250</v>
      </c>
      <c r="E20" s="208"/>
      <c r="F20" s="131"/>
      <c r="G20" s="211">
        <v>5</v>
      </c>
      <c r="H20" s="211"/>
      <c r="I20" s="211">
        <v>5</v>
      </c>
      <c r="J20" s="211">
        <v>2</v>
      </c>
      <c r="K20" s="211"/>
      <c r="L20" s="209">
        <v>12</v>
      </c>
      <c r="M20" s="209"/>
      <c r="N20" s="209"/>
      <c r="O20" s="208"/>
      <c r="P20" s="211"/>
      <c r="Q20" s="211"/>
      <c r="R20" s="211"/>
      <c r="S20" s="211"/>
      <c r="T20" s="210"/>
      <c r="U20" s="143">
        <v>23</v>
      </c>
      <c r="V20" s="143">
        <v>21</v>
      </c>
      <c r="W20" s="143">
        <v>24</v>
      </c>
      <c r="X20" s="143">
        <v>23</v>
      </c>
      <c r="Y20" s="143">
        <v>25</v>
      </c>
      <c r="Z20" s="143">
        <v>66</v>
      </c>
      <c r="AA20" s="143">
        <v>91</v>
      </c>
    </row>
    <row r="21" spans="1:27" ht="13.5" customHeight="1">
      <c r="A21" s="19"/>
      <c r="B21" s="207"/>
      <c r="C21" s="207"/>
      <c r="D21" s="207"/>
      <c r="E21" s="208"/>
      <c r="F21" s="131"/>
      <c r="G21" s="292"/>
      <c r="H21" s="292"/>
      <c r="I21" s="292"/>
      <c r="J21" s="292"/>
      <c r="K21" s="211"/>
      <c r="L21" s="209"/>
      <c r="M21" s="209"/>
      <c r="N21" s="209"/>
      <c r="O21" s="212"/>
      <c r="P21" s="292"/>
      <c r="Q21" s="211"/>
      <c r="R21" s="59"/>
      <c r="S21" s="144"/>
      <c r="T21" s="127"/>
      <c r="U21" s="128"/>
      <c r="V21" s="128"/>
      <c r="W21" s="143"/>
      <c r="X21" s="143"/>
      <c r="Y21" s="143"/>
      <c r="Z21" s="143"/>
      <c r="AA21" s="143"/>
    </row>
    <row r="22" spans="1:27" ht="17.25" customHeight="1">
      <c r="A22" s="19"/>
      <c r="B22" s="207"/>
      <c r="C22" s="207"/>
      <c r="D22" s="207"/>
      <c r="E22" s="208"/>
      <c r="F22" s="131"/>
      <c r="G22" s="292"/>
      <c r="H22" s="292"/>
      <c r="I22" s="292"/>
      <c r="J22" s="292"/>
      <c r="K22" s="211"/>
      <c r="L22" s="209"/>
      <c r="M22" s="209"/>
      <c r="N22" s="209"/>
      <c r="O22" s="212"/>
      <c r="P22" s="292"/>
      <c r="Q22" s="211"/>
      <c r="R22" s="211"/>
      <c r="S22" s="292"/>
      <c r="T22" s="210"/>
      <c r="U22" s="143"/>
      <c r="V22" s="143"/>
      <c r="W22" s="143"/>
      <c r="X22" s="143"/>
      <c r="Y22" s="143"/>
      <c r="Z22" s="143"/>
      <c r="AA22" s="143"/>
    </row>
    <row r="23" spans="1:27" ht="17.25" customHeight="1">
      <c r="A23" s="19"/>
      <c r="B23" s="207" t="s">
        <v>189</v>
      </c>
      <c r="C23" s="207"/>
      <c r="D23" s="207" t="s">
        <v>190</v>
      </c>
      <c r="E23" s="208"/>
      <c r="F23" s="131"/>
      <c r="G23" s="292"/>
      <c r="H23" s="292"/>
      <c r="I23" s="292"/>
      <c r="J23" s="292"/>
      <c r="K23" s="211"/>
      <c r="L23" s="209"/>
      <c r="M23" s="209"/>
      <c r="N23" s="209"/>
      <c r="O23" s="212"/>
      <c r="P23" s="292"/>
      <c r="Q23" s="211"/>
      <c r="R23" s="211"/>
      <c r="S23" s="292"/>
      <c r="T23" s="210"/>
      <c r="U23" s="145"/>
      <c r="V23" s="145"/>
      <c r="W23" s="145"/>
      <c r="X23" s="145"/>
      <c r="Y23" s="143">
        <v>9</v>
      </c>
      <c r="Z23" s="143">
        <v>8</v>
      </c>
      <c r="AA23" s="143">
        <v>17</v>
      </c>
    </row>
    <row r="24" spans="1:27" ht="17.25" customHeight="1">
      <c r="A24" s="19"/>
      <c r="B24" s="207"/>
      <c r="C24" s="207"/>
      <c r="D24" s="19" t="s">
        <v>300</v>
      </c>
      <c r="E24" s="208"/>
      <c r="F24" s="131"/>
      <c r="G24" s="292"/>
      <c r="H24" s="292"/>
      <c r="I24" s="292"/>
      <c r="J24" s="292"/>
      <c r="K24" s="211"/>
      <c r="L24" s="209"/>
      <c r="M24" s="209"/>
      <c r="N24" s="209"/>
      <c r="O24" s="212"/>
      <c r="P24" s="292"/>
      <c r="Q24" s="211"/>
      <c r="R24" s="211"/>
      <c r="S24" s="292"/>
      <c r="T24" s="210"/>
      <c r="U24" s="143"/>
      <c r="V24" s="143"/>
      <c r="W24" s="143"/>
      <c r="X24" s="143"/>
      <c r="Y24" s="143"/>
      <c r="Z24" s="143"/>
      <c r="AA24" s="143"/>
    </row>
    <row r="25" spans="1:27" ht="17.25" customHeight="1">
      <c r="A25" s="19"/>
      <c r="B25" s="207" t="s">
        <v>191</v>
      </c>
      <c r="C25" s="207"/>
      <c r="D25" s="207"/>
      <c r="E25" s="208"/>
      <c r="F25" s="131"/>
      <c r="G25" s="292"/>
      <c r="H25" s="292"/>
      <c r="I25" s="292"/>
      <c r="J25" s="292"/>
      <c r="K25" s="211"/>
      <c r="L25" s="209"/>
      <c r="M25" s="209"/>
      <c r="N25" s="209"/>
      <c r="O25" s="212"/>
      <c r="P25" s="292"/>
      <c r="Q25" s="211"/>
      <c r="R25" s="211"/>
      <c r="S25" s="292"/>
      <c r="T25" s="210"/>
      <c r="U25" s="143"/>
      <c r="V25" s="143"/>
      <c r="W25" s="143"/>
      <c r="X25" s="143"/>
      <c r="Y25" s="143">
        <v>9</v>
      </c>
      <c r="Z25" s="143">
        <v>8</v>
      </c>
      <c r="AA25" s="143">
        <v>17</v>
      </c>
    </row>
    <row r="26" spans="1:27" ht="17.25" customHeight="1">
      <c r="A26" s="19"/>
      <c r="B26" s="207"/>
      <c r="C26" s="207"/>
      <c r="D26" s="207"/>
      <c r="E26" s="208"/>
      <c r="F26" s="131"/>
      <c r="G26" s="292"/>
      <c r="H26" s="292"/>
      <c r="I26" s="292"/>
      <c r="J26" s="292"/>
      <c r="K26" s="211"/>
      <c r="L26" s="209"/>
      <c r="M26" s="209"/>
      <c r="N26" s="209"/>
      <c r="O26" s="212"/>
      <c r="P26" s="292"/>
      <c r="Q26" s="211"/>
      <c r="R26" s="211"/>
      <c r="S26" s="292"/>
      <c r="T26" s="210"/>
      <c r="U26" s="143"/>
      <c r="V26" s="143"/>
      <c r="W26" s="143"/>
      <c r="X26" s="143"/>
      <c r="Y26" s="143"/>
      <c r="Z26" s="143"/>
      <c r="AA26" s="143"/>
    </row>
    <row r="27" spans="1:27" ht="17.25" customHeight="1">
      <c r="A27" s="19"/>
      <c r="B27" s="207"/>
      <c r="C27" s="19"/>
      <c r="D27" s="207"/>
      <c r="E27" s="208"/>
      <c r="F27" s="131"/>
      <c r="G27" s="292"/>
      <c r="H27" s="292"/>
      <c r="I27" s="292"/>
      <c r="J27" s="292"/>
      <c r="K27" s="292"/>
      <c r="L27" s="209"/>
      <c r="M27" s="209"/>
      <c r="N27" s="209"/>
      <c r="O27" s="208"/>
      <c r="P27" s="211"/>
      <c r="Q27" s="211"/>
      <c r="R27" s="211"/>
      <c r="S27" s="211"/>
      <c r="T27" s="210"/>
      <c r="U27" s="143"/>
      <c r="V27" s="143"/>
      <c r="W27" s="143"/>
      <c r="X27" s="143"/>
      <c r="Y27" s="143"/>
      <c r="Z27" s="143"/>
      <c r="AA27" s="143"/>
    </row>
    <row r="28" spans="1:27" ht="17.25" customHeight="1">
      <c r="A28" s="19" t="s">
        <v>146</v>
      </c>
      <c r="B28" s="293" t="s">
        <v>50</v>
      </c>
      <c r="C28" s="207"/>
      <c r="D28" s="207"/>
      <c r="E28" s="208"/>
      <c r="F28" s="131"/>
      <c r="G28" s="211"/>
      <c r="H28" s="211"/>
      <c r="I28" s="211"/>
      <c r="J28" s="211"/>
      <c r="K28" s="211"/>
      <c r="L28" s="209"/>
      <c r="M28" s="209"/>
      <c r="N28" s="209"/>
      <c r="O28" s="208"/>
      <c r="P28" s="211"/>
      <c r="Q28" s="211"/>
      <c r="R28" s="211"/>
      <c r="S28" s="211"/>
      <c r="T28" s="210"/>
      <c r="U28" s="143"/>
      <c r="V28" s="143"/>
      <c r="W28" s="143"/>
      <c r="X28" s="143"/>
      <c r="Y28" s="146"/>
      <c r="Z28" s="146"/>
      <c r="AA28" s="146"/>
    </row>
    <row r="29" spans="1:27" ht="17.25" customHeight="1">
      <c r="A29" s="36"/>
      <c r="B29" s="214"/>
      <c r="C29" s="214"/>
      <c r="D29" s="214"/>
      <c r="E29" s="216"/>
      <c r="F29" s="12"/>
      <c r="G29" s="32"/>
      <c r="H29" s="32"/>
      <c r="I29" s="32"/>
      <c r="J29" s="32"/>
      <c r="K29" s="32"/>
      <c r="L29" s="294"/>
      <c r="M29" s="294"/>
      <c r="N29" s="294"/>
      <c r="O29" s="216"/>
      <c r="P29" s="32"/>
      <c r="Q29" s="32"/>
      <c r="R29" s="32"/>
      <c r="S29" s="32"/>
      <c r="T29" s="295"/>
      <c r="U29" s="217"/>
      <c r="V29" s="217"/>
      <c r="W29" s="217"/>
      <c r="X29" s="217"/>
      <c r="Y29" s="217"/>
      <c r="Z29" s="217"/>
      <c r="AA29" s="217"/>
    </row>
    <row r="30" spans="1:27" ht="17.25" customHeight="1">
      <c r="A30" s="19"/>
      <c r="B30" s="8"/>
      <c r="C30" s="197" t="s">
        <v>82</v>
      </c>
      <c r="D30" s="250"/>
      <c r="E30" s="251"/>
      <c r="F30" s="251"/>
      <c r="G30" s="251"/>
      <c r="H30" s="251"/>
      <c r="I30" s="251"/>
      <c r="J30" s="251"/>
      <c r="K30" s="251"/>
      <c r="N30" s="26"/>
      <c r="T30" s="26"/>
      <c r="U30" s="27"/>
      <c r="V30" s="27"/>
      <c r="W30" s="27"/>
      <c r="X30" s="16"/>
      <c r="Y30" s="27"/>
      <c r="Z30" s="27"/>
      <c r="AA30" s="27"/>
    </row>
    <row r="31" spans="1:27" ht="17.25" customHeight="1">
      <c r="A31" s="147">
        <v>2</v>
      </c>
      <c r="B31" s="296" t="s">
        <v>296</v>
      </c>
      <c r="C31" s="207" t="s">
        <v>83</v>
      </c>
      <c r="D31" s="207" t="s">
        <v>6</v>
      </c>
      <c r="E31" s="254">
        <v>1</v>
      </c>
      <c r="F31" s="254"/>
      <c r="G31" s="254">
        <v>8</v>
      </c>
      <c r="H31" s="254">
        <v>5</v>
      </c>
      <c r="I31" s="254">
        <v>1</v>
      </c>
      <c r="J31" s="254">
        <v>2</v>
      </c>
      <c r="K31" s="254">
        <v>5</v>
      </c>
      <c r="L31" s="25">
        <v>22</v>
      </c>
      <c r="M31" s="297">
        <v>12</v>
      </c>
      <c r="N31" s="298">
        <v>10</v>
      </c>
      <c r="O31" s="284">
        <v>24</v>
      </c>
      <c r="P31" s="297"/>
      <c r="Q31" s="297"/>
      <c r="R31" s="297"/>
      <c r="S31" s="297">
        <v>3</v>
      </c>
      <c r="T31" s="298">
        <v>27</v>
      </c>
      <c r="U31" s="299">
        <v>41</v>
      </c>
      <c r="V31" s="299"/>
      <c r="W31" s="299"/>
      <c r="X31" s="299"/>
      <c r="Y31" s="299">
        <v>3</v>
      </c>
      <c r="Z31" s="299">
        <v>38</v>
      </c>
      <c r="AA31" s="299">
        <v>41</v>
      </c>
    </row>
    <row r="32" spans="1:27" ht="17.25" customHeight="1">
      <c r="A32" s="19"/>
      <c r="B32" s="296"/>
      <c r="C32" s="207" t="s">
        <v>84</v>
      </c>
      <c r="D32" s="19" t="s">
        <v>297</v>
      </c>
      <c r="E32" s="258"/>
      <c r="F32" s="258"/>
      <c r="G32" s="258"/>
      <c r="H32" s="258"/>
      <c r="I32" s="258"/>
      <c r="J32" s="258"/>
      <c r="K32" s="258"/>
      <c r="N32" s="17"/>
      <c r="T32" s="17"/>
      <c r="U32" s="16"/>
      <c r="V32" s="16"/>
      <c r="W32" s="16"/>
      <c r="X32" s="16"/>
      <c r="Y32" s="16"/>
      <c r="Z32" s="16"/>
      <c r="AA32" s="16"/>
    </row>
    <row r="33" spans="1:27" ht="17.25" customHeight="1">
      <c r="A33" s="19"/>
      <c r="B33" s="296"/>
      <c r="C33" s="207"/>
      <c r="D33" s="19"/>
      <c r="E33" s="258"/>
      <c r="F33" s="258"/>
      <c r="G33" s="258"/>
      <c r="H33" s="258"/>
      <c r="I33" s="258"/>
      <c r="J33" s="258"/>
      <c r="K33" s="258"/>
      <c r="N33" s="17"/>
      <c r="T33" s="17"/>
      <c r="U33" s="16"/>
      <c r="V33" s="16"/>
      <c r="W33" s="16"/>
      <c r="X33" s="16"/>
      <c r="Y33" s="16"/>
      <c r="Z33" s="16"/>
      <c r="AA33" s="16"/>
    </row>
    <row r="34" spans="1:27" ht="17.25" customHeight="1">
      <c r="A34" s="19"/>
      <c r="B34" s="96" t="s">
        <v>298</v>
      </c>
      <c r="C34" s="213"/>
      <c r="D34" s="285" t="s">
        <v>299</v>
      </c>
      <c r="N34" s="17"/>
      <c r="T34" s="17"/>
      <c r="U34" s="16">
        <v>41</v>
      </c>
      <c r="V34" s="16"/>
      <c r="W34" s="16"/>
      <c r="X34" s="16"/>
      <c r="Y34" s="16">
        <v>3</v>
      </c>
      <c r="Z34" s="16">
        <v>38</v>
      </c>
      <c r="AA34" s="16">
        <v>41</v>
      </c>
    </row>
    <row r="35" spans="1:27" ht="17.25" customHeight="1">
      <c r="A35" s="19"/>
      <c r="B35" s="96" t="s">
        <v>76</v>
      </c>
      <c r="C35" s="213"/>
      <c r="D35" s="285"/>
      <c r="N35" s="17"/>
      <c r="T35" s="17"/>
      <c r="U35" s="16"/>
      <c r="V35" s="16"/>
      <c r="W35" s="16"/>
      <c r="X35" s="16"/>
      <c r="Y35" s="16"/>
      <c r="Z35" s="16"/>
      <c r="AA35" s="16"/>
    </row>
    <row r="36" spans="1:27" ht="17.25" customHeight="1">
      <c r="A36" s="19"/>
      <c r="B36" s="208"/>
      <c r="C36" s="213"/>
      <c r="D36" s="213"/>
      <c r="N36" s="17"/>
      <c r="T36" s="17"/>
      <c r="U36" s="16"/>
      <c r="V36" s="16"/>
      <c r="W36" s="16"/>
      <c r="X36" s="16"/>
      <c r="Y36" s="16"/>
      <c r="Z36" s="16"/>
      <c r="AA36" s="16"/>
    </row>
    <row r="37" spans="1:28" ht="17.25" customHeight="1">
      <c r="A37" s="19"/>
      <c r="B37" s="262"/>
      <c r="C37" s="261"/>
      <c r="D37" s="261"/>
      <c r="E37" s="1"/>
      <c r="F37" s="1"/>
      <c r="G37" s="1"/>
      <c r="H37" s="1"/>
      <c r="I37" s="1"/>
      <c r="J37" s="1"/>
      <c r="K37" s="1"/>
      <c r="L37" s="1"/>
      <c r="M37" s="1"/>
      <c r="N37" s="17"/>
      <c r="O37" s="1"/>
      <c r="P37" s="1"/>
      <c r="Q37" s="1"/>
      <c r="R37" s="1"/>
      <c r="S37" s="1"/>
      <c r="T37" s="17"/>
      <c r="U37" s="16"/>
      <c r="V37" s="16"/>
      <c r="W37" s="16"/>
      <c r="X37" s="16"/>
      <c r="Y37" s="16"/>
      <c r="Z37" s="16"/>
      <c r="AA37" s="16"/>
      <c r="AB37" s="1"/>
    </row>
    <row r="38" spans="1:27" ht="17.25" customHeight="1">
      <c r="A38" s="315" t="s">
        <v>102</v>
      </c>
      <c r="B38" s="316"/>
      <c r="C38" s="316"/>
      <c r="D38" s="317"/>
      <c r="E38" s="56">
        <f>E8+E31</f>
        <v>2</v>
      </c>
      <c r="F38" s="57">
        <f aca="true" t="shared" si="0" ref="F38:Z38">F8+F31</f>
        <v>0</v>
      </c>
      <c r="G38" s="57">
        <f>G8+G31</f>
        <v>25</v>
      </c>
      <c r="H38" s="57">
        <f t="shared" si="0"/>
        <v>17</v>
      </c>
      <c r="I38" s="57">
        <f t="shared" si="0"/>
        <v>11</v>
      </c>
      <c r="J38" s="57">
        <f t="shared" si="0"/>
        <v>15</v>
      </c>
      <c r="K38" s="57">
        <f t="shared" si="0"/>
        <v>5</v>
      </c>
      <c r="L38" s="57">
        <f t="shared" si="0"/>
        <v>75</v>
      </c>
      <c r="M38" s="57">
        <f t="shared" si="0"/>
        <v>35</v>
      </c>
      <c r="N38" s="58">
        <f t="shared" si="0"/>
        <v>40</v>
      </c>
      <c r="O38" s="57">
        <f t="shared" si="0"/>
        <v>36</v>
      </c>
      <c r="P38" s="57">
        <f t="shared" si="0"/>
        <v>0</v>
      </c>
      <c r="Q38" s="57">
        <f t="shared" si="0"/>
        <v>0</v>
      </c>
      <c r="R38" s="57">
        <f t="shared" si="0"/>
        <v>0</v>
      </c>
      <c r="S38" s="57">
        <f t="shared" si="0"/>
        <v>3</v>
      </c>
      <c r="T38" s="58">
        <f t="shared" si="0"/>
        <v>39</v>
      </c>
      <c r="U38" s="283">
        <f>U8+U31</f>
        <v>142</v>
      </c>
      <c r="V38" s="283">
        <f t="shared" si="0"/>
        <v>98</v>
      </c>
      <c r="W38" s="56">
        <f t="shared" si="0"/>
        <v>101</v>
      </c>
      <c r="X38" s="283">
        <f t="shared" si="0"/>
        <v>98</v>
      </c>
      <c r="Y38" s="283">
        <f t="shared" si="0"/>
        <v>110</v>
      </c>
      <c r="Z38" s="283">
        <f t="shared" si="0"/>
        <v>346</v>
      </c>
      <c r="AA38" s="283">
        <f>AA8+AA31</f>
        <v>456</v>
      </c>
    </row>
  </sheetData>
  <sheetProtection/>
  <mergeCells count="1">
    <mergeCell ref="A38:D38"/>
  </mergeCells>
  <printOptions horizontalCentered="1"/>
  <pageMargins left="0.3937007874015748" right="0.3937007874015748" top="0.5905511811023623" bottom="0.3937007874015748" header="0.5118110236220472" footer="0.11811023622047245"/>
  <pageSetup fitToHeight="1" fitToWidth="1"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1"/>
  <sheetViews>
    <sheetView showZeros="0" view="pageBreakPreview" zoomScale="75" zoomScaleNormal="75" zoomScaleSheetLayoutView="75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K18" sqref="K18"/>
    </sheetView>
  </sheetViews>
  <sheetFormatPr defaultColWidth="8.796875" defaultRowHeight="17.25" customHeight="1"/>
  <cols>
    <col min="1" max="1" width="3.5" style="6" customWidth="1"/>
    <col min="2" max="2" width="43.09765625" style="107" customWidth="1"/>
    <col min="3" max="3" width="19.3984375" style="3" customWidth="1"/>
    <col min="4" max="4" width="14.8984375" style="107" customWidth="1"/>
    <col min="5" max="11" width="4.19921875" style="3" customWidth="1"/>
    <col min="12" max="12" width="5.69921875" style="3" customWidth="1"/>
    <col min="13" max="13" width="5.09765625" style="3" customWidth="1"/>
    <col min="14" max="14" width="4.5" style="3" customWidth="1"/>
    <col min="15" max="19" width="4.19921875" style="3" customWidth="1"/>
    <col min="20" max="20" width="5.19921875" style="3" customWidth="1"/>
    <col min="21" max="24" width="6.09765625" style="3" customWidth="1"/>
    <col min="25" max="25" width="6.69921875" style="3" bestFit="1" customWidth="1"/>
    <col min="26" max="27" width="8" style="3" bestFit="1" customWidth="1"/>
    <col min="28" max="16384" width="9" style="3" customWidth="1"/>
  </cols>
  <sheetData>
    <row r="1" spans="1:20" s="25" customFormat="1" ht="17.25" customHeight="1">
      <c r="A1" s="97" t="s">
        <v>245</v>
      </c>
      <c r="B1" s="108"/>
      <c r="C1" s="29"/>
      <c r="D1" s="101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7" ht="13.5" customHeight="1">
      <c r="A2" s="35"/>
      <c r="B2" s="109"/>
      <c r="C2" s="27"/>
      <c r="D2" s="102"/>
      <c r="E2" s="4" t="s">
        <v>143</v>
      </c>
      <c r="F2" s="5" t="s">
        <v>144</v>
      </c>
      <c r="G2" s="5" t="s">
        <v>145</v>
      </c>
      <c r="H2" s="5" t="s">
        <v>23</v>
      </c>
      <c r="I2" s="30" t="s">
        <v>130</v>
      </c>
      <c r="J2" s="5" t="s">
        <v>131</v>
      </c>
      <c r="K2" s="5" t="s">
        <v>131</v>
      </c>
      <c r="L2" s="14"/>
      <c r="M2" s="318" t="s">
        <v>132</v>
      </c>
      <c r="N2" s="319"/>
      <c r="O2" s="14" t="s">
        <v>28</v>
      </c>
      <c r="P2" s="30" t="s">
        <v>29</v>
      </c>
      <c r="Q2" s="15" t="s">
        <v>30</v>
      </c>
      <c r="R2" s="15" t="s">
        <v>25</v>
      </c>
      <c r="S2" s="15" t="s">
        <v>31</v>
      </c>
      <c r="T2" s="27"/>
      <c r="U2" s="15"/>
      <c r="V2" s="15"/>
      <c r="W2" s="15"/>
      <c r="X2" s="15"/>
      <c r="Y2" s="15"/>
      <c r="Z2" s="15"/>
      <c r="AA2" s="26"/>
    </row>
    <row r="3" spans="1:27" ht="13.5" customHeight="1">
      <c r="A3" s="19" t="s">
        <v>63</v>
      </c>
      <c r="B3" s="110"/>
      <c r="C3" s="16"/>
      <c r="D3" s="103" t="s">
        <v>32</v>
      </c>
      <c r="E3" s="8"/>
      <c r="F3" s="9"/>
      <c r="G3" s="9"/>
      <c r="H3" s="9"/>
      <c r="I3" s="9"/>
      <c r="J3" s="9"/>
      <c r="K3" s="9"/>
      <c r="L3" s="18"/>
      <c r="M3" s="320"/>
      <c r="N3" s="321"/>
      <c r="O3" s="18"/>
      <c r="P3" s="31" t="s">
        <v>33</v>
      </c>
      <c r="Q3" s="1"/>
      <c r="R3" s="1"/>
      <c r="S3" s="1"/>
      <c r="T3" s="16"/>
      <c r="U3" s="9"/>
      <c r="V3" s="9" t="s">
        <v>0</v>
      </c>
      <c r="W3" s="9"/>
      <c r="X3" s="9" t="s">
        <v>3</v>
      </c>
      <c r="Y3" s="9"/>
      <c r="Z3" s="9" t="s">
        <v>4</v>
      </c>
      <c r="AA3" s="10"/>
    </row>
    <row r="4" spans="1:27" ht="13.5" customHeight="1">
      <c r="A4" s="19"/>
      <c r="B4" s="111" t="s">
        <v>52</v>
      </c>
      <c r="C4" s="20" t="s">
        <v>53</v>
      </c>
      <c r="D4" s="103" t="s">
        <v>34</v>
      </c>
      <c r="E4" s="8"/>
      <c r="F4" s="9" t="s">
        <v>133</v>
      </c>
      <c r="G4" s="9"/>
      <c r="H4" s="9" t="s">
        <v>134</v>
      </c>
      <c r="I4" s="9"/>
      <c r="J4" s="9"/>
      <c r="K4" s="9"/>
      <c r="L4" s="8" t="s">
        <v>135</v>
      </c>
      <c r="M4" s="320"/>
      <c r="N4" s="321"/>
      <c r="O4" s="18" t="s">
        <v>36</v>
      </c>
      <c r="P4" s="31" t="s">
        <v>29</v>
      </c>
      <c r="Q4" s="120" t="s">
        <v>37</v>
      </c>
      <c r="R4" s="120" t="s">
        <v>36</v>
      </c>
      <c r="S4" s="120" t="s">
        <v>38</v>
      </c>
      <c r="T4" s="41" t="s">
        <v>35</v>
      </c>
      <c r="U4" s="40"/>
      <c r="V4" s="27"/>
      <c r="W4" s="27"/>
      <c r="X4" s="27"/>
      <c r="Y4" s="27"/>
      <c r="Z4" s="27"/>
      <c r="AA4" s="27"/>
    </row>
    <row r="5" spans="1:27" ht="13.5" customHeight="1">
      <c r="A5" s="19" t="s">
        <v>64</v>
      </c>
      <c r="B5" s="110"/>
      <c r="C5" s="16"/>
      <c r="D5" s="96"/>
      <c r="E5" s="8"/>
      <c r="F5" s="9"/>
      <c r="G5" s="9"/>
      <c r="H5" s="9"/>
      <c r="I5" s="9"/>
      <c r="J5" s="9"/>
      <c r="K5" s="9"/>
      <c r="L5" s="18"/>
      <c r="M5" s="1"/>
      <c r="N5" s="17"/>
      <c r="O5" s="18"/>
      <c r="P5" s="31" t="s">
        <v>39</v>
      </c>
      <c r="Q5" s="1"/>
      <c r="R5" s="1"/>
      <c r="S5" s="1"/>
      <c r="T5" s="16"/>
      <c r="U5" s="19" t="s">
        <v>54</v>
      </c>
      <c r="V5" s="19" t="s">
        <v>55</v>
      </c>
      <c r="W5" s="19" t="s">
        <v>40</v>
      </c>
      <c r="X5" s="19" t="s">
        <v>41</v>
      </c>
      <c r="Y5" s="19" t="s">
        <v>150</v>
      </c>
      <c r="Z5" s="19" t="s">
        <v>149</v>
      </c>
      <c r="AA5" s="19" t="s">
        <v>148</v>
      </c>
    </row>
    <row r="6" spans="1:27" ht="13.5" customHeight="1">
      <c r="A6" s="36"/>
      <c r="B6" s="112"/>
      <c r="C6" s="21"/>
      <c r="D6" s="104"/>
      <c r="E6" s="11" t="s">
        <v>136</v>
      </c>
      <c r="F6" s="12" t="s">
        <v>136</v>
      </c>
      <c r="G6" s="12" t="s">
        <v>137</v>
      </c>
      <c r="H6" s="12" t="s">
        <v>137</v>
      </c>
      <c r="I6" s="12" t="s">
        <v>138</v>
      </c>
      <c r="J6" s="12" t="s">
        <v>24</v>
      </c>
      <c r="K6" s="12" t="s">
        <v>139</v>
      </c>
      <c r="L6" s="23"/>
      <c r="M6" s="12" t="s">
        <v>140</v>
      </c>
      <c r="N6" s="13" t="s">
        <v>141</v>
      </c>
      <c r="O6" s="23" t="s">
        <v>48</v>
      </c>
      <c r="P6" s="32" t="s">
        <v>142</v>
      </c>
      <c r="Q6" s="24" t="s">
        <v>48</v>
      </c>
      <c r="R6" s="24" t="s">
        <v>48</v>
      </c>
      <c r="S6" s="24" t="s">
        <v>49</v>
      </c>
      <c r="T6" s="21"/>
      <c r="U6" s="21"/>
      <c r="V6" s="21"/>
      <c r="W6" s="21"/>
      <c r="X6" s="21"/>
      <c r="Y6" s="21"/>
      <c r="Z6" s="21"/>
      <c r="AA6" s="21"/>
    </row>
    <row r="7" spans="1:27" ht="13.5" customHeight="1">
      <c r="A7" s="19"/>
      <c r="B7" s="106"/>
      <c r="C7" s="207" t="s">
        <v>56</v>
      </c>
      <c r="D7" s="96"/>
      <c r="E7" s="218"/>
      <c r="F7" s="219"/>
      <c r="G7" s="219"/>
      <c r="H7" s="219"/>
      <c r="I7" s="219"/>
      <c r="J7" s="219"/>
      <c r="K7" s="219"/>
      <c r="L7" s="220"/>
      <c r="M7" s="220"/>
      <c r="N7" s="221"/>
      <c r="O7" s="218"/>
      <c r="P7" s="219"/>
      <c r="Q7" s="219"/>
      <c r="R7" s="219"/>
      <c r="S7" s="219"/>
      <c r="T7" s="221"/>
      <c r="U7" s="222"/>
      <c r="V7" s="222"/>
      <c r="W7" s="222"/>
      <c r="X7" s="222"/>
      <c r="Y7" s="222"/>
      <c r="Z7" s="222"/>
      <c r="AA7" s="222"/>
    </row>
    <row r="8" spans="1:27" ht="14.25" customHeight="1">
      <c r="A8" s="147">
        <v>1</v>
      </c>
      <c r="B8" s="148" t="s">
        <v>177</v>
      </c>
      <c r="C8" s="223" t="s">
        <v>178</v>
      </c>
      <c r="D8" s="149"/>
      <c r="E8" s="226">
        <v>1</v>
      </c>
      <c r="F8" s="227">
        <v>2</v>
      </c>
      <c r="G8" s="227">
        <v>57</v>
      </c>
      <c r="H8" s="227">
        <v>35</v>
      </c>
      <c r="I8" s="227">
        <v>18</v>
      </c>
      <c r="J8" s="227">
        <v>1</v>
      </c>
      <c r="K8" s="227"/>
      <c r="L8" s="227">
        <f>SUM(E8:K8)</f>
        <v>114</v>
      </c>
      <c r="M8" s="227">
        <v>102</v>
      </c>
      <c r="N8" s="228">
        <v>12</v>
      </c>
      <c r="O8" s="226">
        <v>78</v>
      </c>
      <c r="P8" s="227"/>
      <c r="Q8" s="227">
        <v>1</v>
      </c>
      <c r="R8" s="227">
        <v>25</v>
      </c>
      <c r="S8" s="227"/>
      <c r="T8" s="228">
        <f>SUM(O8:S8)</f>
        <v>104</v>
      </c>
      <c r="U8" s="150">
        <f>SUM(U16:U17)</f>
        <v>587</v>
      </c>
      <c r="V8" s="150">
        <f>SUM(V16:V17)</f>
        <v>583</v>
      </c>
      <c r="W8" s="150">
        <f>SUM(W16:W17)</f>
        <v>553</v>
      </c>
      <c r="X8" s="150">
        <f>SUM(X16:X17)</f>
        <v>579</v>
      </c>
      <c r="Y8" s="150">
        <f>SUM(Y16:Y32)</f>
        <v>753</v>
      </c>
      <c r="Z8" s="150">
        <f>SUM(Z16:Z32)</f>
        <v>1653</v>
      </c>
      <c r="AA8" s="150">
        <f>SUM(AA16:AA32)</f>
        <v>2406</v>
      </c>
    </row>
    <row r="9" spans="1:27" ht="14.25" customHeight="1">
      <c r="A9" s="19"/>
      <c r="B9" s="151"/>
      <c r="C9" s="229" t="s">
        <v>57</v>
      </c>
      <c r="D9" s="149" t="s">
        <v>6</v>
      </c>
      <c r="E9" s="224"/>
      <c r="F9" s="156"/>
      <c r="G9" s="156"/>
      <c r="H9" s="156"/>
      <c r="I9" s="156"/>
      <c r="J9" s="156"/>
      <c r="K9" s="156"/>
      <c r="L9" s="156"/>
      <c r="M9" s="156"/>
      <c r="N9" s="225"/>
      <c r="O9" s="224"/>
      <c r="P9" s="156"/>
      <c r="Q9" s="156"/>
      <c r="R9" s="156"/>
      <c r="S9" s="156"/>
      <c r="T9" s="225"/>
      <c r="U9" s="230"/>
      <c r="V9" s="230"/>
      <c r="W9" s="230"/>
      <c r="X9" s="230"/>
      <c r="Y9" s="230"/>
      <c r="Z9" s="230"/>
      <c r="AA9" s="230"/>
    </row>
    <row r="10" spans="1:30" ht="14.25" customHeight="1">
      <c r="A10" s="19"/>
      <c r="B10" s="151"/>
      <c r="C10" s="229"/>
      <c r="D10" s="152" t="s">
        <v>179</v>
      </c>
      <c r="E10" s="224">
        <v>1</v>
      </c>
      <c r="F10" s="156"/>
      <c r="G10" s="156"/>
      <c r="H10" s="156"/>
      <c r="I10" s="156"/>
      <c r="J10" s="156"/>
      <c r="K10" s="156"/>
      <c r="L10" s="156">
        <v>1</v>
      </c>
      <c r="M10" s="156">
        <v>1</v>
      </c>
      <c r="N10" s="225"/>
      <c r="O10" s="224"/>
      <c r="P10" s="156"/>
      <c r="Q10" s="156"/>
      <c r="R10" s="156"/>
      <c r="S10" s="156"/>
      <c r="T10" s="225"/>
      <c r="U10" s="230"/>
      <c r="V10" s="230"/>
      <c r="W10" s="230"/>
      <c r="X10" s="230"/>
      <c r="Y10" s="230"/>
      <c r="Z10" s="230"/>
      <c r="AA10" s="230"/>
      <c r="AD10" s="1"/>
    </row>
    <row r="11" spans="1:30" ht="14.25" customHeight="1">
      <c r="A11" s="19"/>
      <c r="B11" s="151"/>
      <c r="C11" s="229"/>
      <c r="D11" s="149" t="s">
        <v>66</v>
      </c>
      <c r="E11" s="224"/>
      <c r="F11" s="156"/>
      <c r="G11" s="156"/>
      <c r="H11" s="156"/>
      <c r="I11" s="156"/>
      <c r="J11" s="156"/>
      <c r="K11" s="156"/>
      <c r="L11" s="156"/>
      <c r="M11" s="156"/>
      <c r="N11" s="225"/>
      <c r="O11" s="224"/>
      <c r="P11" s="156"/>
      <c r="Q11" s="156"/>
      <c r="R11" s="156"/>
      <c r="S11" s="156"/>
      <c r="T11" s="225"/>
      <c r="U11" s="230"/>
      <c r="V11" s="230"/>
      <c r="W11" s="230"/>
      <c r="X11" s="230"/>
      <c r="Y11" s="230"/>
      <c r="Z11" s="230"/>
      <c r="AA11" s="230"/>
      <c r="AD11" s="1"/>
    </row>
    <row r="12" spans="1:27" ht="14.25" customHeight="1">
      <c r="A12" s="19"/>
      <c r="B12" s="151"/>
      <c r="C12" s="229"/>
      <c r="D12" s="152" t="s">
        <v>256</v>
      </c>
      <c r="E12" s="224"/>
      <c r="F12" s="156">
        <v>1</v>
      </c>
      <c r="G12" s="156"/>
      <c r="H12" s="156"/>
      <c r="I12" s="156"/>
      <c r="J12" s="156"/>
      <c r="K12" s="156"/>
      <c r="L12" s="156">
        <v>1</v>
      </c>
      <c r="M12" s="156">
        <v>1</v>
      </c>
      <c r="N12" s="225"/>
      <c r="O12" s="224"/>
      <c r="P12" s="156"/>
      <c r="Q12" s="156"/>
      <c r="R12" s="156"/>
      <c r="S12" s="156"/>
      <c r="T12" s="225"/>
      <c r="U12" s="230"/>
      <c r="V12" s="230"/>
      <c r="W12" s="230"/>
      <c r="X12" s="230"/>
      <c r="Y12" s="230"/>
      <c r="Z12" s="230"/>
      <c r="AA12" s="230"/>
    </row>
    <row r="13" spans="1:27" ht="14.25" customHeight="1">
      <c r="A13" s="19"/>
      <c r="B13" s="151"/>
      <c r="C13" s="229"/>
      <c r="D13" s="152" t="s">
        <v>257</v>
      </c>
      <c r="E13" s="224"/>
      <c r="F13" s="156">
        <v>1</v>
      </c>
      <c r="G13" s="156"/>
      <c r="H13" s="156"/>
      <c r="I13" s="156"/>
      <c r="J13" s="156"/>
      <c r="K13" s="156"/>
      <c r="L13" s="156">
        <v>1</v>
      </c>
      <c r="M13" s="156">
        <v>1</v>
      </c>
      <c r="N13" s="225"/>
      <c r="O13" s="224"/>
      <c r="P13" s="156"/>
      <c r="Q13" s="156"/>
      <c r="R13" s="156"/>
      <c r="S13" s="156"/>
      <c r="T13" s="225"/>
      <c r="U13" s="230"/>
      <c r="V13" s="230"/>
      <c r="W13" s="230"/>
      <c r="X13" s="230"/>
      <c r="Y13" s="230"/>
      <c r="Z13" s="230"/>
      <c r="AA13" s="230"/>
    </row>
    <row r="14" spans="1:27" ht="14.25" customHeight="1">
      <c r="A14" s="19"/>
      <c r="B14" s="151"/>
      <c r="C14" s="229"/>
      <c r="D14" s="149" t="s">
        <v>277</v>
      </c>
      <c r="E14" s="224"/>
      <c r="F14" s="156"/>
      <c r="G14" s="156"/>
      <c r="H14" s="156"/>
      <c r="I14" s="156"/>
      <c r="J14" s="156"/>
      <c r="K14" s="156"/>
      <c r="L14" s="156"/>
      <c r="M14" s="156"/>
      <c r="N14" s="225"/>
      <c r="O14" s="224"/>
      <c r="P14" s="156"/>
      <c r="Q14" s="156"/>
      <c r="R14" s="156"/>
      <c r="S14" s="156"/>
      <c r="T14" s="225"/>
      <c r="U14" s="230"/>
      <c r="V14" s="230"/>
      <c r="W14" s="230"/>
      <c r="X14" s="230"/>
      <c r="Y14" s="230"/>
      <c r="Z14" s="230"/>
      <c r="AA14" s="230"/>
    </row>
    <row r="15" spans="1:27" ht="14.25" customHeight="1">
      <c r="A15" s="19"/>
      <c r="B15" s="151"/>
      <c r="C15" s="229"/>
      <c r="D15" s="152" t="s">
        <v>258</v>
      </c>
      <c r="E15" s="224"/>
      <c r="F15" s="156"/>
      <c r="G15" s="156">
        <v>1</v>
      </c>
      <c r="H15" s="156"/>
      <c r="I15" s="156"/>
      <c r="J15" s="156"/>
      <c r="K15" s="156"/>
      <c r="L15" s="156">
        <v>1</v>
      </c>
      <c r="M15" s="156">
        <v>1</v>
      </c>
      <c r="N15" s="225"/>
      <c r="O15" s="224"/>
      <c r="P15" s="156"/>
      <c r="Q15" s="156"/>
      <c r="R15" s="156"/>
      <c r="S15" s="156"/>
      <c r="T15" s="225"/>
      <c r="U15" s="230"/>
      <c r="V15" s="230"/>
      <c r="W15" s="230"/>
      <c r="X15" s="230"/>
      <c r="Y15" s="230"/>
      <c r="Z15" s="230"/>
      <c r="AA15" s="230"/>
    </row>
    <row r="16" spans="1:27" ht="14.25" customHeight="1">
      <c r="A16" s="19"/>
      <c r="B16" s="151" t="s">
        <v>58</v>
      </c>
      <c r="C16" s="229"/>
      <c r="D16" s="152" t="s">
        <v>259</v>
      </c>
      <c r="E16" s="224"/>
      <c r="F16" s="156"/>
      <c r="G16" s="156">
        <v>26</v>
      </c>
      <c r="H16" s="156">
        <v>15</v>
      </c>
      <c r="I16" s="156">
        <v>8</v>
      </c>
      <c r="J16" s="156">
        <v>1</v>
      </c>
      <c r="K16" s="156"/>
      <c r="L16" s="156">
        <f>SUM(E16:K16)</f>
        <v>50</v>
      </c>
      <c r="M16" s="156">
        <v>44</v>
      </c>
      <c r="N16" s="225">
        <v>6</v>
      </c>
      <c r="O16" s="224"/>
      <c r="P16" s="156"/>
      <c r="Q16" s="156"/>
      <c r="R16" s="156"/>
      <c r="S16" s="156"/>
      <c r="T16" s="225"/>
      <c r="U16" s="230">
        <v>261</v>
      </c>
      <c r="V16" s="230">
        <v>261</v>
      </c>
      <c r="W16" s="230">
        <v>266</v>
      </c>
      <c r="X16" s="230">
        <v>270</v>
      </c>
      <c r="Y16" s="230">
        <v>259</v>
      </c>
      <c r="Z16" s="230">
        <v>799</v>
      </c>
      <c r="AA16" s="230">
        <v>1058</v>
      </c>
    </row>
    <row r="17" spans="1:27" ht="14.25" customHeight="1">
      <c r="A17" s="19"/>
      <c r="B17" s="151" t="s">
        <v>59</v>
      </c>
      <c r="C17" s="229"/>
      <c r="D17" s="152" t="s">
        <v>257</v>
      </c>
      <c r="E17" s="224"/>
      <c r="F17" s="156"/>
      <c r="G17" s="156">
        <v>26</v>
      </c>
      <c r="H17" s="156">
        <v>19</v>
      </c>
      <c r="I17" s="156">
        <v>4</v>
      </c>
      <c r="J17" s="156"/>
      <c r="K17" s="156"/>
      <c r="L17" s="156">
        <f>SUM(E17:K17)</f>
        <v>49</v>
      </c>
      <c r="M17" s="156">
        <v>44</v>
      </c>
      <c r="N17" s="225">
        <v>5</v>
      </c>
      <c r="O17" s="224"/>
      <c r="P17" s="156"/>
      <c r="Q17" s="156"/>
      <c r="R17" s="156"/>
      <c r="S17" s="156"/>
      <c r="T17" s="225"/>
      <c r="U17" s="230">
        <v>326</v>
      </c>
      <c r="V17" s="230">
        <v>322</v>
      </c>
      <c r="W17" s="230">
        <v>287</v>
      </c>
      <c r="X17" s="230">
        <v>309</v>
      </c>
      <c r="Y17" s="230">
        <v>455</v>
      </c>
      <c r="Z17" s="230">
        <v>789</v>
      </c>
      <c r="AA17" s="230">
        <v>1244</v>
      </c>
    </row>
    <row r="18" spans="1:27" ht="14.25" customHeight="1">
      <c r="A18" s="19"/>
      <c r="B18" s="151" t="s">
        <v>60</v>
      </c>
      <c r="C18" s="229"/>
      <c r="D18" s="149"/>
      <c r="E18" s="224"/>
      <c r="F18" s="156"/>
      <c r="G18" s="156"/>
      <c r="H18" s="156"/>
      <c r="I18" s="156"/>
      <c r="J18" s="156"/>
      <c r="K18" s="156"/>
      <c r="L18" s="156"/>
      <c r="M18" s="156"/>
      <c r="N18" s="225"/>
      <c r="O18" s="224"/>
      <c r="P18" s="156"/>
      <c r="Q18" s="156"/>
      <c r="R18" s="156"/>
      <c r="S18" s="156"/>
      <c r="T18" s="225"/>
      <c r="U18" s="230"/>
      <c r="V18" s="230"/>
      <c r="W18" s="230"/>
      <c r="X18" s="230"/>
      <c r="Y18" s="230"/>
      <c r="Z18" s="230"/>
      <c r="AA18" s="230"/>
    </row>
    <row r="19" spans="1:27" ht="13.5" customHeight="1">
      <c r="A19" s="19"/>
      <c r="B19" s="151" t="s">
        <v>180</v>
      </c>
      <c r="C19" s="229"/>
      <c r="D19" s="149"/>
      <c r="E19" s="224"/>
      <c r="F19" s="156"/>
      <c r="G19" s="156"/>
      <c r="H19" s="156"/>
      <c r="I19" s="156"/>
      <c r="J19" s="156"/>
      <c r="K19" s="156"/>
      <c r="L19" s="156"/>
      <c r="M19" s="156"/>
      <c r="N19" s="225"/>
      <c r="O19" s="224"/>
      <c r="P19" s="156"/>
      <c r="Q19" s="156"/>
      <c r="R19" s="156"/>
      <c r="S19" s="156"/>
      <c r="T19" s="225"/>
      <c r="U19" s="230"/>
      <c r="V19" s="230"/>
      <c r="W19" s="230"/>
      <c r="X19" s="230"/>
      <c r="Y19" s="230"/>
      <c r="Z19" s="230"/>
      <c r="AA19" s="230"/>
    </row>
    <row r="20" spans="1:27" ht="13.5" customHeight="1">
      <c r="A20" s="19"/>
      <c r="B20" s="151"/>
      <c r="C20" s="229"/>
      <c r="D20" s="149"/>
      <c r="E20" s="224"/>
      <c r="F20" s="156"/>
      <c r="G20" s="156"/>
      <c r="H20" s="156"/>
      <c r="I20" s="156"/>
      <c r="J20" s="156"/>
      <c r="K20" s="156"/>
      <c r="L20" s="156"/>
      <c r="M20" s="156"/>
      <c r="N20" s="225"/>
      <c r="O20" s="224"/>
      <c r="P20" s="156"/>
      <c r="Q20" s="156"/>
      <c r="R20" s="156"/>
      <c r="S20" s="156"/>
      <c r="T20" s="225"/>
      <c r="U20" s="230"/>
      <c r="V20" s="230"/>
      <c r="W20" s="230"/>
      <c r="X20" s="230"/>
      <c r="Y20" s="230"/>
      <c r="Z20" s="230"/>
      <c r="AA20" s="230"/>
    </row>
    <row r="21" spans="1:27" ht="13.5" customHeight="1">
      <c r="A21" s="19"/>
      <c r="B21" s="151" t="s">
        <v>181</v>
      </c>
      <c r="C21" s="229"/>
      <c r="D21" s="149"/>
      <c r="E21" s="224"/>
      <c r="F21" s="156"/>
      <c r="G21" s="156">
        <v>2</v>
      </c>
      <c r="H21" s="156">
        <v>1</v>
      </c>
      <c r="I21" s="156"/>
      <c r="J21" s="156"/>
      <c r="K21" s="156"/>
      <c r="L21" s="156">
        <v>3</v>
      </c>
      <c r="M21" s="156">
        <v>3</v>
      </c>
      <c r="N21" s="225"/>
      <c r="O21" s="224"/>
      <c r="P21" s="156"/>
      <c r="Q21" s="153"/>
      <c r="R21" s="153"/>
      <c r="S21" s="153"/>
      <c r="T21" s="154"/>
      <c r="U21" s="155"/>
      <c r="V21" s="230"/>
      <c r="W21" s="230"/>
      <c r="X21" s="230"/>
      <c r="Y21" s="230"/>
      <c r="Z21" s="230"/>
      <c r="AA21" s="230"/>
    </row>
    <row r="22" spans="1:27" ht="14.25" customHeight="1">
      <c r="A22" s="19"/>
      <c r="B22" s="151" t="s">
        <v>281</v>
      </c>
      <c r="C22" s="229"/>
      <c r="D22" s="149"/>
      <c r="E22" s="224"/>
      <c r="F22" s="156"/>
      <c r="G22" s="156"/>
      <c r="H22" s="156"/>
      <c r="I22" s="156"/>
      <c r="J22" s="156"/>
      <c r="K22" s="156"/>
      <c r="L22" s="156"/>
      <c r="M22" s="156"/>
      <c r="N22" s="225"/>
      <c r="O22" s="224"/>
      <c r="P22" s="156"/>
      <c r="Q22" s="156"/>
      <c r="R22" s="156"/>
      <c r="S22" s="156"/>
      <c r="T22" s="225"/>
      <c r="U22" s="230">
        <v>33</v>
      </c>
      <c r="V22" s="230">
        <v>43</v>
      </c>
      <c r="W22" s="230"/>
      <c r="X22" s="230"/>
      <c r="Y22" s="230">
        <v>25</v>
      </c>
      <c r="Z22" s="230">
        <v>51</v>
      </c>
      <c r="AA22" s="230">
        <v>76</v>
      </c>
    </row>
    <row r="23" spans="1:27" ht="14.25" customHeight="1">
      <c r="A23" s="19"/>
      <c r="B23" s="231" t="s">
        <v>282</v>
      </c>
      <c r="C23" s="229"/>
      <c r="D23" s="149"/>
      <c r="E23" s="224"/>
      <c r="F23" s="156"/>
      <c r="G23" s="156"/>
      <c r="H23" s="156"/>
      <c r="I23" s="156"/>
      <c r="J23" s="156"/>
      <c r="K23" s="156"/>
      <c r="L23" s="156"/>
      <c r="M23" s="156"/>
      <c r="N23" s="225"/>
      <c r="O23" s="224"/>
      <c r="P23" s="156"/>
      <c r="Q23" s="156"/>
      <c r="R23" s="156"/>
      <c r="S23" s="156"/>
      <c r="T23" s="225"/>
      <c r="U23" s="230"/>
      <c r="V23" s="230">
        <v>9</v>
      </c>
      <c r="W23" s="230"/>
      <c r="X23" s="230"/>
      <c r="Y23" s="230">
        <v>5</v>
      </c>
      <c r="Z23" s="230">
        <v>4</v>
      </c>
      <c r="AA23" s="230">
        <v>9</v>
      </c>
    </row>
    <row r="24" spans="1:27" ht="14.25" customHeight="1">
      <c r="A24" s="19"/>
      <c r="B24" s="231" t="s">
        <v>283</v>
      </c>
      <c r="C24" s="229"/>
      <c r="D24" s="149"/>
      <c r="E24" s="224"/>
      <c r="F24" s="156"/>
      <c r="G24" s="156"/>
      <c r="H24" s="156"/>
      <c r="I24" s="156"/>
      <c r="J24" s="156"/>
      <c r="K24" s="156"/>
      <c r="L24" s="156"/>
      <c r="M24" s="156"/>
      <c r="N24" s="225"/>
      <c r="O24" s="224"/>
      <c r="P24" s="156"/>
      <c r="Q24" s="156"/>
      <c r="R24" s="156"/>
      <c r="S24" s="156"/>
      <c r="T24" s="225"/>
      <c r="U24" s="230">
        <v>2</v>
      </c>
      <c r="V24" s="230"/>
      <c r="W24" s="230">
        <v>2</v>
      </c>
      <c r="X24" s="230"/>
      <c r="Y24" s="230">
        <v>1</v>
      </c>
      <c r="Z24" s="230">
        <v>3</v>
      </c>
      <c r="AA24" s="230">
        <v>4</v>
      </c>
    </row>
    <row r="25" spans="1:27" ht="14.25" customHeight="1">
      <c r="A25" s="19"/>
      <c r="B25" s="151" t="s">
        <v>182</v>
      </c>
      <c r="C25" s="229"/>
      <c r="D25" s="149"/>
      <c r="E25" s="224"/>
      <c r="F25" s="156"/>
      <c r="G25" s="232"/>
      <c r="H25" s="156"/>
      <c r="I25" s="156"/>
      <c r="J25" s="156"/>
      <c r="K25" s="156"/>
      <c r="L25" s="156"/>
      <c r="M25" s="233"/>
      <c r="N25" s="225"/>
      <c r="O25" s="224"/>
      <c r="P25" s="156"/>
      <c r="Q25" s="156"/>
      <c r="R25" s="156"/>
      <c r="S25" s="156"/>
      <c r="T25" s="225"/>
      <c r="U25" s="230"/>
      <c r="V25" s="230"/>
      <c r="W25" s="230"/>
      <c r="X25" s="230"/>
      <c r="Y25" s="230"/>
      <c r="Z25" s="230"/>
      <c r="AA25" s="230"/>
    </row>
    <row r="26" spans="1:27" ht="14.25" customHeight="1">
      <c r="A26" s="19"/>
      <c r="B26" s="151" t="s">
        <v>284</v>
      </c>
      <c r="C26" s="229"/>
      <c r="D26" s="152" t="s">
        <v>260</v>
      </c>
      <c r="E26" s="224"/>
      <c r="F26" s="156"/>
      <c r="G26" s="156">
        <v>1</v>
      </c>
      <c r="H26" s="156"/>
      <c r="I26" s="156">
        <v>2</v>
      </c>
      <c r="J26" s="156"/>
      <c r="K26" s="156"/>
      <c r="L26" s="156">
        <v>3</v>
      </c>
      <c r="M26" s="156">
        <v>3</v>
      </c>
      <c r="N26" s="225"/>
      <c r="O26" s="224"/>
      <c r="P26" s="156"/>
      <c r="Q26" s="156"/>
      <c r="R26" s="156"/>
      <c r="S26" s="156"/>
      <c r="T26" s="225"/>
      <c r="U26" s="230"/>
      <c r="V26" s="230"/>
      <c r="W26" s="230"/>
      <c r="X26" s="230"/>
      <c r="Y26" s="230"/>
      <c r="Z26" s="230"/>
      <c r="AA26" s="230"/>
    </row>
    <row r="27" spans="1:27" ht="14.25" customHeight="1">
      <c r="A27" s="19"/>
      <c r="B27" s="234" t="s">
        <v>285</v>
      </c>
      <c r="C27" s="229"/>
      <c r="D27" s="152" t="s">
        <v>278</v>
      </c>
      <c r="E27" s="224"/>
      <c r="F27" s="156"/>
      <c r="G27" s="156">
        <v>1</v>
      </c>
      <c r="H27" s="156"/>
      <c r="I27" s="156">
        <v>2</v>
      </c>
      <c r="J27" s="156"/>
      <c r="K27" s="156"/>
      <c r="L27" s="156">
        <v>3</v>
      </c>
      <c r="M27" s="156">
        <v>3</v>
      </c>
      <c r="N27" s="225"/>
      <c r="O27" s="224"/>
      <c r="P27" s="156"/>
      <c r="Q27" s="156"/>
      <c r="R27" s="156"/>
      <c r="S27" s="156"/>
      <c r="T27" s="225"/>
      <c r="U27" s="230"/>
      <c r="V27" s="230"/>
      <c r="W27" s="230"/>
      <c r="X27" s="230"/>
      <c r="Y27" s="230"/>
      <c r="Z27" s="230"/>
      <c r="AA27" s="230"/>
    </row>
    <row r="28" spans="1:27" ht="14.25" customHeight="1">
      <c r="A28" s="19" t="s">
        <v>286</v>
      </c>
      <c r="B28" s="235" t="s">
        <v>287</v>
      </c>
      <c r="C28" s="229"/>
      <c r="D28" s="152" t="s">
        <v>279</v>
      </c>
      <c r="E28" s="224"/>
      <c r="F28" s="156"/>
      <c r="G28" s="156"/>
      <c r="H28" s="156"/>
      <c r="I28" s="156">
        <v>1</v>
      </c>
      <c r="J28" s="156"/>
      <c r="K28" s="156"/>
      <c r="L28" s="156">
        <v>1</v>
      </c>
      <c r="M28" s="156"/>
      <c r="N28" s="225">
        <v>1</v>
      </c>
      <c r="O28" s="224"/>
      <c r="P28" s="156"/>
      <c r="Q28" s="156"/>
      <c r="R28" s="156"/>
      <c r="S28" s="156"/>
      <c r="T28" s="225"/>
      <c r="U28" s="230"/>
      <c r="V28" s="230"/>
      <c r="W28" s="230"/>
      <c r="X28" s="230"/>
      <c r="Y28" s="230"/>
      <c r="Z28" s="230"/>
      <c r="AA28" s="230"/>
    </row>
    <row r="29" spans="1:27" ht="14.25" customHeight="1">
      <c r="A29" s="19"/>
      <c r="B29" s="151" t="s">
        <v>288</v>
      </c>
      <c r="C29" s="229"/>
      <c r="D29" s="152" t="s">
        <v>280</v>
      </c>
      <c r="E29" s="224"/>
      <c r="F29" s="156"/>
      <c r="G29" s="156"/>
      <c r="H29" s="156"/>
      <c r="I29" s="156">
        <v>1</v>
      </c>
      <c r="J29" s="156"/>
      <c r="K29" s="156"/>
      <c r="L29" s="156">
        <v>1</v>
      </c>
      <c r="M29" s="156">
        <v>1</v>
      </c>
      <c r="N29" s="225"/>
      <c r="O29" s="224"/>
      <c r="P29" s="156"/>
      <c r="Q29" s="156"/>
      <c r="R29" s="156"/>
      <c r="S29" s="156"/>
      <c r="T29" s="225"/>
      <c r="U29" s="230"/>
      <c r="V29" s="230"/>
      <c r="W29" s="230"/>
      <c r="X29" s="230"/>
      <c r="Y29" s="230"/>
      <c r="Z29" s="230"/>
      <c r="AA29" s="230"/>
    </row>
    <row r="30" spans="1:27" ht="14.25" customHeight="1">
      <c r="A30" s="19"/>
      <c r="B30" s="151" t="s">
        <v>61</v>
      </c>
      <c r="C30" s="229"/>
      <c r="D30" s="149"/>
      <c r="E30" s="224"/>
      <c r="F30" s="156"/>
      <c r="G30" s="156"/>
      <c r="H30" s="156"/>
      <c r="I30" s="156"/>
      <c r="J30" s="156"/>
      <c r="K30" s="156"/>
      <c r="L30" s="156"/>
      <c r="M30" s="156"/>
      <c r="N30" s="225"/>
      <c r="O30" s="224"/>
      <c r="P30" s="156"/>
      <c r="Q30" s="156"/>
      <c r="R30" s="156"/>
      <c r="S30" s="156"/>
      <c r="T30" s="225"/>
      <c r="U30" s="230"/>
      <c r="V30" s="230"/>
      <c r="W30" s="230"/>
      <c r="X30" s="230"/>
      <c r="Y30" s="230"/>
      <c r="Z30" s="230"/>
      <c r="AA30" s="230"/>
    </row>
    <row r="31" spans="1:27" ht="14.25" customHeight="1">
      <c r="A31" s="19"/>
      <c r="B31" s="157" t="s">
        <v>62</v>
      </c>
      <c r="C31" s="229"/>
      <c r="D31" s="149"/>
      <c r="E31" s="224"/>
      <c r="F31" s="156"/>
      <c r="G31" s="156"/>
      <c r="H31" s="156"/>
      <c r="I31" s="156"/>
      <c r="J31" s="156"/>
      <c r="K31" s="156"/>
      <c r="L31" s="156"/>
      <c r="M31" s="156"/>
      <c r="N31" s="225"/>
      <c r="O31" s="224"/>
      <c r="P31" s="156"/>
      <c r="Q31" s="156"/>
      <c r="R31" s="156"/>
      <c r="S31" s="156"/>
      <c r="T31" s="225"/>
      <c r="U31" s="230"/>
      <c r="V31" s="230"/>
      <c r="W31" s="230"/>
      <c r="X31" s="230"/>
      <c r="Y31" s="230"/>
      <c r="Z31" s="230"/>
      <c r="AA31" s="230"/>
    </row>
    <row r="32" spans="1:27" ht="14.25" customHeight="1">
      <c r="A32" s="19"/>
      <c r="B32" s="149" t="s">
        <v>50</v>
      </c>
      <c r="C32" s="229"/>
      <c r="D32" s="149"/>
      <c r="E32" s="156"/>
      <c r="F32" s="156"/>
      <c r="G32" s="156"/>
      <c r="H32" s="156"/>
      <c r="I32" s="156"/>
      <c r="J32" s="156"/>
      <c r="K32" s="156"/>
      <c r="L32" s="156"/>
      <c r="M32" s="156"/>
      <c r="N32" s="225"/>
      <c r="O32" s="224"/>
      <c r="P32" s="156"/>
      <c r="Q32" s="156"/>
      <c r="R32" s="156"/>
      <c r="S32" s="156"/>
      <c r="T32" s="225"/>
      <c r="U32" s="230"/>
      <c r="V32" s="230"/>
      <c r="W32" s="230"/>
      <c r="X32" s="230"/>
      <c r="Y32" s="230">
        <v>8</v>
      </c>
      <c r="Z32" s="230">
        <v>7</v>
      </c>
      <c r="AA32" s="230">
        <v>15</v>
      </c>
    </row>
    <row r="33" spans="1:28" ht="9.75" customHeight="1">
      <c r="A33" s="36"/>
      <c r="B33" s="116"/>
      <c r="C33" s="21"/>
      <c r="D33" s="117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38"/>
      <c r="P33" s="38"/>
      <c r="Q33" s="38"/>
      <c r="R33" s="38"/>
      <c r="S33" s="38"/>
      <c r="T33" s="39"/>
      <c r="U33" s="118"/>
      <c r="V33" s="119"/>
      <c r="W33" s="119"/>
      <c r="X33" s="119"/>
      <c r="Y33" s="119"/>
      <c r="Z33" s="119"/>
      <c r="AA33" s="44"/>
      <c r="AB33" s="18"/>
    </row>
    <row r="34" spans="1:28" ht="13.5" customHeight="1">
      <c r="A34" s="19"/>
      <c r="B34" s="113"/>
      <c r="C34" s="207"/>
      <c r="D34" s="105"/>
      <c r="E34" s="236"/>
      <c r="F34" s="236"/>
      <c r="G34" s="236"/>
      <c r="H34" s="236"/>
      <c r="I34" s="236"/>
      <c r="J34" s="236"/>
      <c r="K34" s="156"/>
      <c r="L34" s="236"/>
      <c r="M34" s="236"/>
      <c r="N34" s="225"/>
      <c r="O34" s="236"/>
      <c r="P34" s="236"/>
      <c r="Q34" s="236"/>
      <c r="R34" s="236"/>
      <c r="S34" s="236"/>
      <c r="T34" s="225"/>
      <c r="U34" s="237"/>
      <c r="V34" s="238"/>
      <c r="W34" s="238"/>
      <c r="X34" s="238"/>
      <c r="Y34" s="238"/>
      <c r="Z34" s="238"/>
      <c r="AA34" s="230"/>
      <c r="AB34" s="1"/>
    </row>
    <row r="35" spans="1:27" ht="17.25" customHeight="1">
      <c r="A35" s="147">
        <v>2</v>
      </c>
      <c r="B35" s="158" t="s">
        <v>193</v>
      </c>
      <c r="C35" s="207" t="s">
        <v>194</v>
      </c>
      <c r="D35" s="96"/>
      <c r="E35" s="239">
        <v>1</v>
      </c>
      <c r="F35" s="240">
        <v>0</v>
      </c>
      <c r="G35" s="240">
        <v>20</v>
      </c>
      <c r="H35" s="240">
        <v>12</v>
      </c>
      <c r="I35" s="240">
        <v>8</v>
      </c>
      <c r="J35" s="240">
        <v>0</v>
      </c>
      <c r="K35" s="240"/>
      <c r="L35" s="240">
        <v>41</v>
      </c>
      <c r="M35" s="240">
        <v>28</v>
      </c>
      <c r="N35" s="241">
        <v>13</v>
      </c>
      <c r="O35" s="240">
        <v>38</v>
      </c>
      <c r="P35" s="240">
        <v>2</v>
      </c>
      <c r="Q35" s="240"/>
      <c r="R35" s="240"/>
      <c r="S35" s="240"/>
      <c r="T35" s="241">
        <v>40</v>
      </c>
      <c r="U35" s="242">
        <v>162</v>
      </c>
      <c r="V35" s="242">
        <v>175</v>
      </c>
      <c r="W35" s="242">
        <v>137</v>
      </c>
      <c r="X35" s="242">
        <v>157</v>
      </c>
      <c r="Y35" s="242">
        <v>405</v>
      </c>
      <c r="Z35" s="242">
        <v>231</v>
      </c>
      <c r="AA35" s="242">
        <v>636</v>
      </c>
    </row>
    <row r="36" spans="1:27" ht="17.25" customHeight="1">
      <c r="A36" s="19"/>
      <c r="B36" s="96"/>
      <c r="C36" s="96" t="s">
        <v>120</v>
      </c>
      <c r="D36" s="96" t="s">
        <v>6</v>
      </c>
      <c r="E36" s="243"/>
      <c r="F36" s="220"/>
      <c r="G36" s="220"/>
      <c r="H36" s="220"/>
      <c r="I36" s="220"/>
      <c r="J36" s="220"/>
      <c r="K36" s="220"/>
      <c r="L36" s="220"/>
      <c r="M36" s="220"/>
      <c r="N36" s="221"/>
      <c r="O36" s="243"/>
      <c r="P36" s="220"/>
      <c r="Q36" s="220"/>
      <c r="R36" s="220"/>
      <c r="S36" s="220"/>
      <c r="T36" s="221"/>
      <c r="U36" s="244"/>
      <c r="V36" s="244"/>
      <c r="W36" s="244"/>
      <c r="X36" s="244"/>
      <c r="Y36" s="244"/>
      <c r="Z36" s="244"/>
      <c r="AA36" s="244"/>
    </row>
    <row r="37" spans="1:27" ht="17.25" customHeight="1">
      <c r="A37" s="19"/>
      <c r="B37" s="96"/>
      <c r="C37" s="211" t="s">
        <v>65</v>
      </c>
      <c r="D37" s="103" t="s">
        <v>289</v>
      </c>
      <c r="E37" s="243"/>
      <c r="F37" s="220"/>
      <c r="G37" s="220"/>
      <c r="H37" s="220"/>
      <c r="I37" s="220"/>
      <c r="J37" s="220"/>
      <c r="K37" s="220"/>
      <c r="L37" s="220"/>
      <c r="M37" s="220"/>
      <c r="N37" s="221"/>
      <c r="O37" s="243"/>
      <c r="P37" s="220"/>
      <c r="Q37" s="220"/>
      <c r="R37" s="220"/>
      <c r="S37" s="220"/>
      <c r="T37" s="221"/>
      <c r="U37" s="244"/>
      <c r="V37" s="244"/>
      <c r="W37" s="244"/>
      <c r="X37" s="244"/>
      <c r="Y37" s="244"/>
      <c r="Z37" s="244"/>
      <c r="AA37" s="244"/>
    </row>
    <row r="38" spans="1:27" ht="17.25" customHeight="1">
      <c r="A38" s="19"/>
      <c r="B38" s="96"/>
      <c r="C38" s="207"/>
      <c r="D38" s="96"/>
      <c r="E38" s="243"/>
      <c r="F38" s="220"/>
      <c r="G38" s="220"/>
      <c r="H38" s="220"/>
      <c r="I38" s="220"/>
      <c r="J38" s="220"/>
      <c r="K38" s="220"/>
      <c r="L38" s="220"/>
      <c r="M38" s="220"/>
      <c r="N38" s="221"/>
      <c r="O38" s="243"/>
      <c r="P38" s="220"/>
      <c r="Q38" s="220"/>
      <c r="R38" s="220"/>
      <c r="S38" s="220"/>
      <c r="T38" s="221"/>
      <c r="U38" s="244"/>
      <c r="V38" s="244"/>
      <c r="W38" s="244"/>
      <c r="X38" s="244"/>
      <c r="Y38" s="244"/>
      <c r="Z38" s="244"/>
      <c r="AA38" s="244"/>
    </row>
    <row r="39" spans="1:27" ht="17.25" customHeight="1">
      <c r="A39" s="19"/>
      <c r="B39" s="96" t="s">
        <v>290</v>
      </c>
      <c r="C39" s="207"/>
      <c r="D39" s="96" t="s">
        <v>121</v>
      </c>
      <c r="E39" s="243"/>
      <c r="F39" s="220"/>
      <c r="G39" s="220"/>
      <c r="H39" s="220"/>
      <c r="I39" s="220"/>
      <c r="J39" s="220"/>
      <c r="K39" s="220"/>
      <c r="L39" s="220"/>
      <c r="M39" s="220"/>
      <c r="N39" s="221"/>
      <c r="O39" s="243"/>
      <c r="P39" s="220"/>
      <c r="Q39" s="220"/>
      <c r="R39" s="220"/>
      <c r="S39" s="220"/>
      <c r="T39" s="221"/>
      <c r="U39" s="244">
        <v>154</v>
      </c>
      <c r="V39" s="244">
        <v>166</v>
      </c>
      <c r="W39" s="244">
        <v>134</v>
      </c>
      <c r="X39" s="244">
        <v>157</v>
      </c>
      <c r="Y39" s="244">
        <v>385</v>
      </c>
      <c r="Z39" s="244">
        <v>226</v>
      </c>
      <c r="AA39" s="244">
        <v>611</v>
      </c>
    </row>
    <row r="40" spans="1:27" ht="17.25" customHeight="1">
      <c r="A40" s="19"/>
      <c r="B40" s="96"/>
      <c r="C40" s="207"/>
      <c r="D40" s="103" t="s">
        <v>291</v>
      </c>
      <c r="E40" s="243"/>
      <c r="F40" s="220"/>
      <c r="G40" s="220"/>
      <c r="H40" s="220"/>
      <c r="I40" s="220"/>
      <c r="J40" s="220"/>
      <c r="K40" s="220"/>
      <c r="L40" s="220"/>
      <c r="M40" s="220"/>
      <c r="N40" s="221"/>
      <c r="O40" s="243"/>
      <c r="P40" s="220"/>
      <c r="Q40" s="220"/>
      <c r="R40" s="220"/>
      <c r="S40" s="220"/>
      <c r="T40" s="221"/>
      <c r="U40" s="244"/>
      <c r="V40" s="244"/>
      <c r="W40" s="244"/>
      <c r="X40" s="244"/>
      <c r="Y40" s="244"/>
      <c r="Z40" s="244"/>
      <c r="AA40" s="244"/>
    </row>
    <row r="41" spans="1:27" ht="17.25" customHeight="1">
      <c r="A41" s="19"/>
      <c r="B41" s="96"/>
      <c r="C41" s="207"/>
      <c r="D41" s="96"/>
      <c r="E41" s="243"/>
      <c r="F41" s="220"/>
      <c r="G41" s="220"/>
      <c r="H41" s="220"/>
      <c r="I41" s="220"/>
      <c r="J41" s="220"/>
      <c r="K41" s="220"/>
      <c r="L41" s="220"/>
      <c r="M41" s="220"/>
      <c r="N41" s="221"/>
      <c r="O41" s="243"/>
      <c r="P41" s="220"/>
      <c r="Q41" s="220"/>
      <c r="R41" s="220"/>
      <c r="S41" s="220"/>
      <c r="T41" s="221"/>
      <c r="U41" s="244"/>
      <c r="V41" s="244"/>
      <c r="W41" s="244"/>
      <c r="X41" s="244"/>
      <c r="Y41" s="244"/>
      <c r="Z41" s="244"/>
      <c r="AA41" s="244"/>
    </row>
    <row r="42" spans="1:27" ht="17.25" customHeight="1">
      <c r="A42" s="19"/>
      <c r="B42" s="96" t="s">
        <v>195</v>
      </c>
      <c r="C42" s="207" t="s">
        <v>192</v>
      </c>
      <c r="D42" s="96" t="s">
        <v>122</v>
      </c>
      <c r="E42" s="243"/>
      <c r="F42" s="220"/>
      <c r="G42" s="220"/>
      <c r="H42" s="220"/>
      <c r="I42" s="220"/>
      <c r="J42" s="220"/>
      <c r="K42" s="220"/>
      <c r="L42" s="220"/>
      <c r="M42" s="220"/>
      <c r="N42" s="221"/>
      <c r="O42" s="243"/>
      <c r="P42" s="220"/>
      <c r="Q42" s="220"/>
      <c r="R42" s="220"/>
      <c r="S42" s="220"/>
      <c r="T42" s="221"/>
      <c r="U42" s="244"/>
      <c r="V42" s="244"/>
      <c r="W42" s="244"/>
      <c r="X42" s="244"/>
      <c r="Y42" s="244"/>
      <c r="Z42" s="244"/>
      <c r="AA42" s="244"/>
    </row>
    <row r="43" spans="1:27" ht="17.25" customHeight="1">
      <c r="A43" s="19"/>
      <c r="B43" s="96"/>
      <c r="C43" s="207" t="s">
        <v>123</v>
      </c>
      <c r="D43" s="103" t="s">
        <v>291</v>
      </c>
      <c r="E43" s="243"/>
      <c r="F43" s="220"/>
      <c r="G43" s="220"/>
      <c r="H43" s="220"/>
      <c r="I43" s="220"/>
      <c r="J43" s="220"/>
      <c r="K43" s="220"/>
      <c r="L43" s="220"/>
      <c r="M43" s="220"/>
      <c r="N43" s="221"/>
      <c r="O43" s="243"/>
      <c r="P43" s="220"/>
      <c r="Q43" s="220"/>
      <c r="R43" s="220"/>
      <c r="S43" s="220"/>
      <c r="T43" s="221"/>
      <c r="U43" s="244"/>
      <c r="V43" s="244"/>
      <c r="W43" s="244"/>
      <c r="X43" s="244"/>
      <c r="Y43" s="244"/>
      <c r="Z43" s="244"/>
      <c r="AA43" s="244"/>
    </row>
    <row r="44" spans="1:27" ht="17.25" customHeight="1">
      <c r="A44" s="19"/>
      <c r="B44" s="96" t="s">
        <v>251</v>
      </c>
      <c r="C44" s="207" t="s">
        <v>124</v>
      </c>
      <c r="D44" s="96"/>
      <c r="E44" s="243"/>
      <c r="F44" s="220"/>
      <c r="G44" s="220"/>
      <c r="H44" s="220"/>
      <c r="I44" s="220"/>
      <c r="J44" s="220"/>
      <c r="K44" s="220"/>
      <c r="L44" s="220"/>
      <c r="M44" s="220"/>
      <c r="N44" s="221"/>
      <c r="O44" s="243"/>
      <c r="P44" s="220"/>
      <c r="Q44" s="220"/>
      <c r="R44" s="220"/>
      <c r="S44" s="220"/>
      <c r="T44" s="221"/>
      <c r="U44" s="244">
        <v>7</v>
      </c>
      <c r="V44" s="244">
        <v>8</v>
      </c>
      <c r="W44" s="244"/>
      <c r="X44" s="244"/>
      <c r="Y44" s="244">
        <v>11</v>
      </c>
      <c r="Z44" s="244">
        <v>4</v>
      </c>
      <c r="AA44" s="244">
        <v>15</v>
      </c>
    </row>
    <row r="45" spans="1:27" ht="17.25" customHeight="1">
      <c r="A45" s="19"/>
      <c r="B45" s="96" t="s">
        <v>252</v>
      </c>
      <c r="C45" s="207"/>
      <c r="D45" s="96"/>
      <c r="E45" s="243"/>
      <c r="F45" s="220"/>
      <c r="G45" s="220"/>
      <c r="H45" s="220"/>
      <c r="I45" s="220"/>
      <c r="J45" s="220"/>
      <c r="K45" s="220"/>
      <c r="L45" s="220"/>
      <c r="M45" s="220"/>
      <c r="N45" s="221"/>
      <c r="O45" s="243"/>
      <c r="P45" s="220"/>
      <c r="Q45" s="220"/>
      <c r="R45" s="220"/>
      <c r="S45" s="220"/>
      <c r="T45" s="221"/>
      <c r="U45" s="244">
        <v>1</v>
      </c>
      <c r="V45" s="244">
        <v>1</v>
      </c>
      <c r="W45" s="244">
        <v>3</v>
      </c>
      <c r="X45" s="244"/>
      <c r="Y45" s="244">
        <v>4</v>
      </c>
      <c r="Z45" s="244">
        <v>1</v>
      </c>
      <c r="AA45" s="244">
        <v>5</v>
      </c>
    </row>
    <row r="46" spans="1:27" ht="17.25" customHeight="1">
      <c r="A46" s="19"/>
      <c r="B46" s="96" t="s">
        <v>61</v>
      </c>
      <c r="C46" s="207"/>
      <c r="D46" s="96"/>
      <c r="E46" s="243"/>
      <c r="F46" s="220"/>
      <c r="G46" s="220"/>
      <c r="H46" s="220"/>
      <c r="I46" s="220"/>
      <c r="J46" s="220"/>
      <c r="K46" s="220"/>
      <c r="L46" s="220"/>
      <c r="M46" s="220"/>
      <c r="N46" s="221"/>
      <c r="O46" s="243"/>
      <c r="P46" s="220"/>
      <c r="Q46" s="220"/>
      <c r="R46" s="220"/>
      <c r="S46" s="220"/>
      <c r="T46" s="221"/>
      <c r="U46" s="244"/>
      <c r="V46" s="244"/>
      <c r="W46" s="244"/>
      <c r="X46" s="244"/>
      <c r="Y46" s="244"/>
      <c r="Z46" s="244"/>
      <c r="AA46" s="244"/>
    </row>
    <row r="47" spans="1:27" ht="17.25" customHeight="1">
      <c r="A47" s="19"/>
      <c r="B47" s="96" t="s">
        <v>62</v>
      </c>
      <c r="C47" s="207"/>
      <c r="D47" s="96"/>
      <c r="E47" s="243"/>
      <c r="F47" s="220"/>
      <c r="G47" s="220"/>
      <c r="H47" s="220"/>
      <c r="I47" s="220"/>
      <c r="J47" s="220"/>
      <c r="K47" s="220"/>
      <c r="L47" s="220"/>
      <c r="M47" s="220"/>
      <c r="N47" s="221"/>
      <c r="O47" s="243"/>
      <c r="P47" s="220"/>
      <c r="Q47" s="220"/>
      <c r="R47" s="220"/>
      <c r="S47" s="220"/>
      <c r="T47" s="221"/>
      <c r="U47" s="244"/>
      <c r="V47" s="244"/>
      <c r="W47" s="244"/>
      <c r="X47" s="244"/>
      <c r="Y47" s="244"/>
      <c r="Z47" s="244"/>
      <c r="AA47" s="244"/>
    </row>
    <row r="48" spans="1:27" ht="17.25" customHeight="1">
      <c r="A48" s="19"/>
      <c r="B48" s="96" t="s">
        <v>50</v>
      </c>
      <c r="C48" s="207"/>
      <c r="D48" s="96"/>
      <c r="E48" s="243"/>
      <c r="F48" s="220"/>
      <c r="G48" s="220"/>
      <c r="H48" s="220"/>
      <c r="I48" s="220"/>
      <c r="J48" s="220"/>
      <c r="K48" s="220"/>
      <c r="L48" s="220"/>
      <c r="M48" s="220"/>
      <c r="N48" s="221"/>
      <c r="O48" s="243"/>
      <c r="P48" s="220"/>
      <c r="Q48" s="220"/>
      <c r="R48" s="220"/>
      <c r="S48" s="220"/>
      <c r="T48" s="221"/>
      <c r="U48" s="244"/>
      <c r="V48" s="244"/>
      <c r="W48" s="244"/>
      <c r="X48" s="244"/>
      <c r="Y48" s="244">
        <v>5</v>
      </c>
      <c r="Z48" s="244">
        <v>0</v>
      </c>
      <c r="AA48" s="244">
        <v>5</v>
      </c>
    </row>
    <row r="49" spans="1:27" ht="19.5" customHeight="1">
      <c r="A49" s="36"/>
      <c r="B49" s="104"/>
      <c r="C49" s="214"/>
      <c r="D49" s="104"/>
      <c r="E49" s="245"/>
      <c r="F49" s="246"/>
      <c r="G49" s="246"/>
      <c r="H49" s="246"/>
      <c r="I49" s="246"/>
      <c r="J49" s="246"/>
      <c r="K49" s="246"/>
      <c r="L49" s="246"/>
      <c r="M49" s="246"/>
      <c r="N49" s="247"/>
      <c r="O49" s="245"/>
      <c r="P49" s="246"/>
      <c r="Q49" s="246"/>
      <c r="R49" s="246"/>
      <c r="S49" s="246"/>
      <c r="T49" s="247"/>
      <c r="U49" s="248"/>
      <c r="V49" s="248"/>
      <c r="W49" s="248"/>
      <c r="X49" s="248"/>
      <c r="Y49" s="248"/>
      <c r="Z49" s="248"/>
      <c r="AA49" s="248"/>
    </row>
    <row r="50" spans="1:27" ht="19.5" customHeight="1">
      <c r="A50" s="5"/>
      <c r="B50" s="114"/>
      <c r="C50" s="1"/>
      <c r="D50" s="106" t="s">
        <v>146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45"/>
      <c r="V50" s="45"/>
      <c r="W50" s="45"/>
      <c r="X50" s="45"/>
      <c r="Y50" s="45"/>
      <c r="Z50" s="45"/>
      <c r="AA50" s="45"/>
    </row>
    <row r="51" spans="1:27" s="25" customFormat="1" ht="17.25" customHeight="1">
      <c r="A51" s="325" t="s">
        <v>129</v>
      </c>
      <c r="B51" s="325"/>
      <c r="C51" s="29"/>
      <c r="D51" s="101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46"/>
      <c r="V51" s="46"/>
      <c r="W51" s="46"/>
      <c r="X51" s="46"/>
      <c r="Y51" s="46"/>
      <c r="Z51" s="46"/>
      <c r="AA51" s="46"/>
    </row>
    <row r="52" spans="1:27" ht="13.5" customHeight="1">
      <c r="A52" s="35"/>
      <c r="B52" s="114"/>
      <c r="C52" s="27"/>
      <c r="D52" s="102"/>
      <c r="E52" s="4" t="s">
        <v>143</v>
      </c>
      <c r="F52" s="5" t="s">
        <v>144</v>
      </c>
      <c r="G52" s="5" t="s">
        <v>145</v>
      </c>
      <c r="H52" s="5" t="s">
        <v>23</v>
      </c>
      <c r="I52" s="30" t="s">
        <v>130</v>
      </c>
      <c r="J52" s="5" t="s">
        <v>131</v>
      </c>
      <c r="K52" s="5" t="s">
        <v>131</v>
      </c>
      <c r="L52" s="14"/>
      <c r="M52" s="318" t="s">
        <v>132</v>
      </c>
      <c r="N52" s="319"/>
      <c r="O52" s="14" t="s">
        <v>28</v>
      </c>
      <c r="P52" s="30" t="s">
        <v>29</v>
      </c>
      <c r="Q52" s="15" t="s">
        <v>30</v>
      </c>
      <c r="R52" s="15" t="s">
        <v>25</v>
      </c>
      <c r="S52" s="15" t="s">
        <v>31</v>
      </c>
      <c r="T52" s="27"/>
      <c r="U52" s="47"/>
      <c r="V52" s="47"/>
      <c r="W52" s="47"/>
      <c r="X52" s="47"/>
      <c r="Y52" s="47"/>
      <c r="Z52" s="47"/>
      <c r="AA52" s="48"/>
    </row>
    <row r="53" spans="1:27" ht="13.5" customHeight="1">
      <c r="A53" s="19" t="s">
        <v>63</v>
      </c>
      <c r="B53" s="106"/>
      <c r="C53" s="16"/>
      <c r="D53" s="103" t="s">
        <v>32</v>
      </c>
      <c r="E53" s="8"/>
      <c r="F53" s="9"/>
      <c r="G53" s="9"/>
      <c r="H53" s="9"/>
      <c r="I53" s="9"/>
      <c r="J53" s="9"/>
      <c r="K53" s="9"/>
      <c r="L53" s="18"/>
      <c r="M53" s="320"/>
      <c r="N53" s="321"/>
      <c r="O53" s="18"/>
      <c r="P53" s="31" t="s">
        <v>33</v>
      </c>
      <c r="Q53" s="1"/>
      <c r="R53" s="1"/>
      <c r="S53" s="1"/>
      <c r="T53" s="16"/>
      <c r="U53" s="49"/>
      <c r="V53" s="49" t="s">
        <v>0</v>
      </c>
      <c r="W53" s="49"/>
      <c r="X53" s="49" t="s">
        <v>3</v>
      </c>
      <c r="Y53" s="49"/>
      <c r="Z53" s="49" t="s">
        <v>4</v>
      </c>
      <c r="AA53" s="52"/>
    </row>
    <row r="54" spans="1:27" ht="13.5" customHeight="1">
      <c r="A54" s="19"/>
      <c r="B54" s="111" t="s">
        <v>52</v>
      </c>
      <c r="C54" s="20" t="s">
        <v>53</v>
      </c>
      <c r="D54" s="103" t="s">
        <v>34</v>
      </c>
      <c r="E54" s="8"/>
      <c r="F54" s="9" t="s">
        <v>133</v>
      </c>
      <c r="G54" s="9"/>
      <c r="H54" s="9" t="s">
        <v>134</v>
      </c>
      <c r="I54" s="9"/>
      <c r="J54" s="9"/>
      <c r="K54" s="9"/>
      <c r="L54" s="8" t="s">
        <v>135</v>
      </c>
      <c r="M54" s="320"/>
      <c r="N54" s="321"/>
      <c r="O54" s="18" t="s">
        <v>36</v>
      </c>
      <c r="P54" s="31" t="s">
        <v>29</v>
      </c>
      <c r="Q54" s="1" t="s">
        <v>37</v>
      </c>
      <c r="R54" s="1" t="s">
        <v>36</v>
      </c>
      <c r="S54" s="1" t="s">
        <v>38</v>
      </c>
      <c r="T54" s="16" t="s">
        <v>35</v>
      </c>
      <c r="U54" s="53"/>
      <c r="V54" s="53"/>
      <c r="W54" s="53"/>
      <c r="X54" s="53"/>
      <c r="Y54" s="53"/>
      <c r="Z54" s="53"/>
      <c r="AA54" s="53"/>
    </row>
    <row r="55" spans="1:27" ht="13.5" customHeight="1">
      <c r="A55" s="19" t="s">
        <v>64</v>
      </c>
      <c r="B55" s="106"/>
      <c r="C55" s="16"/>
      <c r="D55" s="103"/>
      <c r="E55" s="8"/>
      <c r="F55" s="9"/>
      <c r="G55" s="9"/>
      <c r="H55" s="9"/>
      <c r="I55" s="9"/>
      <c r="J55" s="9"/>
      <c r="K55" s="9"/>
      <c r="L55" s="18"/>
      <c r="M55" s="1"/>
      <c r="N55" s="17"/>
      <c r="O55" s="18"/>
      <c r="P55" s="31" t="s">
        <v>39</v>
      </c>
      <c r="Q55" s="1"/>
      <c r="R55" s="1"/>
      <c r="S55" s="1"/>
      <c r="T55" s="16"/>
      <c r="U55" s="54" t="s">
        <v>54</v>
      </c>
      <c r="V55" s="54" t="s">
        <v>55</v>
      </c>
      <c r="W55" s="54" t="s">
        <v>40</v>
      </c>
      <c r="X55" s="54" t="s">
        <v>41</v>
      </c>
      <c r="Y55" s="54" t="s">
        <v>150</v>
      </c>
      <c r="Z55" s="54" t="s">
        <v>149</v>
      </c>
      <c r="AA55" s="54" t="s">
        <v>148</v>
      </c>
    </row>
    <row r="56" spans="1:27" ht="13.5" customHeight="1">
      <c r="A56" s="36"/>
      <c r="B56" s="115"/>
      <c r="C56" s="21"/>
      <c r="D56" s="104"/>
      <c r="E56" s="11" t="s">
        <v>136</v>
      </c>
      <c r="F56" s="12" t="s">
        <v>136</v>
      </c>
      <c r="G56" s="12" t="s">
        <v>137</v>
      </c>
      <c r="H56" s="12" t="s">
        <v>137</v>
      </c>
      <c r="I56" s="12" t="s">
        <v>138</v>
      </c>
      <c r="J56" s="12" t="s">
        <v>24</v>
      </c>
      <c r="K56" s="12" t="s">
        <v>139</v>
      </c>
      <c r="L56" s="23"/>
      <c r="M56" s="12" t="s">
        <v>140</v>
      </c>
      <c r="N56" s="13" t="s">
        <v>141</v>
      </c>
      <c r="O56" s="23" t="s">
        <v>48</v>
      </c>
      <c r="P56" s="32" t="s">
        <v>142</v>
      </c>
      <c r="Q56" s="24" t="s">
        <v>48</v>
      </c>
      <c r="R56" s="24" t="s">
        <v>48</v>
      </c>
      <c r="S56" s="24" t="s">
        <v>49</v>
      </c>
      <c r="T56" s="21"/>
      <c r="U56" s="55"/>
      <c r="V56" s="55"/>
      <c r="W56" s="55"/>
      <c r="X56" s="55"/>
      <c r="Y56" s="55"/>
      <c r="Z56" s="55"/>
      <c r="AA56" s="55"/>
    </row>
    <row r="57" spans="1:27" ht="17.25" customHeight="1">
      <c r="A57" s="19"/>
      <c r="B57" s="96"/>
      <c r="C57" s="207" t="s">
        <v>72</v>
      </c>
      <c r="D57" s="96"/>
      <c r="E57" s="243"/>
      <c r="F57" s="220"/>
      <c r="G57" s="220"/>
      <c r="H57" s="220"/>
      <c r="I57" s="220"/>
      <c r="J57" s="220"/>
      <c r="K57" s="219"/>
      <c r="L57" s="220"/>
      <c r="M57" s="220"/>
      <c r="N57" s="221"/>
      <c r="O57" s="243"/>
      <c r="P57" s="220"/>
      <c r="Q57" s="220"/>
      <c r="R57" s="220"/>
      <c r="S57" s="220"/>
      <c r="T57" s="221"/>
      <c r="U57" s="244"/>
      <c r="V57" s="244"/>
      <c r="W57" s="244"/>
      <c r="X57" s="244"/>
      <c r="Y57" s="244"/>
      <c r="Z57" s="244"/>
      <c r="AA57" s="244"/>
    </row>
    <row r="58" spans="1:27" ht="17.25" customHeight="1">
      <c r="A58" s="147">
        <v>3</v>
      </c>
      <c r="B58" s="158" t="s">
        <v>125</v>
      </c>
      <c r="C58" s="207" t="s">
        <v>73</v>
      </c>
      <c r="D58" s="96"/>
      <c r="E58" s="239">
        <v>1</v>
      </c>
      <c r="F58" s="240">
        <v>1</v>
      </c>
      <c r="G58" s="240">
        <v>7</v>
      </c>
      <c r="H58" s="240">
        <v>8</v>
      </c>
      <c r="I58" s="240">
        <v>7</v>
      </c>
      <c r="J58" s="240"/>
      <c r="K58" s="240"/>
      <c r="L58" s="240">
        <f>SUM(M58:N58)</f>
        <v>24</v>
      </c>
      <c r="M58" s="240">
        <v>21</v>
      </c>
      <c r="N58" s="241">
        <v>3</v>
      </c>
      <c r="O58" s="239">
        <v>13</v>
      </c>
      <c r="P58" s="240">
        <v>1</v>
      </c>
      <c r="Q58" s="240"/>
      <c r="R58" s="240"/>
      <c r="S58" s="240"/>
      <c r="T58" s="241">
        <v>14</v>
      </c>
      <c r="U58" s="242">
        <v>68</v>
      </c>
      <c r="V58" s="242">
        <v>81</v>
      </c>
      <c r="W58" s="242">
        <v>72</v>
      </c>
      <c r="X58" s="242">
        <v>90</v>
      </c>
      <c r="Y58" s="242">
        <v>92</v>
      </c>
      <c r="Z58" s="242">
        <v>219</v>
      </c>
      <c r="AA58" s="242">
        <v>311</v>
      </c>
    </row>
    <row r="59" spans="1:27" ht="17.25" customHeight="1">
      <c r="A59" s="19"/>
      <c r="B59" s="96"/>
      <c r="C59" s="207" t="s">
        <v>74</v>
      </c>
      <c r="D59" s="96" t="s">
        <v>6</v>
      </c>
      <c r="E59" s="243"/>
      <c r="F59" s="220"/>
      <c r="G59" s="220"/>
      <c r="H59" s="220"/>
      <c r="I59" s="220"/>
      <c r="J59" s="220"/>
      <c r="K59" s="220"/>
      <c r="L59" s="220"/>
      <c r="M59" s="220"/>
      <c r="N59" s="221"/>
      <c r="O59" s="243"/>
      <c r="P59" s="220"/>
      <c r="Q59" s="220"/>
      <c r="R59" s="220"/>
      <c r="S59" s="220"/>
      <c r="T59" s="221"/>
      <c r="U59" s="244"/>
      <c r="V59" s="244"/>
      <c r="W59" s="244"/>
      <c r="X59" s="244"/>
      <c r="Y59" s="244"/>
      <c r="Z59" s="244"/>
      <c r="AA59" s="244"/>
    </row>
    <row r="60" spans="1:27" ht="17.25" customHeight="1">
      <c r="A60" s="19"/>
      <c r="B60" s="96"/>
      <c r="C60" s="207"/>
      <c r="D60" s="103" t="s">
        <v>292</v>
      </c>
      <c r="E60" s="243">
        <v>1</v>
      </c>
      <c r="F60" s="220"/>
      <c r="G60" s="220"/>
      <c r="H60" s="220"/>
      <c r="I60" s="220"/>
      <c r="J60" s="220"/>
      <c r="K60" s="220"/>
      <c r="L60" s="220">
        <f>SUM(M60:N60)</f>
        <v>1</v>
      </c>
      <c r="M60" s="220">
        <v>1</v>
      </c>
      <c r="N60" s="221"/>
      <c r="O60" s="243"/>
      <c r="P60" s="220"/>
      <c r="Q60" s="220"/>
      <c r="R60" s="220"/>
      <c r="S60" s="220"/>
      <c r="T60" s="221"/>
      <c r="U60" s="244"/>
      <c r="V60" s="244"/>
      <c r="W60" s="244"/>
      <c r="X60" s="244"/>
      <c r="Y60" s="244"/>
      <c r="Z60" s="244"/>
      <c r="AA60" s="244"/>
    </row>
    <row r="61" spans="1:27" ht="17.25" customHeight="1">
      <c r="A61" s="19"/>
      <c r="B61" s="96"/>
      <c r="C61" s="207"/>
      <c r="D61" s="96"/>
      <c r="E61" s="243"/>
      <c r="F61" s="220"/>
      <c r="G61" s="220"/>
      <c r="H61" s="220"/>
      <c r="I61" s="220"/>
      <c r="J61" s="220"/>
      <c r="K61" s="220"/>
      <c r="L61" s="220"/>
      <c r="M61" s="220"/>
      <c r="N61" s="221"/>
      <c r="O61" s="243"/>
      <c r="P61" s="220"/>
      <c r="Q61" s="220"/>
      <c r="R61" s="220"/>
      <c r="S61" s="220"/>
      <c r="T61" s="221"/>
      <c r="U61" s="244"/>
      <c r="V61" s="244"/>
      <c r="W61" s="244"/>
      <c r="X61" s="244"/>
      <c r="Y61" s="244"/>
      <c r="Z61" s="244"/>
      <c r="AA61" s="244"/>
    </row>
    <row r="62" spans="1:27" ht="17.25" customHeight="1">
      <c r="A62" s="19"/>
      <c r="B62" s="96"/>
      <c r="C62" s="207"/>
      <c r="D62" s="96" t="s">
        <v>66</v>
      </c>
      <c r="E62" s="243"/>
      <c r="F62" s="220">
        <v>1</v>
      </c>
      <c r="G62" s="220"/>
      <c r="H62" s="220"/>
      <c r="I62" s="220"/>
      <c r="J62" s="220"/>
      <c r="K62" s="220"/>
      <c r="L62" s="220">
        <f>SUM(M62:N62)</f>
        <v>1</v>
      </c>
      <c r="M62" s="220">
        <v>1</v>
      </c>
      <c r="N62" s="221"/>
      <c r="O62" s="243"/>
      <c r="P62" s="220"/>
      <c r="Q62" s="220"/>
      <c r="R62" s="220"/>
      <c r="S62" s="220"/>
      <c r="T62" s="221"/>
      <c r="U62" s="244"/>
      <c r="V62" s="244"/>
      <c r="W62" s="244"/>
      <c r="X62" s="244"/>
      <c r="Y62" s="244"/>
      <c r="Z62" s="244"/>
      <c r="AA62" s="244"/>
    </row>
    <row r="63" spans="1:27" ht="17.25" customHeight="1">
      <c r="A63" s="19"/>
      <c r="B63" s="96"/>
      <c r="C63" s="207"/>
      <c r="D63" s="103" t="s">
        <v>293</v>
      </c>
      <c r="E63" s="243"/>
      <c r="F63" s="220"/>
      <c r="G63" s="220"/>
      <c r="H63" s="220"/>
      <c r="I63" s="220"/>
      <c r="J63" s="220"/>
      <c r="K63" s="220"/>
      <c r="L63" s="220"/>
      <c r="M63" s="220"/>
      <c r="N63" s="221"/>
      <c r="O63" s="243"/>
      <c r="P63" s="220"/>
      <c r="Q63" s="220"/>
      <c r="R63" s="220"/>
      <c r="S63" s="220"/>
      <c r="T63" s="221"/>
      <c r="U63" s="244"/>
      <c r="V63" s="244"/>
      <c r="W63" s="244"/>
      <c r="X63" s="244"/>
      <c r="Y63" s="244"/>
      <c r="Z63" s="244"/>
      <c r="AA63" s="244"/>
    </row>
    <row r="64" spans="1:27" ht="17.25" customHeight="1">
      <c r="A64" s="19"/>
      <c r="B64" s="96"/>
      <c r="C64" s="207"/>
      <c r="D64" s="96"/>
      <c r="E64" s="243"/>
      <c r="F64" s="220"/>
      <c r="G64" s="220"/>
      <c r="H64" s="220"/>
      <c r="I64" s="220"/>
      <c r="J64" s="220"/>
      <c r="K64" s="220"/>
      <c r="L64" s="220"/>
      <c r="M64" s="220"/>
      <c r="N64" s="221"/>
      <c r="O64" s="243"/>
      <c r="P64" s="220"/>
      <c r="Q64" s="220"/>
      <c r="R64" s="220"/>
      <c r="S64" s="220"/>
      <c r="T64" s="221"/>
      <c r="U64" s="242"/>
      <c r="V64" s="242"/>
      <c r="W64" s="242"/>
      <c r="X64" s="242"/>
      <c r="Y64" s="242"/>
      <c r="Z64" s="242"/>
      <c r="AA64" s="242"/>
    </row>
    <row r="65" spans="1:27" ht="17.25" customHeight="1">
      <c r="A65" s="19"/>
      <c r="B65" s="96" t="s">
        <v>175</v>
      </c>
      <c r="C65" s="207"/>
      <c r="D65" s="96" t="s">
        <v>121</v>
      </c>
      <c r="E65" s="243"/>
      <c r="F65" s="220"/>
      <c r="G65" s="220"/>
      <c r="H65" s="220"/>
      <c r="I65" s="220"/>
      <c r="J65" s="220"/>
      <c r="K65" s="220"/>
      <c r="L65" s="220"/>
      <c r="M65" s="220"/>
      <c r="N65" s="221"/>
      <c r="O65" s="243"/>
      <c r="P65" s="220"/>
      <c r="Q65" s="220"/>
      <c r="R65" s="220"/>
      <c r="S65" s="220"/>
      <c r="T65" s="221"/>
      <c r="U65" s="244"/>
      <c r="V65" s="244"/>
      <c r="W65" s="244"/>
      <c r="X65" s="244"/>
      <c r="Y65" s="244"/>
      <c r="Z65" s="244"/>
      <c r="AA65" s="244"/>
    </row>
    <row r="66" spans="1:27" ht="17.25" customHeight="1">
      <c r="A66" s="19" t="s">
        <v>127</v>
      </c>
      <c r="B66" s="96"/>
      <c r="C66" s="207"/>
      <c r="D66" s="103" t="s">
        <v>293</v>
      </c>
      <c r="E66" s="243"/>
      <c r="F66" s="220"/>
      <c r="G66" s="220"/>
      <c r="H66" s="220"/>
      <c r="I66" s="220"/>
      <c r="J66" s="220"/>
      <c r="K66" s="220"/>
      <c r="L66" s="220"/>
      <c r="M66" s="220"/>
      <c r="N66" s="221"/>
      <c r="O66" s="243"/>
      <c r="P66" s="220"/>
      <c r="Q66" s="220"/>
      <c r="R66" s="220"/>
      <c r="S66" s="220"/>
      <c r="T66" s="221"/>
      <c r="U66" s="244"/>
      <c r="V66" s="244"/>
      <c r="W66" s="244"/>
      <c r="X66" s="244"/>
      <c r="Y66" s="244"/>
      <c r="Z66" s="244"/>
      <c r="AA66" s="244"/>
    </row>
    <row r="67" spans="1:27" ht="17.25" customHeight="1">
      <c r="A67" s="19"/>
      <c r="B67" s="96"/>
      <c r="C67" s="207"/>
      <c r="D67" s="96"/>
      <c r="E67" s="243"/>
      <c r="F67" s="220"/>
      <c r="G67" s="220"/>
      <c r="H67" s="220"/>
      <c r="I67" s="220"/>
      <c r="J67" s="220"/>
      <c r="K67" s="220"/>
      <c r="L67" s="220"/>
      <c r="M67" s="220"/>
      <c r="N67" s="221"/>
      <c r="O67" s="243"/>
      <c r="P67" s="220"/>
      <c r="Q67" s="220"/>
      <c r="R67" s="220"/>
      <c r="S67" s="220"/>
      <c r="T67" s="221"/>
      <c r="U67" s="222"/>
      <c r="V67" s="222"/>
      <c r="W67" s="222"/>
      <c r="X67" s="222"/>
      <c r="Y67" s="222"/>
      <c r="Z67" s="222"/>
      <c r="AA67" s="222"/>
    </row>
    <row r="68" spans="1:27" ht="17.25" customHeight="1">
      <c r="A68" s="19"/>
      <c r="B68" s="96" t="s">
        <v>176</v>
      </c>
      <c r="C68" s="207"/>
      <c r="D68" s="96" t="s">
        <v>294</v>
      </c>
      <c r="E68" s="243"/>
      <c r="F68" s="220"/>
      <c r="G68" s="220">
        <v>7</v>
      </c>
      <c r="H68" s="220">
        <v>8</v>
      </c>
      <c r="I68" s="220">
        <v>7</v>
      </c>
      <c r="J68" s="220"/>
      <c r="K68" s="220"/>
      <c r="L68" s="220">
        <v>22</v>
      </c>
      <c r="M68" s="220">
        <v>19</v>
      </c>
      <c r="N68" s="221">
        <v>3</v>
      </c>
      <c r="O68" s="243"/>
      <c r="P68" s="220"/>
      <c r="Q68" s="220"/>
      <c r="R68" s="220"/>
      <c r="S68" s="220"/>
      <c r="T68" s="221"/>
      <c r="U68" s="242">
        <v>68</v>
      </c>
      <c r="V68" s="242">
        <v>81</v>
      </c>
      <c r="W68" s="242">
        <v>72</v>
      </c>
      <c r="X68" s="242">
        <v>90</v>
      </c>
      <c r="Y68" s="242">
        <v>92</v>
      </c>
      <c r="Z68" s="242">
        <v>219</v>
      </c>
      <c r="AA68" s="242">
        <v>311</v>
      </c>
    </row>
    <row r="69" spans="1:27" ht="17.25" customHeight="1">
      <c r="A69" s="19"/>
      <c r="B69" s="96"/>
      <c r="C69" s="207"/>
      <c r="D69" s="103" t="s">
        <v>254</v>
      </c>
      <c r="E69" s="243"/>
      <c r="F69" s="220"/>
      <c r="G69" s="220"/>
      <c r="H69" s="220"/>
      <c r="I69" s="220"/>
      <c r="J69" s="220"/>
      <c r="K69" s="220"/>
      <c r="L69" s="220"/>
      <c r="M69" s="220"/>
      <c r="N69" s="221"/>
      <c r="O69" s="243"/>
      <c r="P69" s="220"/>
      <c r="Q69" s="220"/>
      <c r="R69" s="220"/>
      <c r="S69" s="220"/>
      <c r="T69" s="221"/>
      <c r="U69" s="222"/>
      <c r="V69" s="222"/>
      <c r="W69" s="222"/>
      <c r="X69" s="222"/>
      <c r="Y69" s="222"/>
      <c r="Z69" s="222"/>
      <c r="AA69" s="222"/>
    </row>
    <row r="70" spans="1:27" ht="17.25" customHeight="1">
      <c r="A70" s="36"/>
      <c r="B70" s="104"/>
      <c r="C70" s="214"/>
      <c r="D70" s="104"/>
      <c r="E70" s="245"/>
      <c r="F70" s="246"/>
      <c r="G70" s="246"/>
      <c r="H70" s="246"/>
      <c r="I70" s="246"/>
      <c r="J70" s="246"/>
      <c r="K70" s="246"/>
      <c r="L70" s="246"/>
      <c r="M70" s="246"/>
      <c r="N70" s="247"/>
      <c r="O70" s="245"/>
      <c r="P70" s="246"/>
      <c r="Q70" s="246"/>
      <c r="R70" s="246"/>
      <c r="S70" s="246"/>
      <c r="T70" s="247"/>
      <c r="U70" s="249"/>
      <c r="V70" s="249"/>
      <c r="W70" s="249"/>
      <c r="X70" s="249"/>
      <c r="Y70" s="249"/>
      <c r="Z70" s="249"/>
      <c r="AA70" s="249"/>
    </row>
    <row r="71" spans="1:28" ht="17.25" customHeight="1">
      <c r="A71" s="322" t="s">
        <v>102</v>
      </c>
      <c r="B71" s="323"/>
      <c r="C71" s="323"/>
      <c r="D71" s="324"/>
      <c r="E71" s="56">
        <f aca="true" t="shared" si="0" ref="E71:J71">E8+E35+E58</f>
        <v>3</v>
      </c>
      <c r="F71" s="57">
        <f t="shared" si="0"/>
        <v>3</v>
      </c>
      <c r="G71" s="57">
        <f t="shared" si="0"/>
        <v>84</v>
      </c>
      <c r="H71" s="57">
        <f t="shared" si="0"/>
        <v>55</v>
      </c>
      <c r="I71" s="57">
        <f t="shared" si="0"/>
        <v>33</v>
      </c>
      <c r="J71" s="57">
        <f t="shared" si="0"/>
        <v>1</v>
      </c>
      <c r="K71" s="57">
        <f aca="true" t="shared" si="1" ref="K71:R71">K8+K35+K58</f>
        <v>0</v>
      </c>
      <c r="L71" s="57">
        <f t="shared" si="1"/>
        <v>179</v>
      </c>
      <c r="M71" s="57">
        <f t="shared" si="1"/>
        <v>151</v>
      </c>
      <c r="N71" s="58">
        <f t="shared" si="1"/>
        <v>28</v>
      </c>
      <c r="O71" s="56">
        <f t="shared" si="1"/>
        <v>129</v>
      </c>
      <c r="P71" s="57">
        <f t="shared" si="1"/>
        <v>3</v>
      </c>
      <c r="Q71" s="57">
        <f t="shared" si="1"/>
        <v>1</v>
      </c>
      <c r="R71" s="57">
        <f t="shared" si="1"/>
        <v>25</v>
      </c>
      <c r="S71" s="57"/>
      <c r="T71" s="58">
        <f aca="true" t="shared" si="2" ref="T71:AA71">T8+T35+T58</f>
        <v>158</v>
      </c>
      <c r="U71" s="58">
        <f t="shared" si="2"/>
        <v>817</v>
      </c>
      <c r="V71" s="58">
        <f t="shared" si="2"/>
        <v>839</v>
      </c>
      <c r="W71" s="58">
        <f t="shared" si="2"/>
        <v>762</v>
      </c>
      <c r="X71" s="58">
        <f t="shared" si="2"/>
        <v>826</v>
      </c>
      <c r="Y71" s="58">
        <f t="shared" si="2"/>
        <v>1250</v>
      </c>
      <c r="Z71" s="58">
        <f t="shared" si="2"/>
        <v>2103</v>
      </c>
      <c r="AA71" s="58">
        <f t="shared" si="2"/>
        <v>3353</v>
      </c>
      <c r="AB71" s="18"/>
    </row>
  </sheetData>
  <sheetProtection/>
  <mergeCells count="4">
    <mergeCell ref="M2:N4"/>
    <mergeCell ref="A71:D71"/>
    <mergeCell ref="A51:B51"/>
    <mergeCell ref="M52:N54"/>
  </mergeCells>
  <printOptions/>
  <pageMargins left="0.5905511811023623" right="0.1968503937007874" top="0.5118110236220472" bottom="0.3937007874015748" header="0.5118110236220472" footer="0.11811023622047245"/>
  <pageSetup horizontalDpi="300" verticalDpi="300" orientation="landscape" paperSize="9" scale="70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36"/>
  <sheetViews>
    <sheetView showZeros="0" view="pageBreakPreview" zoomScale="60" zoomScaleNormal="75" zoomScalePageLayoutView="0" workbookViewId="0" topLeftCell="A1">
      <selection activeCell="E36" sqref="E36"/>
    </sheetView>
  </sheetViews>
  <sheetFormatPr defaultColWidth="8.796875" defaultRowHeight="14.25"/>
  <cols>
    <col min="1" max="1" width="2.69921875" style="62" customWidth="1"/>
    <col min="2" max="2" width="26.19921875" style="62" customWidth="1"/>
    <col min="3" max="3" width="21.19921875" style="62" customWidth="1"/>
    <col min="4" max="4" width="10.3984375" style="62" customWidth="1"/>
    <col min="5" max="15" width="4.19921875" style="62" customWidth="1"/>
    <col min="16" max="16" width="4.5" style="62" customWidth="1"/>
    <col min="17" max="17" width="13" style="63" customWidth="1"/>
    <col min="18" max="21" width="7.5" style="62" customWidth="1"/>
    <col min="22" max="16384" width="9" style="62" customWidth="1"/>
  </cols>
  <sheetData>
    <row r="1" ht="14.25">
      <c r="A1" s="99" t="s">
        <v>151</v>
      </c>
    </row>
    <row r="2" spans="1:22" ht="13.5" customHeight="1">
      <c r="A2" s="37" t="s">
        <v>67</v>
      </c>
      <c r="B2" s="37"/>
      <c r="C2" s="64"/>
      <c r="D2" s="64"/>
      <c r="E2" s="50" t="s">
        <v>77</v>
      </c>
      <c r="F2" s="51" t="s">
        <v>20</v>
      </c>
      <c r="G2" s="51" t="s">
        <v>25</v>
      </c>
      <c r="H2" s="51" t="s">
        <v>51</v>
      </c>
      <c r="I2" s="51" t="s">
        <v>26</v>
      </c>
      <c r="J2" s="51" t="s">
        <v>27</v>
      </c>
      <c r="K2" s="51" t="s">
        <v>27</v>
      </c>
      <c r="L2" s="37"/>
      <c r="M2" s="50" t="s">
        <v>28</v>
      </c>
      <c r="N2" s="51" t="s">
        <v>29</v>
      </c>
      <c r="O2" s="51" t="s">
        <v>31</v>
      </c>
      <c r="P2" s="37"/>
      <c r="Q2" s="42"/>
      <c r="R2" s="65"/>
      <c r="S2" s="66"/>
      <c r="T2" s="66"/>
      <c r="U2" s="66"/>
      <c r="V2" s="67"/>
    </row>
    <row r="3" spans="1:22" ht="13.5" customHeight="1">
      <c r="A3" s="68"/>
      <c r="B3" s="69" t="s">
        <v>52</v>
      </c>
      <c r="C3" s="69" t="s">
        <v>53</v>
      </c>
      <c r="D3" s="68" t="s">
        <v>152</v>
      </c>
      <c r="E3" s="70"/>
      <c r="F3" s="71" t="s">
        <v>21</v>
      </c>
      <c r="G3" s="71"/>
      <c r="H3" s="71" t="s">
        <v>25</v>
      </c>
      <c r="I3" s="71"/>
      <c r="J3" s="71"/>
      <c r="K3" s="71"/>
      <c r="L3" s="68" t="s">
        <v>35</v>
      </c>
      <c r="M3" s="70" t="s">
        <v>36</v>
      </c>
      <c r="N3" s="71" t="s">
        <v>33</v>
      </c>
      <c r="O3" s="71" t="s">
        <v>38</v>
      </c>
      <c r="P3" s="68" t="s">
        <v>35</v>
      </c>
      <c r="Q3" s="72" t="s">
        <v>68</v>
      </c>
      <c r="R3" s="73"/>
      <c r="S3" s="74" t="s">
        <v>0</v>
      </c>
      <c r="T3" s="74" t="s">
        <v>79</v>
      </c>
      <c r="U3" s="74" t="s">
        <v>4</v>
      </c>
      <c r="V3" s="75"/>
    </row>
    <row r="4" spans="1:22" ht="13.5" customHeight="1">
      <c r="A4" s="76" t="s">
        <v>71</v>
      </c>
      <c r="B4" s="76"/>
      <c r="C4" s="77"/>
      <c r="D4" s="77"/>
      <c r="E4" s="73" t="s">
        <v>78</v>
      </c>
      <c r="F4" s="74" t="s">
        <v>22</v>
      </c>
      <c r="G4" s="74" t="s">
        <v>45</v>
      </c>
      <c r="H4" s="74" t="s">
        <v>45</v>
      </c>
      <c r="I4" s="74" t="s">
        <v>46</v>
      </c>
      <c r="J4" s="74" t="s">
        <v>25</v>
      </c>
      <c r="K4" s="74" t="s">
        <v>47</v>
      </c>
      <c r="L4" s="76"/>
      <c r="M4" s="73" t="s">
        <v>48</v>
      </c>
      <c r="N4" s="74" t="s">
        <v>48</v>
      </c>
      <c r="O4" s="74" t="s">
        <v>49</v>
      </c>
      <c r="P4" s="76"/>
      <c r="Q4" s="78"/>
      <c r="R4" s="79" t="s">
        <v>54</v>
      </c>
      <c r="S4" s="79" t="s">
        <v>55</v>
      </c>
      <c r="T4" s="79" t="s">
        <v>80</v>
      </c>
      <c r="U4" s="79" t="s">
        <v>81</v>
      </c>
      <c r="V4" s="79" t="s">
        <v>44</v>
      </c>
    </row>
    <row r="5" spans="1:22" ht="12">
      <c r="A5" s="37"/>
      <c r="B5" s="50"/>
      <c r="C5" s="250" t="s">
        <v>82</v>
      </c>
      <c r="D5" s="250"/>
      <c r="E5" s="251"/>
      <c r="F5" s="251"/>
      <c r="G5" s="251"/>
      <c r="H5" s="251"/>
      <c r="I5" s="251"/>
      <c r="J5" s="251"/>
      <c r="K5" s="251"/>
      <c r="L5" s="252"/>
      <c r="M5" s="253"/>
      <c r="N5" s="251"/>
      <c r="O5" s="251"/>
      <c r="P5" s="252"/>
      <c r="Q5" s="42"/>
      <c r="R5" s="159"/>
      <c r="S5" s="159"/>
      <c r="T5" s="159"/>
      <c r="U5" s="159"/>
      <c r="V5" s="159"/>
    </row>
    <row r="6" spans="1:22" ht="13.5">
      <c r="A6" s="122">
        <v>1</v>
      </c>
      <c r="B6" s="160" t="s">
        <v>253</v>
      </c>
      <c r="C6" s="213" t="s">
        <v>83</v>
      </c>
      <c r="D6" s="207" t="s">
        <v>6</v>
      </c>
      <c r="E6" s="254">
        <v>1</v>
      </c>
      <c r="F6" s="254">
        <v>1</v>
      </c>
      <c r="G6" s="254">
        <v>16</v>
      </c>
      <c r="H6" s="254">
        <v>11</v>
      </c>
      <c r="I6" s="254">
        <v>4</v>
      </c>
      <c r="J6" s="254"/>
      <c r="K6" s="254"/>
      <c r="L6" s="255">
        <f>SUM(E6:K6)</f>
        <v>33</v>
      </c>
      <c r="M6" s="256">
        <v>24</v>
      </c>
      <c r="N6" s="254">
        <v>0</v>
      </c>
      <c r="O6" s="254">
        <v>8</v>
      </c>
      <c r="P6" s="255">
        <f>SUM(M6:O6)</f>
        <v>32</v>
      </c>
      <c r="Q6" s="163"/>
      <c r="R6" s="164">
        <f>SUM(R7:R12)</f>
        <v>292</v>
      </c>
      <c r="S6" s="164">
        <f>SUM(S7:S12)</f>
        <v>331</v>
      </c>
      <c r="T6" s="164"/>
      <c r="U6" s="164">
        <f>SUM(U7:U12)</f>
        <v>623</v>
      </c>
      <c r="V6" s="164">
        <f>U6</f>
        <v>623</v>
      </c>
    </row>
    <row r="7" spans="1:22" ht="13.5">
      <c r="A7" s="257"/>
      <c r="B7" s="160"/>
      <c r="C7" s="213" t="s">
        <v>84</v>
      </c>
      <c r="D7" s="19" t="s">
        <v>297</v>
      </c>
      <c r="E7" s="258"/>
      <c r="F7" s="258"/>
      <c r="G7" s="258"/>
      <c r="H7" s="258"/>
      <c r="I7" s="258"/>
      <c r="J7" s="258"/>
      <c r="K7" s="258"/>
      <c r="L7" s="259"/>
      <c r="M7" s="260"/>
      <c r="N7" s="258"/>
      <c r="O7" s="258"/>
      <c r="P7" s="259"/>
      <c r="Q7" s="167"/>
      <c r="R7" s="168"/>
      <c r="S7" s="168"/>
      <c r="T7" s="168"/>
      <c r="U7" s="168"/>
      <c r="V7" s="168"/>
    </row>
    <row r="8" spans="1:22" ht="12">
      <c r="A8" s="213"/>
      <c r="B8" s="70"/>
      <c r="C8" s="213"/>
      <c r="D8" s="213"/>
      <c r="E8" s="258"/>
      <c r="F8" s="258"/>
      <c r="G8" s="258"/>
      <c r="H8" s="258"/>
      <c r="I8" s="258"/>
      <c r="J8" s="258"/>
      <c r="K8" s="258"/>
      <c r="L8" s="259"/>
      <c r="M8" s="260"/>
      <c r="N8" s="258"/>
      <c r="O8" s="258"/>
      <c r="P8" s="259"/>
      <c r="Q8" s="167" t="s">
        <v>85</v>
      </c>
      <c r="R8" s="168">
        <v>109</v>
      </c>
      <c r="S8" s="168">
        <v>110</v>
      </c>
      <c r="T8" s="168"/>
      <c r="U8" s="168">
        <f>SUM(R8:S8)</f>
        <v>219</v>
      </c>
      <c r="V8" s="168">
        <f>U8</f>
        <v>219</v>
      </c>
    </row>
    <row r="9" spans="1:22" ht="12">
      <c r="A9" s="213"/>
      <c r="B9" s="70"/>
      <c r="C9" s="213"/>
      <c r="D9" s="213"/>
      <c r="E9" s="258"/>
      <c r="F9" s="258"/>
      <c r="G9" s="258"/>
      <c r="H9" s="258"/>
      <c r="I9" s="258"/>
      <c r="J9" s="258"/>
      <c r="K9" s="258"/>
      <c r="L9" s="259"/>
      <c r="M9" s="260"/>
      <c r="N9" s="258"/>
      <c r="O9" s="258"/>
      <c r="P9" s="259"/>
      <c r="Q9" s="167" t="s">
        <v>86</v>
      </c>
      <c r="R9" s="168">
        <v>52</v>
      </c>
      <c r="S9" s="168">
        <v>54</v>
      </c>
      <c r="T9" s="168"/>
      <c r="U9" s="168">
        <f>SUM(R9:S9)</f>
        <v>106</v>
      </c>
      <c r="V9" s="168">
        <f>U9</f>
        <v>106</v>
      </c>
    </row>
    <row r="10" spans="1:22" ht="12">
      <c r="A10" s="213"/>
      <c r="B10" s="260"/>
      <c r="C10" s="213"/>
      <c r="D10" s="213"/>
      <c r="E10" s="258"/>
      <c r="F10" s="258"/>
      <c r="G10" s="258"/>
      <c r="H10" s="258"/>
      <c r="I10" s="258"/>
      <c r="J10" s="258"/>
      <c r="K10" s="258"/>
      <c r="L10" s="259"/>
      <c r="M10" s="260"/>
      <c r="N10" s="258"/>
      <c r="O10" s="258"/>
      <c r="P10" s="259"/>
      <c r="Q10" s="167" t="s">
        <v>87</v>
      </c>
      <c r="R10" s="168">
        <v>65</v>
      </c>
      <c r="S10" s="168">
        <v>63</v>
      </c>
      <c r="T10" s="168"/>
      <c r="U10" s="168">
        <f>SUM(R10:S10)</f>
        <v>128</v>
      </c>
      <c r="V10" s="168">
        <f>U10</f>
        <v>128</v>
      </c>
    </row>
    <row r="11" spans="1:22" ht="12">
      <c r="A11" s="213"/>
      <c r="B11" s="260"/>
      <c r="C11" s="213"/>
      <c r="D11" s="213"/>
      <c r="E11" s="258"/>
      <c r="F11" s="258"/>
      <c r="G11" s="258"/>
      <c r="H11" s="258"/>
      <c r="I11" s="258"/>
      <c r="J11" s="258"/>
      <c r="K11" s="258"/>
      <c r="L11" s="259"/>
      <c r="M11" s="260"/>
      <c r="N11" s="258"/>
      <c r="O11" s="258"/>
      <c r="P11" s="259"/>
      <c r="Q11" s="167" t="s">
        <v>88</v>
      </c>
      <c r="R11" s="168">
        <v>66</v>
      </c>
      <c r="S11" s="168">
        <v>59</v>
      </c>
      <c r="T11" s="168"/>
      <c r="U11" s="168">
        <f>SUM(R11:S11)</f>
        <v>125</v>
      </c>
      <c r="V11" s="168">
        <f>U11</f>
        <v>125</v>
      </c>
    </row>
    <row r="12" spans="1:22" ht="12">
      <c r="A12" s="213"/>
      <c r="B12" s="260"/>
      <c r="C12" s="213"/>
      <c r="D12" s="213"/>
      <c r="E12" s="258"/>
      <c r="F12" s="258"/>
      <c r="G12" s="258"/>
      <c r="H12" s="258"/>
      <c r="I12" s="258"/>
      <c r="J12" s="258"/>
      <c r="K12" s="258"/>
      <c r="L12" s="259"/>
      <c r="M12" s="260"/>
      <c r="N12" s="258"/>
      <c r="O12" s="258"/>
      <c r="P12" s="259"/>
      <c r="Q12" s="167" t="s">
        <v>295</v>
      </c>
      <c r="R12" s="168"/>
      <c r="S12" s="168">
        <v>45</v>
      </c>
      <c r="T12" s="168"/>
      <c r="U12" s="168">
        <f>SUM(R12:S12)</f>
        <v>45</v>
      </c>
      <c r="V12" s="168">
        <f>U12</f>
        <v>45</v>
      </c>
    </row>
    <row r="13" spans="1:22" ht="12">
      <c r="A13" s="213"/>
      <c r="B13" s="260"/>
      <c r="C13" s="213"/>
      <c r="D13" s="213"/>
      <c r="E13" s="258"/>
      <c r="F13" s="258"/>
      <c r="G13" s="258"/>
      <c r="H13" s="258"/>
      <c r="I13" s="258"/>
      <c r="J13" s="258"/>
      <c r="K13" s="258"/>
      <c r="L13" s="259"/>
      <c r="M13" s="260"/>
      <c r="N13" s="258"/>
      <c r="O13" s="258"/>
      <c r="P13" s="259"/>
      <c r="Q13" s="167" t="s">
        <v>76</v>
      </c>
      <c r="R13" s="169"/>
      <c r="S13" s="169"/>
      <c r="T13" s="169"/>
      <c r="U13" s="169"/>
      <c r="V13" s="169"/>
    </row>
    <row r="14" spans="1:22" ht="12">
      <c r="A14" s="261"/>
      <c r="B14" s="262"/>
      <c r="C14" s="261"/>
      <c r="D14" s="261"/>
      <c r="E14" s="263"/>
      <c r="F14" s="263"/>
      <c r="G14" s="263"/>
      <c r="H14" s="263"/>
      <c r="I14" s="263"/>
      <c r="J14" s="263"/>
      <c r="K14" s="263"/>
      <c r="L14" s="264"/>
      <c r="M14" s="262"/>
      <c r="N14" s="263"/>
      <c r="O14" s="263"/>
      <c r="P14" s="264"/>
      <c r="Q14" s="78"/>
      <c r="R14" s="83"/>
      <c r="S14" s="83"/>
      <c r="T14" s="83"/>
      <c r="U14" s="83"/>
      <c r="V14" s="83"/>
    </row>
    <row r="15" spans="1:22" ht="18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4"/>
      <c r="R15" s="80"/>
      <c r="S15" s="80"/>
      <c r="T15" s="80"/>
      <c r="U15" s="80"/>
      <c r="V15" s="80"/>
    </row>
    <row r="16" ht="18" customHeight="1"/>
    <row r="17" ht="18" customHeight="1"/>
    <row r="18" spans="1:21" ht="12">
      <c r="A18" s="85" t="s">
        <v>153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6"/>
      <c r="R18" s="82"/>
      <c r="S18" s="82"/>
      <c r="T18" s="82"/>
      <c r="U18" s="82"/>
    </row>
    <row r="19" spans="1:22" ht="13.5" customHeight="1">
      <c r="A19" s="37" t="s">
        <v>67</v>
      </c>
      <c r="B19" s="87"/>
      <c r="C19" s="87"/>
      <c r="D19" s="64"/>
      <c r="E19" s="50" t="s">
        <v>77</v>
      </c>
      <c r="F19" s="51" t="s">
        <v>20</v>
      </c>
      <c r="G19" s="51" t="s">
        <v>25</v>
      </c>
      <c r="H19" s="51" t="s">
        <v>51</v>
      </c>
      <c r="I19" s="51" t="s">
        <v>26</v>
      </c>
      <c r="J19" s="51" t="s">
        <v>95</v>
      </c>
      <c r="K19" s="51" t="s">
        <v>27</v>
      </c>
      <c r="L19" s="37"/>
      <c r="M19" s="50" t="s">
        <v>28</v>
      </c>
      <c r="N19" s="51" t="s">
        <v>29</v>
      </c>
      <c r="O19" s="51" t="s">
        <v>31</v>
      </c>
      <c r="P19" s="37"/>
      <c r="Q19" s="42"/>
      <c r="R19" s="65"/>
      <c r="S19" s="66"/>
      <c r="T19" s="66"/>
      <c r="U19" s="66"/>
      <c r="V19" s="67"/>
    </row>
    <row r="20" spans="1:22" ht="13.5" customHeight="1">
      <c r="A20" s="68"/>
      <c r="B20" s="69" t="s">
        <v>52</v>
      </c>
      <c r="C20" s="69" t="s">
        <v>53</v>
      </c>
      <c r="D20" s="68" t="s">
        <v>128</v>
      </c>
      <c r="E20" s="70"/>
      <c r="F20" s="71" t="s">
        <v>21</v>
      </c>
      <c r="G20" s="71"/>
      <c r="H20" s="71" t="s">
        <v>25</v>
      </c>
      <c r="I20" s="71"/>
      <c r="J20" s="71"/>
      <c r="K20" s="71"/>
      <c r="L20" s="68" t="s">
        <v>35</v>
      </c>
      <c r="M20" s="70" t="s">
        <v>36</v>
      </c>
      <c r="N20" s="71" t="s">
        <v>33</v>
      </c>
      <c r="O20" s="71" t="s">
        <v>38</v>
      </c>
      <c r="P20" s="68" t="s">
        <v>35</v>
      </c>
      <c r="Q20" s="72" t="s">
        <v>68</v>
      </c>
      <c r="R20" s="73"/>
      <c r="S20" s="74" t="s">
        <v>69</v>
      </c>
      <c r="T20" s="74" t="s">
        <v>3</v>
      </c>
      <c r="U20" s="74" t="s">
        <v>70</v>
      </c>
      <c r="V20" s="75"/>
    </row>
    <row r="21" spans="1:22" ht="13.5" customHeight="1">
      <c r="A21" s="76" t="s">
        <v>71</v>
      </c>
      <c r="B21" s="77"/>
      <c r="C21" s="77"/>
      <c r="D21" s="77"/>
      <c r="E21" s="73" t="s">
        <v>78</v>
      </c>
      <c r="F21" s="74" t="s">
        <v>22</v>
      </c>
      <c r="G21" s="74" t="s">
        <v>45</v>
      </c>
      <c r="H21" s="74" t="s">
        <v>45</v>
      </c>
      <c r="I21" s="74" t="s">
        <v>46</v>
      </c>
      <c r="J21" s="74" t="s">
        <v>24</v>
      </c>
      <c r="K21" s="74" t="s">
        <v>47</v>
      </c>
      <c r="L21" s="76"/>
      <c r="M21" s="73" t="s">
        <v>48</v>
      </c>
      <c r="N21" s="74" t="s">
        <v>48</v>
      </c>
      <c r="O21" s="74" t="s">
        <v>49</v>
      </c>
      <c r="P21" s="76"/>
      <c r="Q21" s="78"/>
      <c r="R21" s="79" t="s">
        <v>54</v>
      </c>
      <c r="S21" s="79" t="s">
        <v>55</v>
      </c>
      <c r="T21" s="79" t="s">
        <v>42</v>
      </c>
      <c r="U21" s="79" t="s">
        <v>43</v>
      </c>
      <c r="V21" s="79" t="s">
        <v>44</v>
      </c>
    </row>
    <row r="22" spans="1:22" ht="12">
      <c r="A22" s="34"/>
      <c r="B22" s="68"/>
      <c r="C22" s="34" t="s">
        <v>72</v>
      </c>
      <c r="D22" s="34"/>
      <c r="E22" s="166"/>
      <c r="F22" s="80"/>
      <c r="G22" s="80"/>
      <c r="H22" s="80"/>
      <c r="I22" s="80"/>
      <c r="J22" s="71"/>
      <c r="K22" s="66"/>
      <c r="L22" s="165"/>
      <c r="M22" s="166"/>
      <c r="N22" s="80"/>
      <c r="O22" s="66"/>
      <c r="P22" s="165"/>
      <c r="Q22" s="167"/>
      <c r="R22" s="159"/>
      <c r="S22" s="159"/>
      <c r="T22" s="159"/>
      <c r="U22" s="159"/>
      <c r="V22" s="159"/>
    </row>
    <row r="23" spans="1:22" ht="12">
      <c r="A23" s="122">
        <v>1</v>
      </c>
      <c r="B23" s="170" t="s">
        <v>125</v>
      </c>
      <c r="C23" s="34" t="s">
        <v>73</v>
      </c>
      <c r="D23" s="167" t="s">
        <v>6</v>
      </c>
      <c r="E23" s="162"/>
      <c r="F23" s="161">
        <v>1</v>
      </c>
      <c r="G23" s="171">
        <v>15</v>
      </c>
      <c r="H23" s="171">
        <v>13</v>
      </c>
      <c r="I23" s="171">
        <v>11</v>
      </c>
      <c r="J23" s="171"/>
      <c r="K23" s="171"/>
      <c r="L23" s="172">
        <v>40</v>
      </c>
      <c r="M23" s="173">
        <v>16</v>
      </c>
      <c r="N23" s="171"/>
      <c r="O23" s="171"/>
      <c r="P23" s="172">
        <v>16</v>
      </c>
      <c r="Q23" s="174"/>
      <c r="R23" s="164">
        <f>SUM(R24:R28)</f>
        <v>216</v>
      </c>
      <c r="S23" s="164">
        <f>SUM(S24:S28)</f>
        <v>230</v>
      </c>
      <c r="T23" s="164">
        <f>SUM(T24:T28)</f>
        <v>66</v>
      </c>
      <c r="U23" s="164">
        <f>SUM(U24:U28)</f>
        <v>380</v>
      </c>
      <c r="V23" s="164">
        <f>SUM(V24:V28)</f>
        <v>446</v>
      </c>
    </row>
    <row r="24" spans="1:22" ht="12">
      <c r="A24" s="68"/>
      <c r="B24" s="175" t="s">
        <v>255</v>
      </c>
      <c r="C24" s="34" t="s">
        <v>74</v>
      </c>
      <c r="D24" s="72" t="s">
        <v>301</v>
      </c>
      <c r="E24" s="166"/>
      <c r="F24" s="80"/>
      <c r="G24" s="176"/>
      <c r="H24" s="177"/>
      <c r="I24" s="177"/>
      <c r="J24" s="177"/>
      <c r="K24" s="176"/>
      <c r="L24" s="178"/>
      <c r="M24" s="179"/>
      <c r="N24" s="177"/>
      <c r="O24" s="176"/>
      <c r="P24" s="178"/>
      <c r="Q24" s="180" t="s">
        <v>172</v>
      </c>
      <c r="R24" s="168">
        <v>54</v>
      </c>
      <c r="S24" s="168">
        <v>58</v>
      </c>
      <c r="T24" s="168">
        <v>26</v>
      </c>
      <c r="U24" s="168">
        <v>86</v>
      </c>
      <c r="V24" s="168">
        <f>SUM(T24:U24)</f>
        <v>112</v>
      </c>
    </row>
    <row r="25" spans="1:22" ht="12">
      <c r="A25" s="34"/>
      <c r="B25" s="181"/>
      <c r="C25" s="165"/>
      <c r="E25" s="166"/>
      <c r="F25" s="80"/>
      <c r="G25" s="176"/>
      <c r="H25" s="177"/>
      <c r="I25" s="177"/>
      <c r="J25" s="177"/>
      <c r="K25" s="176"/>
      <c r="L25" s="178"/>
      <c r="M25" s="179"/>
      <c r="N25" s="177"/>
      <c r="O25" s="176"/>
      <c r="P25" s="178"/>
      <c r="Q25" s="180" t="s">
        <v>173</v>
      </c>
      <c r="R25" s="168">
        <v>93</v>
      </c>
      <c r="S25" s="168">
        <v>96</v>
      </c>
      <c r="T25" s="168">
        <v>9</v>
      </c>
      <c r="U25" s="168">
        <v>180</v>
      </c>
      <c r="V25" s="168">
        <f>SUM(T25:U25)</f>
        <v>189</v>
      </c>
    </row>
    <row r="26" spans="1:22" ht="12">
      <c r="A26" s="34"/>
      <c r="B26" s="68"/>
      <c r="C26" s="34"/>
      <c r="D26" s="167" t="s">
        <v>66</v>
      </c>
      <c r="E26" s="166"/>
      <c r="F26" s="80"/>
      <c r="G26" s="176"/>
      <c r="H26" s="177"/>
      <c r="I26" s="177"/>
      <c r="J26" s="177"/>
      <c r="K26" s="176"/>
      <c r="L26" s="178"/>
      <c r="M26" s="179"/>
      <c r="N26" s="177"/>
      <c r="O26" s="176"/>
      <c r="P26" s="178"/>
      <c r="Q26" s="180" t="s">
        <v>174</v>
      </c>
      <c r="R26" s="168">
        <v>57</v>
      </c>
      <c r="S26" s="168">
        <v>76</v>
      </c>
      <c r="T26" s="168">
        <v>28</v>
      </c>
      <c r="U26" s="168">
        <v>105</v>
      </c>
      <c r="V26" s="168">
        <f>SUM(T26:U26)</f>
        <v>133</v>
      </c>
    </row>
    <row r="27" spans="1:22" ht="12">
      <c r="A27" s="34"/>
      <c r="B27" s="68"/>
      <c r="C27" s="34"/>
      <c r="D27" s="72" t="s">
        <v>302</v>
      </c>
      <c r="E27" s="166"/>
      <c r="F27" s="80"/>
      <c r="G27" s="176"/>
      <c r="H27" s="177"/>
      <c r="I27" s="177"/>
      <c r="J27" s="177"/>
      <c r="K27" s="176"/>
      <c r="L27" s="178"/>
      <c r="M27" s="179"/>
      <c r="N27" s="177"/>
      <c r="O27" s="176"/>
      <c r="P27" s="178"/>
      <c r="Q27" s="180" t="s">
        <v>75</v>
      </c>
      <c r="R27" s="168">
        <v>9</v>
      </c>
      <c r="S27" s="168"/>
      <c r="T27" s="168">
        <v>3</v>
      </c>
      <c r="U27" s="168">
        <v>6</v>
      </c>
      <c r="V27" s="168">
        <f>SUM(T27:U27)</f>
        <v>9</v>
      </c>
    </row>
    <row r="28" spans="1:22" ht="12">
      <c r="A28" s="34"/>
      <c r="B28" s="68"/>
      <c r="C28" s="34"/>
      <c r="D28" s="34"/>
      <c r="E28" s="166"/>
      <c r="F28" s="80"/>
      <c r="G28" s="176"/>
      <c r="H28" s="176"/>
      <c r="I28" s="176"/>
      <c r="J28" s="176"/>
      <c r="K28" s="176"/>
      <c r="L28" s="178"/>
      <c r="M28" s="176"/>
      <c r="N28" s="176"/>
      <c r="O28" s="176"/>
      <c r="P28" s="178"/>
      <c r="Q28" s="180" t="s">
        <v>76</v>
      </c>
      <c r="R28" s="168">
        <v>3</v>
      </c>
      <c r="S28" s="168"/>
      <c r="T28" s="168"/>
      <c r="U28" s="168">
        <v>3</v>
      </c>
      <c r="V28" s="168">
        <f>SUM(T28:U28)</f>
        <v>3</v>
      </c>
    </row>
    <row r="29" spans="1:22" ht="12">
      <c r="A29" s="77"/>
      <c r="B29" s="76"/>
      <c r="C29" s="77"/>
      <c r="D29" s="77"/>
      <c r="E29" s="81"/>
      <c r="F29" s="82"/>
      <c r="G29" s="182"/>
      <c r="H29" s="182"/>
      <c r="I29" s="182"/>
      <c r="J29" s="182"/>
      <c r="K29" s="182"/>
      <c r="L29" s="183"/>
      <c r="M29" s="182"/>
      <c r="N29" s="182"/>
      <c r="O29" s="182"/>
      <c r="P29" s="183"/>
      <c r="Q29" s="184"/>
      <c r="R29" s="185"/>
      <c r="S29" s="186"/>
      <c r="T29" s="83"/>
      <c r="U29" s="83"/>
      <c r="V29" s="83"/>
    </row>
    <row r="30" spans="1:22" ht="12">
      <c r="A30" s="250"/>
      <c r="B30" s="37"/>
      <c r="C30" s="250" t="s">
        <v>89</v>
      </c>
      <c r="D30" s="250"/>
      <c r="E30" s="253"/>
      <c r="F30" s="251"/>
      <c r="G30" s="270"/>
      <c r="H30" s="270"/>
      <c r="I30" s="270"/>
      <c r="J30" s="270"/>
      <c r="K30" s="270"/>
      <c r="L30" s="271"/>
      <c r="M30" s="272"/>
      <c r="N30" s="270"/>
      <c r="O30" s="270"/>
      <c r="P30" s="271"/>
      <c r="Q30" s="187"/>
      <c r="R30" s="188"/>
      <c r="S30" s="188"/>
      <c r="T30" s="188"/>
      <c r="U30" s="188"/>
      <c r="V30" s="188"/>
    </row>
    <row r="31" spans="1:22" ht="12">
      <c r="A31" s="122">
        <v>2</v>
      </c>
      <c r="B31" s="123" t="s">
        <v>90</v>
      </c>
      <c r="C31" s="213" t="s">
        <v>91</v>
      </c>
      <c r="D31" s="167" t="s">
        <v>6</v>
      </c>
      <c r="E31" s="189">
        <v>1</v>
      </c>
      <c r="F31" s="190"/>
      <c r="G31" s="191">
        <v>6</v>
      </c>
      <c r="H31" s="191">
        <v>6</v>
      </c>
      <c r="I31" s="191">
        <v>4</v>
      </c>
      <c r="J31" s="191"/>
      <c r="K31" s="191"/>
      <c r="L31" s="192">
        <v>17</v>
      </c>
      <c r="M31" s="193">
        <v>10</v>
      </c>
      <c r="N31" s="191">
        <v>1</v>
      </c>
      <c r="O31" s="191"/>
      <c r="P31" s="192">
        <v>11</v>
      </c>
      <c r="Q31" s="194"/>
      <c r="R31" s="164">
        <v>107</v>
      </c>
      <c r="S31" s="164">
        <v>108</v>
      </c>
      <c r="T31" s="164">
        <v>32</v>
      </c>
      <c r="U31" s="164">
        <v>220</v>
      </c>
      <c r="V31" s="164">
        <v>252</v>
      </c>
    </row>
    <row r="32" spans="1:22" ht="12">
      <c r="A32" s="213"/>
      <c r="B32" s="68"/>
      <c r="C32" s="213" t="s">
        <v>92</v>
      </c>
      <c r="D32" s="68" t="s">
        <v>171</v>
      </c>
      <c r="E32" s="260"/>
      <c r="F32" s="258"/>
      <c r="G32" s="265"/>
      <c r="H32" s="265"/>
      <c r="I32" s="265"/>
      <c r="J32" s="265"/>
      <c r="K32" s="265"/>
      <c r="L32" s="266"/>
      <c r="M32" s="267"/>
      <c r="N32" s="265"/>
      <c r="O32" s="265"/>
      <c r="P32" s="266"/>
      <c r="Q32" s="194" t="s">
        <v>93</v>
      </c>
      <c r="R32" s="168">
        <v>107</v>
      </c>
      <c r="S32" s="168">
        <v>108</v>
      </c>
      <c r="T32" s="168">
        <v>23</v>
      </c>
      <c r="U32" s="168">
        <v>192</v>
      </c>
      <c r="V32" s="168">
        <v>215</v>
      </c>
    </row>
    <row r="33" spans="1:22" ht="12">
      <c r="A33" s="213"/>
      <c r="B33" s="68"/>
      <c r="C33" s="213"/>
      <c r="D33" s="273"/>
      <c r="E33" s="260"/>
      <c r="F33" s="258"/>
      <c r="G33" s="265"/>
      <c r="H33" s="265"/>
      <c r="I33" s="265"/>
      <c r="J33" s="265"/>
      <c r="K33" s="265"/>
      <c r="L33" s="266"/>
      <c r="M33" s="267"/>
      <c r="N33" s="265"/>
      <c r="O33" s="265"/>
      <c r="P33" s="266"/>
      <c r="Q33" s="195" t="s">
        <v>94</v>
      </c>
      <c r="R33" s="168"/>
      <c r="S33" s="168"/>
      <c r="T33" s="168">
        <v>8</v>
      </c>
      <c r="U33" s="168">
        <v>27</v>
      </c>
      <c r="V33" s="168">
        <v>35</v>
      </c>
    </row>
    <row r="34" spans="1:22" ht="12">
      <c r="A34" s="213"/>
      <c r="B34" s="258"/>
      <c r="C34" s="213"/>
      <c r="D34" s="213"/>
      <c r="E34" s="260"/>
      <c r="F34" s="258"/>
      <c r="G34" s="265"/>
      <c r="H34" s="265"/>
      <c r="I34" s="265"/>
      <c r="J34" s="265"/>
      <c r="K34" s="265"/>
      <c r="L34" s="266"/>
      <c r="M34" s="265"/>
      <c r="N34" s="265"/>
      <c r="O34" s="265"/>
      <c r="P34" s="266"/>
      <c r="Q34" s="194" t="s">
        <v>76</v>
      </c>
      <c r="R34" s="168"/>
      <c r="S34" s="168"/>
      <c r="T34" s="168"/>
      <c r="U34" s="168"/>
      <c r="V34" s="168"/>
    </row>
    <row r="35" spans="1:22" ht="12">
      <c r="A35" s="261"/>
      <c r="B35" s="263"/>
      <c r="C35" s="261"/>
      <c r="D35" s="261"/>
      <c r="E35" s="262"/>
      <c r="F35" s="263"/>
      <c r="G35" s="268"/>
      <c r="H35" s="268"/>
      <c r="I35" s="268"/>
      <c r="J35" s="268"/>
      <c r="K35" s="268"/>
      <c r="L35" s="269"/>
      <c r="M35" s="268"/>
      <c r="N35" s="268"/>
      <c r="O35" s="268"/>
      <c r="P35" s="269"/>
      <c r="Q35" s="185" t="s">
        <v>126</v>
      </c>
      <c r="R35" s="196"/>
      <c r="S35" s="196"/>
      <c r="T35" s="196">
        <v>1</v>
      </c>
      <c r="U35" s="196">
        <v>1</v>
      </c>
      <c r="V35" s="196">
        <v>2</v>
      </c>
    </row>
    <row r="36" spans="1:22" ht="12">
      <c r="A36" s="326" t="s">
        <v>102</v>
      </c>
      <c r="B36" s="327"/>
      <c r="C36" s="327"/>
      <c r="D36" s="328"/>
      <c r="E36" s="88">
        <f aca="true" t="shared" si="0" ref="E36:P36">E23+E31</f>
        <v>1</v>
      </c>
      <c r="F36" s="89">
        <f>F23+F31</f>
        <v>1</v>
      </c>
      <c r="G36" s="89">
        <f>G23+G31</f>
        <v>21</v>
      </c>
      <c r="H36" s="89">
        <f t="shared" si="0"/>
        <v>19</v>
      </c>
      <c r="I36" s="89">
        <f t="shared" si="0"/>
        <v>15</v>
      </c>
      <c r="J36" s="89">
        <f t="shared" si="0"/>
        <v>0</v>
      </c>
      <c r="K36" s="89">
        <f t="shared" si="0"/>
        <v>0</v>
      </c>
      <c r="L36" s="90">
        <f>L23+L31</f>
        <v>57</v>
      </c>
      <c r="M36" s="88">
        <f t="shared" si="0"/>
        <v>26</v>
      </c>
      <c r="N36" s="89">
        <f t="shared" si="0"/>
        <v>1</v>
      </c>
      <c r="O36" s="89">
        <f t="shared" si="0"/>
        <v>0</v>
      </c>
      <c r="P36" s="90">
        <f t="shared" si="0"/>
        <v>27</v>
      </c>
      <c r="Q36" s="91">
        <v>0</v>
      </c>
      <c r="R36" s="92">
        <f>R23+R31</f>
        <v>323</v>
      </c>
      <c r="S36" s="92">
        <f>S23+S31</f>
        <v>338</v>
      </c>
      <c r="T36" s="92">
        <f>T23+T31</f>
        <v>98</v>
      </c>
      <c r="U36" s="92">
        <f>U23+U31</f>
        <v>600</v>
      </c>
      <c r="V36" s="92">
        <f>V23+V31</f>
        <v>698</v>
      </c>
    </row>
  </sheetData>
  <sheetProtection/>
  <mergeCells count="1">
    <mergeCell ref="A36:D36"/>
  </mergeCells>
  <printOptions/>
  <pageMargins left="0.5905511811023623" right="0.3937007874015748" top="0.5118110236220472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tabSelected="1" view="pageBreakPreview" zoomScale="60" zoomScaleNormal="75" zoomScalePageLayoutView="0" workbookViewId="0" topLeftCell="A1">
      <selection activeCell="V18" sqref="V18"/>
    </sheetView>
  </sheetViews>
  <sheetFormatPr defaultColWidth="8.796875" defaultRowHeight="14.25"/>
  <cols>
    <col min="1" max="1" width="16.19921875" style="3" customWidth="1"/>
    <col min="2" max="2" width="26.19921875" style="3" customWidth="1"/>
    <col min="3" max="3" width="10.3984375" style="6" customWidth="1"/>
    <col min="4" max="14" width="3.69921875" style="3" customWidth="1"/>
    <col min="15" max="15" width="26.5" style="3" bestFit="1" customWidth="1"/>
    <col min="16" max="23" width="5.69921875" style="3" customWidth="1"/>
    <col min="24" max="16384" width="9" style="3" customWidth="1"/>
  </cols>
  <sheetData>
    <row r="1" spans="1:23" s="25" customFormat="1" ht="18.75" customHeight="1">
      <c r="A1" s="98" t="s">
        <v>147</v>
      </c>
      <c r="B1" s="93"/>
      <c r="C1" s="9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13.5" customHeight="1">
      <c r="A2" s="37"/>
      <c r="B2" s="37"/>
      <c r="C2" s="37"/>
      <c r="D2" s="64" t="s">
        <v>161</v>
      </c>
      <c r="E2" s="64" t="s">
        <v>25</v>
      </c>
      <c r="F2" s="64" t="s">
        <v>162</v>
      </c>
      <c r="G2" s="64" t="s">
        <v>26</v>
      </c>
      <c r="H2" s="64" t="s">
        <v>27</v>
      </c>
      <c r="I2" s="64" t="s">
        <v>27</v>
      </c>
      <c r="J2" s="64"/>
      <c r="K2" s="64" t="s">
        <v>28</v>
      </c>
      <c r="L2" s="64" t="s">
        <v>29</v>
      </c>
      <c r="M2" s="64" t="s">
        <v>31</v>
      </c>
      <c r="N2" s="64"/>
      <c r="O2" s="64"/>
      <c r="P2" s="65"/>
      <c r="Q2" s="66"/>
      <c r="R2" s="66"/>
      <c r="S2" s="66"/>
      <c r="T2" s="66"/>
      <c r="U2" s="66"/>
      <c r="V2" s="66"/>
      <c r="W2" s="67"/>
    </row>
    <row r="3" spans="1:23" ht="13.5" customHeight="1">
      <c r="A3" s="69" t="s">
        <v>112</v>
      </c>
      <c r="B3" s="69" t="s">
        <v>113</v>
      </c>
      <c r="C3" s="68" t="s">
        <v>163</v>
      </c>
      <c r="D3" s="34"/>
      <c r="E3" s="34"/>
      <c r="F3" s="34" t="s">
        <v>25</v>
      </c>
      <c r="G3" s="34"/>
      <c r="H3" s="34"/>
      <c r="I3" s="34"/>
      <c r="J3" s="34" t="s">
        <v>35</v>
      </c>
      <c r="K3" s="34" t="s">
        <v>36</v>
      </c>
      <c r="L3" s="34" t="s">
        <v>33</v>
      </c>
      <c r="M3" s="34" t="s">
        <v>38</v>
      </c>
      <c r="N3" s="34" t="s">
        <v>35</v>
      </c>
      <c r="O3" s="68" t="s">
        <v>164</v>
      </c>
      <c r="P3" s="73"/>
      <c r="Q3" s="74"/>
      <c r="R3" s="74" t="s">
        <v>0</v>
      </c>
      <c r="S3" s="74"/>
      <c r="T3" s="74" t="s">
        <v>3</v>
      </c>
      <c r="U3" s="74"/>
      <c r="V3" s="74" t="s">
        <v>70</v>
      </c>
      <c r="W3" s="75"/>
    </row>
    <row r="4" spans="1:23" ht="13.5" customHeight="1">
      <c r="A4" s="76"/>
      <c r="B4" s="76"/>
      <c r="C4" s="76"/>
      <c r="D4" s="77" t="s">
        <v>115</v>
      </c>
      <c r="E4" s="77" t="s">
        <v>45</v>
      </c>
      <c r="F4" s="77" t="s">
        <v>45</v>
      </c>
      <c r="G4" s="77" t="s">
        <v>46</v>
      </c>
      <c r="H4" s="77" t="s">
        <v>25</v>
      </c>
      <c r="I4" s="77" t="s">
        <v>47</v>
      </c>
      <c r="J4" s="77"/>
      <c r="K4" s="77" t="s">
        <v>48</v>
      </c>
      <c r="L4" s="77" t="s">
        <v>48</v>
      </c>
      <c r="M4" s="77" t="s">
        <v>49</v>
      </c>
      <c r="N4" s="77"/>
      <c r="O4" s="77"/>
      <c r="P4" s="94" t="s">
        <v>54</v>
      </c>
      <c r="Q4" s="79" t="s">
        <v>165</v>
      </c>
      <c r="R4" s="79" t="s">
        <v>166</v>
      </c>
      <c r="S4" s="79" t="s">
        <v>167</v>
      </c>
      <c r="T4" s="79" t="s">
        <v>168</v>
      </c>
      <c r="U4" s="79" t="s">
        <v>80</v>
      </c>
      <c r="V4" s="94" t="s">
        <v>81</v>
      </c>
      <c r="W4" s="94" t="s">
        <v>169</v>
      </c>
    </row>
    <row r="5" spans="1:23" ht="13.5">
      <c r="A5" s="37"/>
      <c r="B5" s="87" t="s">
        <v>96</v>
      </c>
      <c r="C5" s="37"/>
      <c r="D5" s="253"/>
      <c r="E5" s="251"/>
      <c r="F5" s="251"/>
      <c r="G5" s="251"/>
      <c r="H5" s="251"/>
      <c r="I5" s="251"/>
      <c r="J5" s="252"/>
      <c r="K5" s="253"/>
      <c r="L5" s="251"/>
      <c r="M5" s="251"/>
      <c r="N5" s="252"/>
      <c r="O5" s="250"/>
      <c r="P5" s="274"/>
      <c r="Q5" s="275"/>
      <c r="R5" s="275"/>
      <c r="S5" s="275"/>
      <c r="T5" s="276"/>
      <c r="U5" s="276"/>
      <c r="V5" s="275"/>
      <c r="W5" s="277"/>
    </row>
    <row r="6" spans="1:23" ht="13.5">
      <c r="A6" s="123" t="s">
        <v>97</v>
      </c>
      <c r="B6" s="69" t="s">
        <v>103</v>
      </c>
      <c r="C6" s="207" t="s">
        <v>303</v>
      </c>
      <c r="D6" s="256">
        <v>1</v>
      </c>
      <c r="E6" s="254">
        <v>20</v>
      </c>
      <c r="F6" s="254">
        <v>26</v>
      </c>
      <c r="G6" s="254">
        <v>4</v>
      </c>
      <c r="H6" s="254">
        <v>15</v>
      </c>
      <c r="I6" s="254"/>
      <c r="J6" s="255">
        <f>SUM(D6:I6)</f>
        <v>66</v>
      </c>
      <c r="K6" s="256">
        <v>28</v>
      </c>
      <c r="L6" s="254">
        <v>13</v>
      </c>
      <c r="M6" s="254">
        <v>1</v>
      </c>
      <c r="N6" s="255">
        <v>42</v>
      </c>
      <c r="O6" s="257"/>
      <c r="P6" s="300">
        <v>160</v>
      </c>
      <c r="Q6" s="301">
        <f>SUM(Q7:Q10)</f>
        <v>158</v>
      </c>
      <c r="R6" s="301">
        <f>SUM(R7:R10)</f>
        <v>168</v>
      </c>
      <c r="S6" s="301">
        <f>SUM(S7:S10)</f>
        <v>166</v>
      </c>
      <c r="T6" s="301">
        <f>SUM(T7:T10)</f>
        <v>156</v>
      </c>
      <c r="U6" s="301">
        <f>SUM(U7:U12)</f>
        <v>753</v>
      </c>
      <c r="V6" s="301">
        <f>SUM(V7:V12)</f>
        <v>110</v>
      </c>
      <c r="W6" s="302">
        <f>SUM(W7:W12)</f>
        <v>863</v>
      </c>
    </row>
    <row r="7" spans="1:23" ht="13.5">
      <c r="A7" s="123" t="s">
        <v>98</v>
      </c>
      <c r="B7" s="69" t="s">
        <v>99</v>
      </c>
      <c r="C7" s="68" t="s">
        <v>170</v>
      </c>
      <c r="D7" s="260"/>
      <c r="E7" s="258"/>
      <c r="F7" s="258"/>
      <c r="G7" s="258"/>
      <c r="H7" s="258"/>
      <c r="I7" s="258"/>
      <c r="J7" s="259"/>
      <c r="K7" s="260"/>
      <c r="L7" s="258"/>
      <c r="M7" s="258"/>
      <c r="N7" s="259"/>
      <c r="O7" s="213" t="s">
        <v>100</v>
      </c>
      <c r="P7" s="278">
        <v>40</v>
      </c>
      <c r="Q7" s="276">
        <v>40</v>
      </c>
      <c r="R7" s="276">
        <v>45</v>
      </c>
      <c r="S7" s="276">
        <v>38</v>
      </c>
      <c r="T7" s="276">
        <v>39</v>
      </c>
      <c r="U7" s="276">
        <v>195</v>
      </c>
      <c r="V7" s="276">
        <v>7</v>
      </c>
      <c r="W7" s="279">
        <f aca="true" t="shared" si="0" ref="W7:W12">U7+V7</f>
        <v>202</v>
      </c>
    </row>
    <row r="8" spans="1:23" ht="13.5">
      <c r="A8" s="213"/>
      <c r="B8" s="213"/>
      <c r="C8" s="68"/>
      <c r="D8" s="260"/>
      <c r="E8" s="258"/>
      <c r="F8" s="258"/>
      <c r="G8" s="258"/>
      <c r="H8" s="258"/>
      <c r="I8" s="258"/>
      <c r="J8" s="259"/>
      <c r="K8" s="260"/>
      <c r="L8" s="258"/>
      <c r="M8" s="258"/>
      <c r="N8" s="259"/>
      <c r="O8" s="213" t="s">
        <v>157</v>
      </c>
      <c r="P8" s="273">
        <v>40</v>
      </c>
      <c r="Q8" s="273">
        <v>39</v>
      </c>
      <c r="R8" s="273">
        <v>40</v>
      </c>
      <c r="S8" s="273">
        <v>42</v>
      </c>
      <c r="T8" s="273">
        <v>36</v>
      </c>
      <c r="U8" s="273">
        <v>186</v>
      </c>
      <c r="V8" s="273">
        <v>11</v>
      </c>
      <c r="W8" s="259">
        <f t="shared" si="0"/>
        <v>197</v>
      </c>
    </row>
    <row r="9" spans="1:23" ht="13.5">
      <c r="A9" s="213"/>
      <c r="B9" s="213"/>
      <c r="C9" s="68"/>
      <c r="D9" s="260"/>
      <c r="E9" s="258"/>
      <c r="F9" s="258"/>
      <c r="G9" s="258"/>
      <c r="H9" s="258"/>
      <c r="I9" s="258"/>
      <c r="J9" s="259"/>
      <c r="K9" s="260"/>
      <c r="L9" s="258"/>
      <c r="M9" s="258"/>
      <c r="N9" s="259"/>
      <c r="O9" s="213" t="s">
        <v>101</v>
      </c>
      <c r="P9" s="276">
        <v>40</v>
      </c>
      <c r="Q9" s="276">
        <v>39</v>
      </c>
      <c r="R9" s="276">
        <v>40</v>
      </c>
      <c r="S9" s="276">
        <v>42</v>
      </c>
      <c r="T9" s="276">
        <v>44</v>
      </c>
      <c r="U9" s="276">
        <v>176</v>
      </c>
      <c r="V9" s="276">
        <v>29</v>
      </c>
      <c r="W9" s="279">
        <f t="shared" si="0"/>
        <v>205</v>
      </c>
    </row>
    <row r="10" spans="1:23" ht="13.5">
      <c r="A10" s="213"/>
      <c r="B10" s="213"/>
      <c r="C10" s="68"/>
      <c r="D10" s="260"/>
      <c r="E10" s="258"/>
      <c r="F10" s="258"/>
      <c r="G10" s="258"/>
      <c r="H10" s="258"/>
      <c r="I10" s="258"/>
      <c r="J10" s="259"/>
      <c r="K10" s="260"/>
      <c r="L10" s="258"/>
      <c r="M10" s="258"/>
      <c r="N10" s="259"/>
      <c r="O10" s="273" t="s">
        <v>158</v>
      </c>
      <c r="P10" s="278">
        <v>40</v>
      </c>
      <c r="Q10" s="276">
        <v>40</v>
      </c>
      <c r="R10" s="276">
        <v>43</v>
      </c>
      <c r="S10" s="276">
        <v>44</v>
      </c>
      <c r="T10" s="276">
        <v>37</v>
      </c>
      <c r="U10" s="276">
        <v>146</v>
      </c>
      <c r="V10" s="276">
        <v>58</v>
      </c>
      <c r="W10" s="279">
        <f t="shared" si="0"/>
        <v>204</v>
      </c>
    </row>
    <row r="11" spans="1:23" ht="13.5">
      <c r="A11" s="213"/>
      <c r="B11" s="213"/>
      <c r="C11" s="68"/>
      <c r="D11" s="260"/>
      <c r="E11" s="258"/>
      <c r="F11" s="258"/>
      <c r="G11" s="258"/>
      <c r="H11" s="258"/>
      <c r="I11" s="258"/>
      <c r="J11" s="259"/>
      <c r="K11" s="260"/>
      <c r="L11" s="258"/>
      <c r="M11" s="258"/>
      <c r="N11" s="259"/>
      <c r="O11" s="258" t="s">
        <v>159</v>
      </c>
      <c r="P11" s="278"/>
      <c r="Q11" s="276"/>
      <c r="R11" s="276"/>
      <c r="S11" s="276"/>
      <c r="T11" s="276"/>
      <c r="U11" s="276">
        <v>40</v>
      </c>
      <c r="V11" s="265">
        <v>0</v>
      </c>
      <c r="W11" s="279">
        <f t="shared" si="0"/>
        <v>40</v>
      </c>
    </row>
    <row r="12" spans="1:23" ht="13.5">
      <c r="A12" s="213"/>
      <c r="B12" s="213"/>
      <c r="C12" s="68"/>
      <c r="D12" s="260"/>
      <c r="E12" s="258"/>
      <c r="F12" s="258"/>
      <c r="G12" s="258"/>
      <c r="H12" s="258"/>
      <c r="I12" s="258"/>
      <c r="J12" s="259"/>
      <c r="K12" s="260"/>
      <c r="L12" s="258"/>
      <c r="M12" s="258"/>
      <c r="N12" s="259"/>
      <c r="O12" s="258" t="s">
        <v>160</v>
      </c>
      <c r="P12" s="278"/>
      <c r="Q12" s="276"/>
      <c r="R12" s="276"/>
      <c r="S12" s="276"/>
      <c r="T12" s="276"/>
      <c r="U12" s="276">
        <v>10</v>
      </c>
      <c r="V12" s="276">
        <v>5</v>
      </c>
      <c r="W12" s="279">
        <f t="shared" si="0"/>
        <v>15</v>
      </c>
    </row>
    <row r="13" spans="1:23" ht="13.5">
      <c r="A13" s="261"/>
      <c r="B13" s="261"/>
      <c r="C13" s="76"/>
      <c r="D13" s="262"/>
      <c r="E13" s="263"/>
      <c r="F13" s="263"/>
      <c r="G13" s="263"/>
      <c r="H13" s="263"/>
      <c r="I13" s="263"/>
      <c r="J13" s="264"/>
      <c r="K13" s="262"/>
      <c r="L13" s="263"/>
      <c r="M13" s="263"/>
      <c r="N13" s="264"/>
      <c r="O13" s="262"/>
      <c r="P13" s="280"/>
      <c r="Q13" s="281"/>
      <c r="R13" s="281"/>
      <c r="S13" s="281"/>
      <c r="T13" s="281"/>
      <c r="U13" s="281"/>
      <c r="V13" s="281"/>
      <c r="W13" s="282"/>
    </row>
    <row r="14" spans="1:23" ht="13.5">
      <c r="A14" s="15"/>
      <c r="B14" s="15"/>
      <c r="C14" s="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4:15" ht="13.5">
      <c r="N15" s="1"/>
      <c r="O15" s="1"/>
    </row>
    <row r="20" ht="13.5" customHeight="1"/>
    <row r="21" ht="13.5" customHeight="1"/>
    <row r="22" spans="17:21" ht="13.5" customHeight="1">
      <c r="Q22" s="59"/>
      <c r="R22" s="59"/>
      <c r="S22" s="59"/>
      <c r="T22" s="59"/>
      <c r="U22" s="59"/>
    </row>
    <row r="24" ht="13.5">
      <c r="B24" s="100"/>
    </row>
  </sheetData>
  <sheetProtection/>
  <printOptions/>
  <pageMargins left="0.5905511811023623" right="0.4724409448818898" top="0.5118110236220472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satoyuji</cp:lastModifiedBy>
  <cp:lastPrinted>2014-10-10T04:47:51Z</cp:lastPrinted>
  <dcterms:created xsi:type="dcterms:W3CDTF">1997-07-24T07:15:02Z</dcterms:created>
  <dcterms:modified xsi:type="dcterms:W3CDTF">2014-10-15T05:33:32Z</dcterms:modified>
  <cp:category/>
  <cp:version/>
  <cp:contentType/>
  <cp:contentStatus/>
</cp:coreProperties>
</file>