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firstSheet="1" activeTab="3"/>
  </bookViews>
  <sheets>
    <sheet name="NAV000" sheetId="1" state="hidden" r:id="rId1"/>
    <sheet name="公立全日制本科" sheetId="2" r:id="rId2"/>
    <sheet name="公立定時制本科" sheetId="3" r:id="rId3"/>
    <sheet name="私立" sheetId="4" r:id="rId4"/>
  </sheets>
  <definedNames>
    <definedName name="_xlnm.Print_Area" localSheetId="1">'公立全日制本科'!$A$1:$L$68</definedName>
    <definedName name="_xlnm.Print_Area" localSheetId="2">'公立定時制本科'!$A$1:$N$10</definedName>
    <definedName name="_xlnm.Print_Area" localSheetId="3">'私立'!$A$1:$K$21</definedName>
    <definedName name="_xlnm.Print_Titles" localSheetId="1">'公立全日制本科'!$4:$5</definedName>
  </definedNames>
  <calcPr fullCalcOnLoad="1"/>
</workbook>
</file>

<file path=xl/sharedStrings.xml><?xml version="1.0" encoding="utf-8"?>
<sst xmlns="http://schemas.openxmlformats.org/spreadsheetml/2006/main" count="128" uniqueCount="60">
  <si>
    <t>学科数</t>
  </si>
  <si>
    <t>学級数</t>
  </si>
  <si>
    <t>　　２　　　　年</t>
  </si>
  <si>
    <t>男</t>
  </si>
  <si>
    <t>女</t>
  </si>
  <si>
    <t xml:space="preserve"> 総　　数</t>
  </si>
  <si>
    <t>農業</t>
  </si>
  <si>
    <t>園芸</t>
  </si>
  <si>
    <t>農業土木</t>
  </si>
  <si>
    <t>機械</t>
  </si>
  <si>
    <t>電子機械</t>
  </si>
  <si>
    <t>自動車</t>
  </si>
  <si>
    <t>電気</t>
  </si>
  <si>
    <t>電子</t>
  </si>
  <si>
    <t>情報技術</t>
  </si>
  <si>
    <t>建築</t>
  </si>
  <si>
    <t>土木</t>
  </si>
  <si>
    <t>化学工業</t>
  </si>
  <si>
    <t>その他</t>
  </si>
  <si>
    <t>商業</t>
  </si>
  <si>
    <t>流通経済</t>
  </si>
  <si>
    <t>情報処理</t>
  </si>
  <si>
    <t>海洋漁業</t>
  </si>
  <si>
    <t>被服</t>
  </si>
  <si>
    <t>食物</t>
  </si>
  <si>
    <t>理数</t>
  </si>
  <si>
    <t>音楽・美術</t>
  </si>
  <si>
    <t>体育</t>
  </si>
  <si>
    <t>計</t>
  </si>
  <si>
    <t>その他</t>
  </si>
  <si>
    <t>　　１　　　　年</t>
  </si>
  <si>
    <t>　　３　 　　 年</t>
  </si>
  <si>
    <t>　　　 　　　　計</t>
  </si>
  <si>
    <t>　　１　　　　　　年</t>
  </si>
  <si>
    <t>　　２　　　　　　年</t>
  </si>
  <si>
    <t>　　３　　　　　　年</t>
  </si>
  <si>
    <t>　　４　　　　　　年</t>
  </si>
  <si>
    <t>　　　　　　　　　計</t>
  </si>
  <si>
    <t>設備工業</t>
  </si>
  <si>
    <t>国際経済</t>
  </si>
  <si>
    <t>情報処理</t>
  </si>
  <si>
    <t>　県　立（全日制本科）　専攻科を除く</t>
  </si>
  <si>
    <t>区　　分</t>
  </si>
  <si>
    <t>総　　数</t>
  </si>
  <si>
    <t xml:space="preserve">  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</si>
  <si>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</si>
  <si>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</si>
  <si>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</si>
  <si>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</si>
  <si>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</si>
  <si>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</si>
  <si>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そ の 他</t>
  </si>
  <si>
    <t>　総　　合</t>
  </si>
  <si>
    <t>　市　立（全日制本科）</t>
  </si>
  <si>
    <t>　普　　通</t>
  </si>
  <si>
    <t>　県　立（定時制本科）</t>
  </si>
  <si>
    <t>　私　立（全日制本科）　専攻科を除く</t>
  </si>
  <si>
    <t>総　　　　数</t>
  </si>
  <si>
    <t>7　高等学校の学年別・学科別生徒数</t>
  </si>
  <si>
    <t>食品科学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</si>
</sst>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&quot;△&quot;#,##0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 horizontal="center"/>
    </xf>
    <xf numFmtId="41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5" xfId="0" applyFont="1" applyBorder="1" applyAlignment="1">
      <alignment horizontal="left"/>
    </xf>
    <xf numFmtId="41" fontId="7" fillId="0" borderId="13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16" xfId="0" applyNumberFormat="1" applyFont="1" applyFill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41" fontId="8" fillId="0" borderId="19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41" fontId="7" fillId="0" borderId="24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zoomScalePageLayoutView="0" workbookViewId="0" topLeftCell="A46">
      <selection activeCell="B61" sqref="B61"/>
    </sheetView>
  </sheetViews>
  <sheetFormatPr defaultColWidth="8.796875" defaultRowHeight="12.75" customHeight="1"/>
  <cols>
    <col min="1" max="1" width="15.59765625" style="8" customWidth="1"/>
    <col min="2" max="2" width="7.69921875" style="18" customWidth="1"/>
    <col min="3" max="3" width="8.09765625" style="18" customWidth="1"/>
    <col min="4" max="12" width="9.69921875" style="18" customWidth="1"/>
    <col min="13" max="20" width="11.3984375" style="8" customWidth="1"/>
    <col min="21" max="16384" width="9" style="8" customWidth="1"/>
  </cols>
  <sheetData>
    <row r="1" ht="12.75" customHeight="1">
      <c r="A1" s="1" t="s">
        <v>58</v>
      </c>
    </row>
    <row r="3" spans="1:12" ht="12.75" customHeight="1">
      <c r="A3" s="2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12.75" customHeight="1">
      <c r="A4" s="4" t="s">
        <v>42</v>
      </c>
      <c r="B4" s="25" t="s">
        <v>0</v>
      </c>
      <c r="C4" s="25" t="s">
        <v>1</v>
      </c>
      <c r="D4" s="26" t="s">
        <v>30</v>
      </c>
      <c r="E4" s="27"/>
      <c r="F4" s="26" t="s">
        <v>2</v>
      </c>
      <c r="G4" s="27"/>
      <c r="H4" s="26" t="s">
        <v>31</v>
      </c>
      <c r="I4" s="27"/>
      <c r="J4" s="26" t="s">
        <v>32</v>
      </c>
      <c r="K4" s="28"/>
      <c r="L4" s="27"/>
      <c r="M4" s="9"/>
    </row>
    <row r="5" spans="1:13" ht="12.75" customHeight="1">
      <c r="A5" s="5"/>
      <c r="B5" s="29"/>
      <c r="C5" s="29"/>
      <c r="D5" s="30" t="s">
        <v>3</v>
      </c>
      <c r="E5" s="30" t="s">
        <v>4</v>
      </c>
      <c r="F5" s="30" t="s">
        <v>3</v>
      </c>
      <c r="G5" s="30" t="s">
        <v>4</v>
      </c>
      <c r="H5" s="30" t="s">
        <v>3</v>
      </c>
      <c r="I5" s="30" t="s">
        <v>4</v>
      </c>
      <c r="J5" s="30" t="s">
        <v>3</v>
      </c>
      <c r="K5" s="30" t="s">
        <v>4</v>
      </c>
      <c r="L5" s="30" t="s">
        <v>28</v>
      </c>
      <c r="M5" s="9"/>
    </row>
    <row r="6" spans="1:13" ht="12.75" customHeight="1">
      <c r="A6" s="3"/>
      <c r="B6" s="20"/>
      <c r="C6" s="20"/>
      <c r="D6" s="31"/>
      <c r="E6" s="32"/>
      <c r="F6" s="31"/>
      <c r="G6" s="32"/>
      <c r="H6" s="31"/>
      <c r="I6" s="32"/>
      <c r="J6" s="31"/>
      <c r="K6" s="33"/>
      <c r="L6" s="32"/>
      <c r="M6" s="9"/>
    </row>
    <row r="7" spans="1:13" ht="12.75" customHeight="1">
      <c r="A7" s="19" t="s">
        <v>43</v>
      </c>
      <c r="B7" s="42">
        <f aca="true" t="shared" si="0" ref="B7:L7">B9+B11+B18+B30+B37+B41+B45+B48+B53</f>
        <v>109</v>
      </c>
      <c r="C7" s="42">
        <f t="shared" si="0"/>
        <v>564</v>
      </c>
      <c r="D7" s="43">
        <f t="shared" si="0"/>
        <v>3481</v>
      </c>
      <c r="E7" s="44">
        <f t="shared" si="0"/>
        <v>3558</v>
      </c>
      <c r="F7" s="43">
        <f t="shared" si="0"/>
        <v>3534</v>
      </c>
      <c r="G7" s="44">
        <f t="shared" si="0"/>
        <v>3646</v>
      </c>
      <c r="H7" s="43">
        <f t="shared" si="0"/>
        <v>3570</v>
      </c>
      <c r="I7" s="44">
        <f t="shared" si="0"/>
        <v>3642</v>
      </c>
      <c r="J7" s="43">
        <f t="shared" si="0"/>
        <v>10585</v>
      </c>
      <c r="K7" s="45">
        <f t="shared" si="0"/>
        <v>10846</v>
      </c>
      <c r="L7" s="44">
        <f t="shared" si="0"/>
        <v>21431</v>
      </c>
      <c r="M7" s="9"/>
    </row>
    <row r="8" spans="1:13" ht="12.75" customHeight="1">
      <c r="A8" s="6"/>
      <c r="B8" s="42"/>
      <c r="C8" s="42"/>
      <c r="D8" s="43"/>
      <c r="E8" s="44"/>
      <c r="F8" s="45"/>
      <c r="G8" s="44"/>
      <c r="H8" s="43"/>
      <c r="I8" s="44"/>
      <c r="J8" s="43"/>
      <c r="K8" s="46"/>
      <c r="L8" s="44"/>
      <c r="M8" s="9"/>
    </row>
    <row r="9" spans="1:13" ht="12.75" customHeight="1">
      <c r="A9" s="7" t="s">
        <v>44</v>
      </c>
      <c r="B9" s="42">
        <v>28</v>
      </c>
      <c r="C9" s="42">
        <v>302</v>
      </c>
      <c r="D9" s="43">
        <v>1724</v>
      </c>
      <c r="E9" s="44">
        <v>2228</v>
      </c>
      <c r="F9" s="45">
        <v>1654</v>
      </c>
      <c r="G9" s="44">
        <v>2255</v>
      </c>
      <c r="H9" s="45">
        <v>1679</v>
      </c>
      <c r="I9" s="45">
        <v>2395</v>
      </c>
      <c r="J9" s="48">
        <f>D9+F9+H9</f>
        <v>5057</v>
      </c>
      <c r="K9" s="34">
        <f>E9+G9+I9</f>
        <v>6878</v>
      </c>
      <c r="L9" s="49">
        <f>SUM(J9:K9)</f>
        <v>11935</v>
      </c>
      <c r="M9" s="9"/>
    </row>
    <row r="10" spans="1:13" ht="12.75" customHeight="1">
      <c r="A10" s="6"/>
      <c r="B10" s="42"/>
      <c r="C10" s="42"/>
      <c r="D10" s="43"/>
      <c r="E10" s="44"/>
      <c r="F10" s="45"/>
      <c r="G10" s="44"/>
      <c r="H10" s="45"/>
      <c r="I10" s="44"/>
      <c r="J10" s="43"/>
      <c r="K10" s="46"/>
      <c r="L10" s="44"/>
      <c r="M10" s="9"/>
    </row>
    <row r="11" spans="1:13" ht="12.75" customHeight="1">
      <c r="A11" s="7" t="s">
        <v>45</v>
      </c>
      <c r="B11" s="42">
        <f>SUM(B12:B16)</f>
        <v>17</v>
      </c>
      <c r="C11" s="42">
        <f aca="true" t="shared" si="1" ref="C11:L11">SUM(C12:C16)</f>
        <v>35</v>
      </c>
      <c r="D11" s="43">
        <f t="shared" si="1"/>
        <v>153</v>
      </c>
      <c r="E11" s="44">
        <f t="shared" si="1"/>
        <v>189</v>
      </c>
      <c r="F11" s="45">
        <f t="shared" si="1"/>
        <v>178</v>
      </c>
      <c r="G11" s="44">
        <f t="shared" si="1"/>
        <v>209</v>
      </c>
      <c r="H11" s="45">
        <f t="shared" si="1"/>
        <v>211</v>
      </c>
      <c r="I11" s="44">
        <f t="shared" si="1"/>
        <v>194</v>
      </c>
      <c r="J11" s="43">
        <f t="shared" si="1"/>
        <v>542</v>
      </c>
      <c r="K11" s="45">
        <f t="shared" si="1"/>
        <v>592</v>
      </c>
      <c r="L11" s="44">
        <f t="shared" si="1"/>
        <v>1134</v>
      </c>
      <c r="M11" s="9"/>
    </row>
    <row r="12" spans="1:13" ht="12.75" customHeight="1">
      <c r="A12" s="10" t="s">
        <v>6</v>
      </c>
      <c r="B12" s="47">
        <v>8</v>
      </c>
      <c r="C12" s="47">
        <v>17</v>
      </c>
      <c r="D12" s="48">
        <v>101</v>
      </c>
      <c r="E12" s="49">
        <v>86</v>
      </c>
      <c r="F12" s="34">
        <v>86</v>
      </c>
      <c r="G12" s="49">
        <v>77</v>
      </c>
      <c r="H12" s="34">
        <v>121</v>
      </c>
      <c r="I12" s="34">
        <v>79</v>
      </c>
      <c r="J12" s="48">
        <f aca="true" t="shared" si="2" ref="J12:K16">D12+F12+H12</f>
        <v>308</v>
      </c>
      <c r="K12" s="34">
        <f t="shared" si="2"/>
        <v>242</v>
      </c>
      <c r="L12" s="49">
        <f>SUM(J12:K12)</f>
        <v>550</v>
      </c>
      <c r="M12" s="9"/>
    </row>
    <row r="13" spans="1:13" ht="12.75" customHeight="1">
      <c r="A13" s="10" t="s">
        <v>7</v>
      </c>
      <c r="B13" s="47">
        <v>4</v>
      </c>
      <c r="C13" s="47">
        <v>7</v>
      </c>
      <c r="D13" s="48">
        <v>8</v>
      </c>
      <c r="E13" s="49">
        <v>46</v>
      </c>
      <c r="F13" s="34">
        <v>15</v>
      </c>
      <c r="G13" s="49">
        <v>52</v>
      </c>
      <c r="H13" s="34">
        <v>18</v>
      </c>
      <c r="I13" s="34">
        <v>66</v>
      </c>
      <c r="J13" s="48">
        <f t="shared" si="2"/>
        <v>41</v>
      </c>
      <c r="K13" s="34">
        <f t="shared" si="2"/>
        <v>164</v>
      </c>
      <c r="L13" s="49">
        <f>SUM(J13:K13)</f>
        <v>205</v>
      </c>
      <c r="M13" s="9"/>
    </row>
    <row r="14" spans="1:13" ht="12.75" customHeight="1">
      <c r="A14" s="10" t="s">
        <v>8</v>
      </c>
      <c r="B14" s="47">
        <v>1</v>
      </c>
      <c r="C14" s="47">
        <v>1</v>
      </c>
      <c r="D14" s="48">
        <v>0</v>
      </c>
      <c r="E14" s="49">
        <v>0</v>
      </c>
      <c r="F14" s="34">
        <v>0</v>
      </c>
      <c r="G14" s="49">
        <v>0</v>
      </c>
      <c r="H14" s="34">
        <v>28</v>
      </c>
      <c r="I14" s="34">
        <v>2</v>
      </c>
      <c r="J14" s="48">
        <f t="shared" si="2"/>
        <v>28</v>
      </c>
      <c r="K14" s="34">
        <f t="shared" si="2"/>
        <v>2</v>
      </c>
      <c r="L14" s="49">
        <f>SUM(J14:K14)</f>
        <v>30</v>
      </c>
      <c r="M14" s="9"/>
    </row>
    <row r="15" spans="1:13" ht="12.75" customHeight="1">
      <c r="A15" s="10" t="s">
        <v>59</v>
      </c>
      <c r="B15" s="47">
        <v>1</v>
      </c>
      <c r="C15" s="47">
        <v>2</v>
      </c>
      <c r="D15" s="48">
        <v>27</v>
      </c>
      <c r="E15" s="49">
        <v>13</v>
      </c>
      <c r="F15" s="34">
        <v>27</v>
      </c>
      <c r="G15" s="49">
        <v>13</v>
      </c>
      <c r="H15" s="34">
        <v>0</v>
      </c>
      <c r="I15" s="34">
        <v>0</v>
      </c>
      <c r="J15" s="48">
        <f t="shared" si="2"/>
        <v>54</v>
      </c>
      <c r="K15" s="34">
        <f t="shared" si="2"/>
        <v>26</v>
      </c>
      <c r="L15" s="49">
        <f>SUM(J15:K15)</f>
        <v>80</v>
      </c>
      <c r="M15" s="9"/>
    </row>
    <row r="16" spans="1:13" ht="12.75" customHeight="1">
      <c r="A16" s="10" t="s">
        <v>29</v>
      </c>
      <c r="B16" s="47">
        <v>3</v>
      </c>
      <c r="C16" s="47">
        <v>8</v>
      </c>
      <c r="D16" s="48">
        <v>17</v>
      </c>
      <c r="E16" s="49">
        <v>44</v>
      </c>
      <c r="F16" s="34">
        <v>50</v>
      </c>
      <c r="G16" s="49">
        <v>67</v>
      </c>
      <c r="H16" s="34">
        <v>44</v>
      </c>
      <c r="I16" s="34">
        <v>47</v>
      </c>
      <c r="J16" s="48">
        <f t="shared" si="2"/>
        <v>111</v>
      </c>
      <c r="K16" s="34">
        <f t="shared" si="2"/>
        <v>158</v>
      </c>
      <c r="L16" s="49">
        <f>SUM(J16:K16)</f>
        <v>269</v>
      </c>
      <c r="M16" s="9"/>
    </row>
    <row r="17" spans="1:13" ht="12.75" customHeight="1">
      <c r="A17" s="6"/>
      <c r="B17" s="42"/>
      <c r="C17" s="42"/>
      <c r="D17" s="43"/>
      <c r="E17" s="44"/>
      <c r="F17" s="45"/>
      <c r="G17" s="44"/>
      <c r="H17" s="45"/>
      <c r="I17" s="44"/>
      <c r="J17" s="43"/>
      <c r="K17" s="46"/>
      <c r="L17" s="44"/>
      <c r="M17" s="9"/>
    </row>
    <row r="18" spans="1:13" ht="12.75" customHeight="1">
      <c r="A18" s="7" t="s">
        <v>46</v>
      </c>
      <c r="B18" s="42">
        <f aca="true" t="shared" si="3" ref="B18:L18">SUM(B19:B28)</f>
        <v>39</v>
      </c>
      <c r="C18" s="42">
        <f t="shared" si="3"/>
        <v>102</v>
      </c>
      <c r="D18" s="43">
        <f t="shared" si="3"/>
        <v>1009</v>
      </c>
      <c r="E18" s="44">
        <f t="shared" si="3"/>
        <v>162</v>
      </c>
      <c r="F18" s="43">
        <f t="shared" si="3"/>
        <v>1079</v>
      </c>
      <c r="G18" s="45">
        <f t="shared" si="3"/>
        <v>170</v>
      </c>
      <c r="H18" s="43">
        <f t="shared" si="3"/>
        <v>1147</v>
      </c>
      <c r="I18" s="45">
        <f t="shared" si="3"/>
        <v>163</v>
      </c>
      <c r="J18" s="43">
        <f t="shared" si="3"/>
        <v>3235</v>
      </c>
      <c r="K18" s="45">
        <f t="shared" si="3"/>
        <v>495</v>
      </c>
      <c r="L18" s="44">
        <f t="shared" si="3"/>
        <v>3730</v>
      </c>
      <c r="M18" s="9"/>
    </row>
    <row r="19" spans="1:13" ht="12.75" customHeight="1">
      <c r="A19" s="10" t="s">
        <v>9</v>
      </c>
      <c r="B19" s="47">
        <v>7</v>
      </c>
      <c r="C19" s="47">
        <v>20</v>
      </c>
      <c r="D19" s="48">
        <v>215</v>
      </c>
      <c r="E19" s="49">
        <v>7</v>
      </c>
      <c r="F19" s="34">
        <v>237</v>
      </c>
      <c r="G19" s="49">
        <v>21</v>
      </c>
      <c r="H19" s="34">
        <v>246</v>
      </c>
      <c r="I19" s="34">
        <v>21</v>
      </c>
      <c r="J19" s="48">
        <f aca="true" t="shared" si="4" ref="J19:J28">D19+F19+H19</f>
        <v>698</v>
      </c>
      <c r="K19" s="34">
        <f aca="true" t="shared" si="5" ref="K19:K28">E19+G19+I19</f>
        <v>49</v>
      </c>
      <c r="L19" s="49">
        <f aca="true" t="shared" si="6" ref="L19:L28">SUM(J19:K19)</f>
        <v>747</v>
      </c>
      <c r="M19" s="9"/>
    </row>
    <row r="20" spans="1:13" ht="12.75" customHeight="1">
      <c r="A20" s="10" t="s">
        <v>10</v>
      </c>
      <c r="B20" s="47">
        <v>8</v>
      </c>
      <c r="C20" s="47">
        <v>21</v>
      </c>
      <c r="D20" s="48">
        <v>264</v>
      </c>
      <c r="E20" s="49">
        <v>6</v>
      </c>
      <c r="F20" s="34">
        <v>257</v>
      </c>
      <c r="G20" s="49">
        <v>4</v>
      </c>
      <c r="H20" s="34">
        <v>263</v>
      </c>
      <c r="I20" s="34">
        <v>2</v>
      </c>
      <c r="J20" s="48">
        <f t="shared" si="4"/>
        <v>784</v>
      </c>
      <c r="K20" s="34">
        <f t="shared" si="5"/>
        <v>12</v>
      </c>
      <c r="L20" s="49">
        <f t="shared" si="6"/>
        <v>796</v>
      </c>
      <c r="M20" s="9"/>
    </row>
    <row r="21" spans="1:13" ht="12.75" customHeight="1">
      <c r="A21" s="10" t="s">
        <v>12</v>
      </c>
      <c r="B21" s="47">
        <v>4</v>
      </c>
      <c r="C21" s="47">
        <v>11</v>
      </c>
      <c r="D21" s="48">
        <v>91</v>
      </c>
      <c r="E21" s="49">
        <v>20</v>
      </c>
      <c r="F21" s="34">
        <v>109</v>
      </c>
      <c r="G21" s="49">
        <v>14</v>
      </c>
      <c r="H21" s="34">
        <v>132</v>
      </c>
      <c r="I21" s="34">
        <v>9</v>
      </c>
      <c r="J21" s="48">
        <f t="shared" si="4"/>
        <v>332</v>
      </c>
      <c r="K21" s="34">
        <f t="shared" si="5"/>
        <v>43</v>
      </c>
      <c r="L21" s="49">
        <f t="shared" si="6"/>
        <v>375</v>
      </c>
      <c r="M21" s="9"/>
    </row>
    <row r="22" spans="1:13" ht="12.75" customHeight="1">
      <c r="A22" s="10" t="s">
        <v>13</v>
      </c>
      <c r="B22" s="47">
        <v>4</v>
      </c>
      <c r="C22" s="47">
        <v>9</v>
      </c>
      <c r="D22" s="48">
        <v>77</v>
      </c>
      <c r="E22" s="49">
        <v>5</v>
      </c>
      <c r="F22" s="34">
        <v>110</v>
      </c>
      <c r="G22" s="49">
        <v>7</v>
      </c>
      <c r="H22" s="34">
        <v>93</v>
      </c>
      <c r="I22" s="34">
        <v>9</v>
      </c>
      <c r="J22" s="48">
        <f t="shared" si="4"/>
        <v>280</v>
      </c>
      <c r="K22" s="34">
        <f t="shared" si="5"/>
        <v>21</v>
      </c>
      <c r="L22" s="49">
        <f t="shared" si="6"/>
        <v>301</v>
      </c>
      <c r="M22" s="9"/>
    </row>
    <row r="23" spans="1:13" ht="12.75" customHeight="1">
      <c r="A23" s="10" t="s">
        <v>14</v>
      </c>
      <c r="B23" s="47">
        <v>4</v>
      </c>
      <c r="C23" s="47">
        <v>12</v>
      </c>
      <c r="D23" s="48">
        <v>117</v>
      </c>
      <c r="E23" s="49">
        <v>38</v>
      </c>
      <c r="F23" s="34">
        <v>121</v>
      </c>
      <c r="G23" s="49">
        <v>38</v>
      </c>
      <c r="H23" s="34">
        <v>127</v>
      </c>
      <c r="I23" s="34">
        <v>24</v>
      </c>
      <c r="J23" s="48">
        <f t="shared" si="4"/>
        <v>365</v>
      </c>
      <c r="K23" s="34">
        <f t="shared" si="5"/>
        <v>100</v>
      </c>
      <c r="L23" s="49">
        <f t="shared" si="6"/>
        <v>465</v>
      </c>
      <c r="M23" s="9"/>
    </row>
    <row r="24" spans="1:13" ht="12.75" customHeight="1">
      <c r="A24" s="10" t="s">
        <v>15</v>
      </c>
      <c r="B24" s="47">
        <v>3</v>
      </c>
      <c r="C24" s="47">
        <v>9</v>
      </c>
      <c r="D24" s="48">
        <v>94</v>
      </c>
      <c r="E24" s="49">
        <v>23</v>
      </c>
      <c r="F24" s="34">
        <v>81</v>
      </c>
      <c r="G24" s="49">
        <v>33</v>
      </c>
      <c r="H24" s="34">
        <v>89</v>
      </c>
      <c r="I24" s="34">
        <v>22</v>
      </c>
      <c r="J24" s="48">
        <f t="shared" si="4"/>
        <v>264</v>
      </c>
      <c r="K24" s="34">
        <f t="shared" si="5"/>
        <v>78</v>
      </c>
      <c r="L24" s="49">
        <f t="shared" si="6"/>
        <v>342</v>
      </c>
      <c r="M24" s="9"/>
    </row>
    <row r="25" spans="1:13" ht="12.75" customHeight="1">
      <c r="A25" s="10" t="s">
        <v>38</v>
      </c>
      <c r="B25" s="47">
        <v>2</v>
      </c>
      <c r="C25" s="47">
        <v>4</v>
      </c>
      <c r="D25" s="48">
        <v>28</v>
      </c>
      <c r="E25" s="49">
        <v>11</v>
      </c>
      <c r="F25" s="34">
        <v>23</v>
      </c>
      <c r="G25" s="49">
        <v>13</v>
      </c>
      <c r="H25" s="34">
        <v>53</v>
      </c>
      <c r="I25" s="34">
        <v>17</v>
      </c>
      <c r="J25" s="48">
        <f t="shared" si="4"/>
        <v>104</v>
      </c>
      <c r="K25" s="34">
        <f t="shared" si="5"/>
        <v>41</v>
      </c>
      <c r="L25" s="49">
        <f t="shared" si="6"/>
        <v>145</v>
      </c>
      <c r="M25" s="9"/>
    </row>
    <row r="26" spans="1:13" ht="12.75" customHeight="1">
      <c r="A26" s="10" t="s">
        <v>16</v>
      </c>
      <c r="B26" s="47">
        <v>3</v>
      </c>
      <c r="C26" s="47">
        <v>7</v>
      </c>
      <c r="D26" s="48">
        <v>49</v>
      </c>
      <c r="E26" s="49">
        <v>13</v>
      </c>
      <c r="F26" s="34">
        <v>62</v>
      </c>
      <c r="G26" s="49">
        <v>6</v>
      </c>
      <c r="H26" s="34">
        <v>74</v>
      </c>
      <c r="I26" s="34">
        <v>14</v>
      </c>
      <c r="J26" s="48">
        <f t="shared" si="4"/>
        <v>185</v>
      </c>
      <c r="K26" s="34">
        <f t="shared" si="5"/>
        <v>33</v>
      </c>
      <c r="L26" s="49">
        <f t="shared" si="6"/>
        <v>218</v>
      </c>
      <c r="M26" s="9"/>
    </row>
    <row r="27" spans="1:13" ht="12.75" customHeight="1">
      <c r="A27" s="10" t="s">
        <v>17</v>
      </c>
      <c r="B27" s="47">
        <v>1</v>
      </c>
      <c r="C27" s="47">
        <v>3</v>
      </c>
      <c r="D27" s="48">
        <v>29</v>
      </c>
      <c r="E27" s="49">
        <v>11</v>
      </c>
      <c r="F27" s="34">
        <v>29</v>
      </c>
      <c r="G27" s="49">
        <v>12</v>
      </c>
      <c r="H27" s="34">
        <v>31</v>
      </c>
      <c r="I27" s="34">
        <v>9</v>
      </c>
      <c r="J27" s="48">
        <f t="shared" si="4"/>
        <v>89</v>
      </c>
      <c r="K27" s="34">
        <f t="shared" si="5"/>
        <v>32</v>
      </c>
      <c r="L27" s="49">
        <f t="shared" si="6"/>
        <v>121</v>
      </c>
      <c r="M27" s="9"/>
    </row>
    <row r="28" spans="1:13" ht="12.75" customHeight="1">
      <c r="A28" s="10" t="s">
        <v>18</v>
      </c>
      <c r="B28" s="47">
        <v>3</v>
      </c>
      <c r="C28" s="47">
        <v>6</v>
      </c>
      <c r="D28" s="48">
        <v>45</v>
      </c>
      <c r="E28" s="49">
        <v>28</v>
      </c>
      <c r="F28" s="34">
        <v>50</v>
      </c>
      <c r="G28" s="49">
        <v>22</v>
      </c>
      <c r="H28" s="34">
        <v>39</v>
      </c>
      <c r="I28" s="34">
        <v>36</v>
      </c>
      <c r="J28" s="48">
        <f t="shared" si="4"/>
        <v>134</v>
      </c>
      <c r="K28" s="34">
        <f t="shared" si="5"/>
        <v>86</v>
      </c>
      <c r="L28" s="49">
        <f t="shared" si="6"/>
        <v>220</v>
      </c>
      <c r="M28" s="9"/>
    </row>
    <row r="29" spans="1:13" ht="12.75" customHeight="1">
      <c r="A29" s="6"/>
      <c r="B29" s="42"/>
      <c r="C29" s="42"/>
      <c r="D29" s="43"/>
      <c r="E29" s="44"/>
      <c r="F29" s="45"/>
      <c r="G29" s="44"/>
      <c r="H29" s="45"/>
      <c r="I29" s="44"/>
      <c r="J29" s="43"/>
      <c r="K29" s="46"/>
      <c r="L29" s="44"/>
      <c r="M29" s="9"/>
    </row>
    <row r="30" spans="1:13" ht="12.75" customHeight="1">
      <c r="A30" s="7" t="s">
        <v>47</v>
      </c>
      <c r="B30" s="42">
        <f aca="true" t="shared" si="7" ref="B30:L30">SUM(B31:B34)</f>
        <v>8</v>
      </c>
      <c r="C30" s="42">
        <f t="shared" si="7"/>
        <v>30</v>
      </c>
      <c r="D30" s="43">
        <f t="shared" si="7"/>
        <v>160</v>
      </c>
      <c r="E30" s="44">
        <f t="shared" si="7"/>
        <v>228</v>
      </c>
      <c r="F30" s="43">
        <f t="shared" si="7"/>
        <v>119</v>
      </c>
      <c r="G30" s="44">
        <f t="shared" si="7"/>
        <v>273</v>
      </c>
      <c r="H30" s="43">
        <f t="shared" si="7"/>
        <v>135</v>
      </c>
      <c r="I30" s="44">
        <f t="shared" si="7"/>
        <v>231</v>
      </c>
      <c r="J30" s="43">
        <f t="shared" si="7"/>
        <v>414</v>
      </c>
      <c r="K30" s="45">
        <f t="shared" si="7"/>
        <v>732</v>
      </c>
      <c r="L30" s="44">
        <f t="shared" si="7"/>
        <v>1146</v>
      </c>
      <c r="M30" s="9"/>
    </row>
    <row r="31" spans="1:13" ht="12.75" customHeight="1">
      <c r="A31" s="12" t="s">
        <v>19</v>
      </c>
      <c r="B31" s="47">
        <v>3</v>
      </c>
      <c r="C31" s="47">
        <v>18</v>
      </c>
      <c r="D31" s="48">
        <v>89</v>
      </c>
      <c r="E31" s="49">
        <v>144</v>
      </c>
      <c r="F31" s="34">
        <v>73</v>
      </c>
      <c r="G31" s="49">
        <v>163</v>
      </c>
      <c r="H31" s="34">
        <v>75</v>
      </c>
      <c r="I31" s="34">
        <v>138</v>
      </c>
      <c r="J31" s="48">
        <f aca="true" t="shared" si="8" ref="J31:K34">D31+F31+H31</f>
        <v>237</v>
      </c>
      <c r="K31" s="34">
        <f t="shared" si="8"/>
        <v>445</v>
      </c>
      <c r="L31" s="49">
        <f>SUM(J31:K31)</f>
        <v>682</v>
      </c>
      <c r="M31" s="9"/>
    </row>
    <row r="32" spans="1:13" ht="12.75" customHeight="1">
      <c r="A32" s="10" t="s">
        <v>40</v>
      </c>
      <c r="B32" s="47">
        <v>3</v>
      </c>
      <c r="C32" s="47">
        <v>9</v>
      </c>
      <c r="D32" s="48">
        <v>57</v>
      </c>
      <c r="E32" s="49">
        <v>61</v>
      </c>
      <c r="F32" s="34">
        <v>41</v>
      </c>
      <c r="G32" s="49">
        <v>79</v>
      </c>
      <c r="H32" s="34">
        <v>55</v>
      </c>
      <c r="I32" s="34">
        <v>64</v>
      </c>
      <c r="J32" s="48">
        <f t="shared" si="8"/>
        <v>153</v>
      </c>
      <c r="K32" s="34">
        <f t="shared" si="8"/>
        <v>204</v>
      </c>
      <c r="L32" s="49">
        <f>SUM(J32:K32)</f>
        <v>357</v>
      </c>
      <c r="M32" s="9"/>
    </row>
    <row r="33" spans="1:13" ht="12.75" customHeight="1">
      <c r="A33" s="10" t="s">
        <v>20</v>
      </c>
      <c r="B33" s="47">
        <v>1</v>
      </c>
      <c r="C33" s="47">
        <v>1</v>
      </c>
      <c r="D33" s="48">
        <v>14</v>
      </c>
      <c r="E33" s="34">
        <v>23</v>
      </c>
      <c r="F33" s="48">
        <v>0</v>
      </c>
      <c r="G33" s="34">
        <v>0</v>
      </c>
      <c r="H33" s="48">
        <v>0</v>
      </c>
      <c r="I33" s="34">
        <v>0</v>
      </c>
      <c r="J33" s="48">
        <f t="shared" si="8"/>
        <v>14</v>
      </c>
      <c r="K33" s="34">
        <f t="shared" si="8"/>
        <v>23</v>
      </c>
      <c r="L33" s="49">
        <f>SUM(J33:K33)</f>
        <v>37</v>
      </c>
      <c r="M33" s="9"/>
    </row>
    <row r="34" spans="1:13" ht="12.75" customHeight="1">
      <c r="A34" s="10" t="s">
        <v>39</v>
      </c>
      <c r="B34" s="47">
        <v>1</v>
      </c>
      <c r="C34" s="47">
        <v>2</v>
      </c>
      <c r="D34" s="48">
        <v>0</v>
      </c>
      <c r="E34" s="49">
        <v>0</v>
      </c>
      <c r="F34" s="34">
        <v>5</v>
      </c>
      <c r="G34" s="49">
        <v>31</v>
      </c>
      <c r="H34" s="34">
        <v>5</v>
      </c>
      <c r="I34" s="34">
        <v>29</v>
      </c>
      <c r="J34" s="48">
        <f t="shared" si="8"/>
        <v>10</v>
      </c>
      <c r="K34" s="34">
        <f t="shared" si="8"/>
        <v>60</v>
      </c>
      <c r="L34" s="49">
        <f>SUM(J34:K34)</f>
        <v>70</v>
      </c>
      <c r="M34" s="9"/>
    </row>
    <row r="35" spans="1:13" ht="12.75" customHeight="1">
      <c r="A35" s="5"/>
      <c r="B35" s="50"/>
      <c r="C35" s="51"/>
      <c r="D35" s="52"/>
      <c r="E35" s="50"/>
      <c r="F35" s="53"/>
      <c r="G35" s="50"/>
      <c r="H35" s="53"/>
      <c r="I35" s="53"/>
      <c r="J35" s="52"/>
      <c r="K35" s="53"/>
      <c r="L35" s="50"/>
      <c r="M35" s="9"/>
    </row>
    <row r="36" spans="1:13" ht="12.75" customHeight="1">
      <c r="A36" s="6"/>
      <c r="B36" s="44"/>
      <c r="C36" s="42"/>
      <c r="D36" s="43"/>
      <c r="E36" s="44"/>
      <c r="F36" s="45"/>
      <c r="G36" s="44"/>
      <c r="H36" s="45"/>
      <c r="I36" s="45"/>
      <c r="J36" s="43"/>
      <c r="K36" s="45"/>
      <c r="L36" s="44"/>
      <c r="M36" s="9"/>
    </row>
    <row r="37" spans="1:13" ht="12.75" customHeight="1">
      <c r="A37" s="7" t="s">
        <v>48</v>
      </c>
      <c r="B37" s="42">
        <f aca="true" t="shared" si="9" ref="B37:L37">SUM(B38:B39)</f>
        <v>2</v>
      </c>
      <c r="C37" s="42">
        <f t="shared" si="9"/>
        <v>6</v>
      </c>
      <c r="D37" s="43">
        <f t="shared" si="9"/>
        <v>33</v>
      </c>
      <c r="E37" s="44">
        <f t="shared" si="9"/>
        <v>13</v>
      </c>
      <c r="F37" s="43">
        <f t="shared" si="9"/>
        <v>48</v>
      </c>
      <c r="G37" s="44">
        <f t="shared" si="9"/>
        <v>8</v>
      </c>
      <c r="H37" s="43">
        <f t="shared" si="9"/>
        <v>45</v>
      </c>
      <c r="I37" s="44">
        <f t="shared" si="9"/>
        <v>9</v>
      </c>
      <c r="J37" s="43">
        <f t="shared" si="9"/>
        <v>126</v>
      </c>
      <c r="K37" s="45">
        <f t="shared" si="9"/>
        <v>30</v>
      </c>
      <c r="L37" s="44">
        <f t="shared" si="9"/>
        <v>156</v>
      </c>
      <c r="M37" s="9"/>
    </row>
    <row r="38" spans="1:13" ht="12.75" customHeight="1">
      <c r="A38" s="10" t="s">
        <v>22</v>
      </c>
      <c r="B38" s="47">
        <v>1</v>
      </c>
      <c r="C38" s="47">
        <v>3</v>
      </c>
      <c r="D38" s="48">
        <v>15</v>
      </c>
      <c r="E38" s="49">
        <v>2</v>
      </c>
      <c r="F38" s="34">
        <v>31</v>
      </c>
      <c r="G38" s="49">
        <v>0</v>
      </c>
      <c r="H38" s="34">
        <v>22</v>
      </c>
      <c r="I38" s="34">
        <v>1</v>
      </c>
      <c r="J38" s="48">
        <f>D38+F38+H38</f>
        <v>68</v>
      </c>
      <c r="K38" s="34">
        <f>E38+G38+I38</f>
        <v>3</v>
      </c>
      <c r="L38" s="49">
        <f>SUM(J38:K38)</f>
        <v>71</v>
      </c>
      <c r="M38" s="9"/>
    </row>
    <row r="39" spans="1:13" ht="12.75" customHeight="1">
      <c r="A39" s="10" t="s">
        <v>18</v>
      </c>
      <c r="B39" s="47">
        <v>1</v>
      </c>
      <c r="C39" s="47">
        <v>3</v>
      </c>
      <c r="D39" s="48">
        <v>18</v>
      </c>
      <c r="E39" s="49">
        <v>11</v>
      </c>
      <c r="F39" s="34">
        <v>17</v>
      </c>
      <c r="G39" s="49">
        <v>8</v>
      </c>
      <c r="H39" s="34">
        <v>23</v>
      </c>
      <c r="I39" s="34">
        <v>8</v>
      </c>
      <c r="J39" s="48">
        <f>D39+F39+H39</f>
        <v>58</v>
      </c>
      <c r="K39" s="34">
        <f>E39+G39+I39</f>
        <v>27</v>
      </c>
      <c r="L39" s="49">
        <f>SUM(J39:K39)</f>
        <v>85</v>
      </c>
      <c r="M39" s="9"/>
    </row>
    <row r="40" spans="1:13" ht="12.75" customHeight="1">
      <c r="A40" s="6"/>
      <c r="B40" s="42"/>
      <c r="C40" s="42"/>
      <c r="D40" s="43"/>
      <c r="E40" s="44"/>
      <c r="F40" s="45"/>
      <c r="G40" s="44"/>
      <c r="H40" s="45"/>
      <c r="I40" s="44"/>
      <c r="J40" s="43"/>
      <c r="K40" s="46"/>
      <c r="L40" s="44"/>
      <c r="M40" s="9"/>
    </row>
    <row r="41" spans="1:13" ht="12.75" customHeight="1">
      <c r="A41" s="7" t="s">
        <v>49</v>
      </c>
      <c r="B41" s="42">
        <f aca="true" t="shared" si="10" ref="B41:L41">SUM(B42:B43)</f>
        <v>2</v>
      </c>
      <c r="C41" s="42">
        <f t="shared" si="10"/>
        <v>6</v>
      </c>
      <c r="D41" s="43">
        <f t="shared" si="10"/>
        <v>3</v>
      </c>
      <c r="E41" s="44">
        <f t="shared" si="10"/>
        <v>77</v>
      </c>
      <c r="F41" s="43">
        <f t="shared" si="10"/>
        <v>5</v>
      </c>
      <c r="G41" s="44">
        <f t="shared" si="10"/>
        <v>74</v>
      </c>
      <c r="H41" s="43">
        <f t="shared" si="10"/>
        <v>2</v>
      </c>
      <c r="I41" s="44">
        <f t="shared" si="10"/>
        <v>75</v>
      </c>
      <c r="J41" s="43">
        <f t="shared" si="10"/>
        <v>10</v>
      </c>
      <c r="K41" s="45">
        <f t="shared" si="10"/>
        <v>226</v>
      </c>
      <c r="L41" s="44">
        <f t="shared" si="10"/>
        <v>236</v>
      </c>
      <c r="M41" s="9"/>
    </row>
    <row r="42" spans="1:13" ht="12.75" customHeight="1">
      <c r="A42" s="10" t="s">
        <v>24</v>
      </c>
      <c r="B42" s="47">
        <v>1</v>
      </c>
      <c r="C42" s="47">
        <v>3</v>
      </c>
      <c r="D42" s="48">
        <v>1</v>
      </c>
      <c r="E42" s="49">
        <v>39</v>
      </c>
      <c r="F42" s="34">
        <v>3</v>
      </c>
      <c r="G42" s="49">
        <v>37</v>
      </c>
      <c r="H42" s="34">
        <v>1</v>
      </c>
      <c r="I42" s="34">
        <v>36</v>
      </c>
      <c r="J42" s="48">
        <f>D42+F42+H42</f>
        <v>5</v>
      </c>
      <c r="K42" s="34">
        <f>E42+G42+I42</f>
        <v>112</v>
      </c>
      <c r="L42" s="49">
        <f>SUM(J42:K42)</f>
        <v>117</v>
      </c>
      <c r="M42" s="9"/>
    </row>
    <row r="43" spans="1:13" ht="12.75" customHeight="1">
      <c r="A43" s="10" t="s">
        <v>18</v>
      </c>
      <c r="B43" s="47">
        <v>1</v>
      </c>
      <c r="C43" s="47">
        <v>3</v>
      </c>
      <c r="D43" s="48">
        <v>2</v>
      </c>
      <c r="E43" s="49">
        <v>38</v>
      </c>
      <c r="F43" s="34">
        <v>2</v>
      </c>
      <c r="G43" s="49">
        <v>37</v>
      </c>
      <c r="H43" s="34">
        <v>1</v>
      </c>
      <c r="I43" s="34">
        <v>39</v>
      </c>
      <c r="J43" s="48">
        <f>D43+F43+H43</f>
        <v>5</v>
      </c>
      <c r="K43" s="34">
        <f>E43+G43+I43</f>
        <v>114</v>
      </c>
      <c r="L43" s="49">
        <f>SUM(J43:K43)</f>
        <v>119</v>
      </c>
      <c r="M43" s="9"/>
    </row>
    <row r="44" spans="1:13" ht="12.75" customHeight="1">
      <c r="A44" s="6"/>
      <c r="B44" s="42"/>
      <c r="C44" s="42"/>
      <c r="D44" s="43"/>
      <c r="E44" s="44"/>
      <c r="F44" s="45"/>
      <c r="G44" s="44"/>
      <c r="H44" s="45"/>
      <c r="I44" s="44"/>
      <c r="J44" s="43"/>
      <c r="K44" s="46"/>
      <c r="L44" s="44"/>
      <c r="M44" s="9"/>
    </row>
    <row r="45" spans="1:13" ht="12.75" customHeight="1">
      <c r="A45" s="7" t="s">
        <v>50</v>
      </c>
      <c r="B45" s="42">
        <v>1</v>
      </c>
      <c r="C45" s="42">
        <v>3</v>
      </c>
      <c r="D45" s="43">
        <v>0</v>
      </c>
      <c r="E45" s="44">
        <v>40</v>
      </c>
      <c r="F45" s="45">
        <v>3</v>
      </c>
      <c r="G45" s="44">
        <v>37</v>
      </c>
      <c r="H45" s="45">
        <v>1</v>
      </c>
      <c r="I45" s="45">
        <v>40</v>
      </c>
      <c r="J45" s="48">
        <f>D45+F45+H45</f>
        <v>4</v>
      </c>
      <c r="K45" s="34">
        <f>E45+G45+I45</f>
        <v>117</v>
      </c>
      <c r="L45" s="49">
        <f>SUM(J45:K45)</f>
        <v>121</v>
      </c>
      <c r="M45" s="9"/>
    </row>
    <row r="46" spans="1:13" ht="12.75" customHeight="1">
      <c r="A46" s="6"/>
      <c r="B46" s="42"/>
      <c r="C46" s="42"/>
      <c r="D46" s="43"/>
      <c r="E46" s="44"/>
      <c r="F46" s="45"/>
      <c r="G46" s="44"/>
      <c r="H46" s="45"/>
      <c r="I46" s="44"/>
      <c r="J46" s="43"/>
      <c r="K46" s="46"/>
      <c r="L46" s="44"/>
      <c r="M46" s="9"/>
    </row>
    <row r="47" spans="1:13" ht="12.75" customHeight="1">
      <c r="A47" s="6"/>
      <c r="B47" s="42"/>
      <c r="C47" s="42"/>
      <c r="D47" s="43"/>
      <c r="E47" s="44"/>
      <c r="F47" s="45"/>
      <c r="G47" s="44"/>
      <c r="H47" s="45"/>
      <c r="I47" s="44"/>
      <c r="J47" s="43"/>
      <c r="K47" s="46"/>
      <c r="L47" s="44"/>
      <c r="M47" s="9"/>
    </row>
    <row r="48" spans="1:13" ht="12.75" customHeight="1">
      <c r="A48" s="7" t="s">
        <v>51</v>
      </c>
      <c r="B48" s="42">
        <f aca="true" t="shared" si="11" ref="B48:L48">SUM(B49:B51)</f>
        <v>5</v>
      </c>
      <c r="C48" s="42">
        <f t="shared" si="11"/>
        <v>17</v>
      </c>
      <c r="D48" s="43">
        <f t="shared" si="11"/>
        <v>126</v>
      </c>
      <c r="E48" s="44">
        <f t="shared" si="11"/>
        <v>74</v>
      </c>
      <c r="F48" s="43">
        <f t="shared" si="11"/>
        <v>167</v>
      </c>
      <c r="G48" s="44">
        <f t="shared" si="11"/>
        <v>54</v>
      </c>
      <c r="H48" s="43">
        <f t="shared" si="11"/>
        <v>164</v>
      </c>
      <c r="I48" s="44">
        <f t="shared" si="11"/>
        <v>61</v>
      </c>
      <c r="J48" s="43">
        <f t="shared" si="11"/>
        <v>457</v>
      </c>
      <c r="K48" s="45">
        <f t="shared" si="11"/>
        <v>189</v>
      </c>
      <c r="L48" s="44">
        <f t="shared" si="11"/>
        <v>646</v>
      </c>
      <c r="M48" s="9"/>
    </row>
    <row r="49" spans="1:13" ht="12.75" customHeight="1">
      <c r="A49" s="10" t="s">
        <v>25</v>
      </c>
      <c r="B49" s="47">
        <v>3</v>
      </c>
      <c r="C49" s="47">
        <v>8</v>
      </c>
      <c r="D49" s="48">
        <v>59</v>
      </c>
      <c r="E49" s="49">
        <v>21</v>
      </c>
      <c r="F49" s="34">
        <v>96</v>
      </c>
      <c r="G49" s="49">
        <v>23</v>
      </c>
      <c r="H49" s="34">
        <v>100</v>
      </c>
      <c r="I49" s="34">
        <v>23</v>
      </c>
      <c r="J49" s="48">
        <f aca="true" t="shared" si="12" ref="J49:K51">D49+F49+H49</f>
        <v>255</v>
      </c>
      <c r="K49" s="34">
        <f t="shared" si="12"/>
        <v>67</v>
      </c>
      <c r="L49" s="49">
        <f>SUM(J49:K49)</f>
        <v>322</v>
      </c>
      <c r="M49" s="9"/>
    </row>
    <row r="50" spans="1:13" ht="12.75" customHeight="1">
      <c r="A50" s="10" t="s">
        <v>26</v>
      </c>
      <c r="B50" s="47">
        <v>1</v>
      </c>
      <c r="C50" s="47">
        <v>3</v>
      </c>
      <c r="D50" s="48">
        <v>6</v>
      </c>
      <c r="E50" s="49">
        <v>34</v>
      </c>
      <c r="F50" s="34">
        <v>3</v>
      </c>
      <c r="G50" s="49">
        <v>18</v>
      </c>
      <c r="H50" s="34">
        <v>0</v>
      </c>
      <c r="I50" s="34">
        <v>22</v>
      </c>
      <c r="J50" s="48">
        <f t="shared" si="12"/>
        <v>9</v>
      </c>
      <c r="K50" s="34">
        <f t="shared" si="12"/>
        <v>74</v>
      </c>
      <c r="L50" s="49">
        <f>SUM(J50:K50)</f>
        <v>83</v>
      </c>
      <c r="M50" s="9"/>
    </row>
    <row r="51" spans="1:13" ht="12.75" customHeight="1">
      <c r="A51" s="10" t="s">
        <v>27</v>
      </c>
      <c r="B51" s="47">
        <v>1</v>
      </c>
      <c r="C51" s="47">
        <v>6</v>
      </c>
      <c r="D51" s="48">
        <v>61</v>
      </c>
      <c r="E51" s="49">
        <v>19</v>
      </c>
      <c r="F51" s="34">
        <v>68</v>
      </c>
      <c r="G51" s="49">
        <v>13</v>
      </c>
      <c r="H51" s="34">
        <v>64</v>
      </c>
      <c r="I51" s="34">
        <v>16</v>
      </c>
      <c r="J51" s="48">
        <f t="shared" si="12"/>
        <v>193</v>
      </c>
      <c r="K51" s="34">
        <f t="shared" si="12"/>
        <v>48</v>
      </c>
      <c r="L51" s="49">
        <f>SUM(J51:K51)</f>
        <v>241</v>
      </c>
      <c r="M51" s="9"/>
    </row>
    <row r="52" spans="1:13" ht="12.75" customHeight="1">
      <c r="A52" s="6"/>
      <c r="B52" s="42"/>
      <c r="C52" s="42"/>
      <c r="D52" s="43"/>
      <c r="E52" s="44"/>
      <c r="F52" s="45"/>
      <c r="G52" s="44"/>
      <c r="H52" s="45"/>
      <c r="I52" s="44"/>
      <c r="J52" s="43"/>
      <c r="K52" s="46"/>
      <c r="L52" s="44"/>
      <c r="M52" s="9"/>
    </row>
    <row r="53" spans="1:13" ht="12.75" customHeight="1">
      <c r="A53" s="7" t="s">
        <v>52</v>
      </c>
      <c r="B53" s="42">
        <v>7</v>
      </c>
      <c r="C53" s="42">
        <v>63</v>
      </c>
      <c r="D53" s="43">
        <v>273</v>
      </c>
      <c r="E53" s="44">
        <v>547</v>
      </c>
      <c r="F53" s="45">
        <v>281</v>
      </c>
      <c r="G53" s="44">
        <v>566</v>
      </c>
      <c r="H53" s="45">
        <v>186</v>
      </c>
      <c r="I53" s="45">
        <v>474</v>
      </c>
      <c r="J53" s="48">
        <f>D53+F53+H53</f>
        <v>740</v>
      </c>
      <c r="K53" s="34">
        <f>E53+G53+I53</f>
        <v>1587</v>
      </c>
      <c r="L53" s="49">
        <f>SUM(J53:K53)</f>
        <v>2327</v>
      </c>
      <c r="M53" s="9"/>
    </row>
    <row r="54" spans="1:13" ht="12.75" customHeight="1">
      <c r="A54" s="5"/>
      <c r="B54" s="51"/>
      <c r="C54" s="51"/>
      <c r="D54" s="52"/>
      <c r="E54" s="50"/>
      <c r="F54" s="53"/>
      <c r="G54" s="50"/>
      <c r="H54" s="53"/>
      <c r="I54" s="50"/>
      <c r="J54" s="52"/>
      <c r="K54" s="53"/>
      <c r="L54" s="50"/>
      <c r="M54" s="9"/>
    </row>
    <row r="55" spans="2:12" ht="12.75" customHeight="1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 ht="12.75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4"/>
    </row>
    <row r="57" spans="1:12" ht="12.75" customHeight="1">
      <c r="A57" s="2" t="s">
        <v>53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3" ht="12.75" customHeight="1">
      <c r="A58" s="4" t="s">
        <v>42</v>
      </c>
      <c r="B58" s="25" t="s">
        <v>0</v>
      </c>
      <c r="C58" s="25" t="s">
        <v>1</v>
      </c>
      <c r="D58" s="26" t="s">
        <v>30</v>
      </c>
      <c r="E58" s="27"/>
      <c r="F58" s="26" t="s">
        <v>2</v>
      </c>
      <c r="G58" s="27"/>
      <c r="H58" s="26" t="s">
        <v>31</v>
      </c>
      <c r="I58" s="27"/>
      <c r="J58" s="26" t="s">
        <v>32</v>
      </c>
      <c r="K58" s="28"/>
      <c r="L58" s="27"/>
      <c r="M58" s="9"/>
    </row>
    <row r="59" spans="1:13" ht="12.75" customHeight="1">
      <c r="A59" s="5"/>
      <c r="B59" s="29"/>
      <c r="C59" s="29"/>
      <c r="D59" s="30" t="s">
        <v>3</v>
      </c>
      <c r="E59" s="30" t="s">
        <v>4</v>
      </c>
      <c r="F59" s="30" t="s">
        <v>3</v>
      </c>
      <c r="G59" s="30" t="s">
        <v>4</v>
      </c>
      <c r="H59" s="30" t="s">
        <v>3</v>
      </c>
      <c r="I59" s="30" t="s">
        <v>4</v>
      </c>
      <c r="J59" s="30" t="s">
        <v>3</v>
      </c>
      <c r="K59" s="30" t="s">
        <v>4</v>
      </c>
      <c r="L59" s="30" t="s">
        <v>28</v>
      </c>
      <c r="M59" s="9"/>
    </row>
    <row r="60" spans="1:13" ht="12.75" customHeight="1">
      <c r="A60" s="3"/>
      <c r="B60" s="54"/>
      <c r="C60" s="54"/>
      <c r="D60" s="55"/>
      <c r="E60" s="56"/>
      <c r="F60" s="55"/>
      <c r="G60" s="56"/>
      <c r="H60" s="55"/>
      <c r="I60" s="56"/>
      <c r="J60" s="55"/>
      <c r="K60" s="22"/>
      <c r="L60" s="56"/>
      <c r="M60" s="9"/>
    </row>
    <row r="61" spans="1:13" ht="12.75" customHeight="1">
      <c r="A61" s="7" t="s">
        <v>43</v>
      </c>
      <c r="B61" s="42">
        <v>3</v>
      </c>
      <c r="C61" s="42">
        <v>21</v>
      </c>
      <c r="D61" s="43">
        <v>110</v>
      </c>
      <c r="E61" s="44">
        <v>172</v>
      </c>
      <c r="F61" s="43">
        <v>126</v>
      </c>
      <c r="G61" s="44">
        <v>153</v>
      </c>
      <c r="H61" s="43">
        <v>108</v>
      </c>
      <c r="I61" s="44">
        <v>171</v>
      </c>
      <c r="J61" s="43">
        <v>344</v>
      </c>
      <c r="K61" s="46">
        <v>496</v>
      </c>
      <c r="L61" s="44">
        <v>840</v>
      </c>
      <c r="M61" s="9"/>
    </row>
    <row r="62" spans="1:13" ht="12.75" customHeight="1">
      <c r="A62" s="6"/>
      <c r="B62" s="42"/>
      <c r="C62" s="42"/>
      <c r="D62" s="43"/>
      <c r="E62" s="44"/>
      <c r="F62" s="43"/>
      <c r="G62" s="44"/>
      <c r="H62" s="43"/>
      <c r="I62" s="44"/>
      <c r="J62" s="43"/>
      <c r="K62" s="46"/>
      <c r="L62" s="44"/>
      <c r="M62" s="9"/>
    </row>
    <row r="63" spans="1:13" ht="12.75" customHeight="1">
      <c r="A63" s="7" t="s">
        <v>47</v>
      </c>
      <c r="B63" s="42">
        <f aca="true" t="shared" si="13" ref="B63:L63">SUM(B64:B66)</f>
        <v>3</v>
      </c>
      <c r="C63" s="42">
        <f t="shared" si="13"/>
        <v>21</v>
      </c>
      <c r="D63" s="43">
        <f t="shared" si="13"/>
        <v>110</v>
      </c>
      <c r="E63" s="45">
        <f t="shared" si="13"/>
        <v>172</v>
      </c>
      <c r="F63" s="43">
        <f t="shared" si="13"/>
        <v>126</v>
      </c>
      <c r="G63" s="45">
        <f t="shared" si="13"/>
        <v>153</v>
      </c>
      <c r="H63" s="43">
        <f t="shared" si="13"/>
        <v>108</v>
      </c>
      <c r="I63" s="45">
        <f t="shared" si="13"/>
        <v>171</v>
      </c>
      <c r="J63" s="43">
        <f t="shared" si="13"/>
        <v>344</v>
      </c>
      <c r="K63" s="45">
        <f t="shared" si="13"/>
        <v>496</v>
      </c>
      <c r="L63" s="44">
        <f t="shared" si="13"/>
        <v>840</v>
      </c>
      <c r="M63" s="9"/>
    </row>
    <row r="64" spans="1:13" ht="12.75" customHeight="1">
      <c r="A64" s="10" t="s">
        <v>19</v>
      </c>
      <c r="B64" s="47">
        <v>1</v>
      </c>
      <c r="C64" s="47">
        <v>12</v>
      </c>
      <c r="D64" s="48">
        <v>73</v>
      </c>
      <c r="E64" s="34">
        <v>87</v>
      </c>
      <c r="F64" s="48">
        <v>67</v>
      </c>
      <c r="G64" s="34">
        <v>92</v>
      </c>
      <c r="H64" s="48">
        <v>65</v>
      </c>
      <c r="I64" s="34">
        <v>95</v>
      </c>
      <c r="J64" s="48">
        <f aca="true" t="shared" si="14" ref="J64:K66">D64+F64+H64</f>
        <v>205</v>
      </c>
      <c r="K64" s="34">
        <f t="shared" si="14"/>
        <v>274</v>
      </c>
      <c r="L64" s="49">
        <f>SUM(J64:K64)</f>
        <v>479</v>
      </c>
      <c r="M64" s="21"/>
    </row>
    <row r="65" spans="1:13" ht="12.75" customHeight="1">
      <c r="A65" s="10" t="s">
        <v>20</v>
      </c>
      <c r="B65" s="47">
        <v>1</v>
      </c>
      <c r="C65" s="47">
        <v>6</v>
      </c>
      <c r="D65" s="48">
        <v>32</v>
      </c>
      <c r="E65" s="34">
        <v>49</v>
      </c>
      <c r="F65" s="48">
        <v>51</v>
      </c>
      <c r="G65" s="34">
        <v>29</v>
      </c>
      <c r="H65" s="48">
        <v>41</v>
      </c>
      <c r="I65" s="34">
        <v>38</v>
      </c>
      <c r="J65" s="48">
        <f t="shared" si="14"/>
        <v>124</v>
      </c>
      <c r="K65" s="34">
        <f t="shared" si="14"/>
        <v>116</v>
      </c>
      <c r="L65" s="49">
        <f>SUM(J65:K65)</f>
        <v>240</v>
      </c>
      <c r="M65" s="9"/>
    </row>
    <row r="66" spans="1:13" ht="12.75" customHeight="1">
      <c r="A66" s="10" t="s">
        <v>39</v>
      </c>
      <c r="B66" s="47">
        <v>1</v>
      </c>
      <c r="C66" s="47">
        <v>3</v>
      </c>
      <c r="D66" s="48">
        <v>5</v>
      </c>
      <c r="E66" s="34">
        <v>36</v>
      </c>
      <c r="F66" s="48">
        <v>8</v>
      </c>
      <c r="G66" s="34">
        <v>32</v>
      </c>
      <c r="H66" s="48">
        <v>2</v>
      </c>
      <c r="I66" s="34">
        <v>38</v>
      </c>
      <c r="J66" s="48">
        <f t="shared" si="14"/>
        <v>15</v>
      </c>
      <c r="K66" s="34">
        <f t="shared" si="14"/>
        <v>106</v>
      </c>
      <c r="L66" s="49">
        <f>SUM(J66:K66)</f>
        <v>121</v>
      </c>
      <c r="M66" s="9"/>
    </row>
    <row r="67" spans="1:13" ht="12.75" customHeight="1">
      <c r="A67" s="5"/>
      <c r="B67" s="42"/>
      <c r="C67" s="42"/>
      <c r="D67" s="43"/>
      <c r="E67" s="44"/>
      <c r="F67" s="43"/>
      <c r="G67" s="44"/>
      <c r="H67" s="43"/>
      <c r="I67" s="44"/>
      <c r="J67" s="43"/>
      <c r="K67" s="46"/>
      <c r="L67" s="44"/>
      <c r="M67" s="9"/>
    </row>
    <row r="68" spans="2:12" ht="12.75" customHeight="1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ht="12.75" customHeight="1">
      <c r="L69" s="36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N15" sqref="N15"/>
    </sheetView>
  </sheetViews>
  <sheetFormatPr defaultColWidth="8.796875" defaultRowHeight="14.25"/>
  <cols>
    <col min="1" max="1" width="15.59765625" style="8" customWidth="1"/>
    <col min="2" max="14" width="8.19921875" style="18" customWidth="1"/>
    <col min="15" max="16384" width="9" style="8" customWidth="1"/>
  </cols>
  <sheetData>
    <row r="1" spans="1:14" ht="13.5">
      <c r="A1" s="2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5">
      <c r="A2" s="4" t="s">
        <v>42</v>
      </c>
      <c r="B2" s="25" t="s">
        <v>0</v>
      </c>
      <c r="C2" s="25" t="s">
        <v>1</v>
      </c>
      <c r="D2" s="26" t="s">
        <v>33</v>
      </c>
      <c r="E2" s="27"/>
      <c r="F2" s="26" t="s">
        <v>34</v>
      </c>
      <c r="G2" s="27"/>
      <c r="H2" s="26" t="s">
        <v>35</v>
      </c>
      <c r="I2" s="27"/>
      <c r="J2" s="26" t="s">
        <v>36</v>
      </c>
      <c r="K2" s="27"/>
      <c r="L2" s="26" t="s">
        <v>37</v>
      </c>
      <c r="M2" s="28"/>
      <c r="N2" s="27"/>
    </row>
    <row r="3" spans="1:14" ht="13.5">
      <c r="A3" s="5"/>
      <c r="B3" s="29"/>
      <c r="C3" s="29"/>
      <c r="D3" s="30" t="s">
        <v>3</v>
      </c>
      <c r="E3" s="30" t="s">
        <v>4</v>
      </c>
      <c r="F3" s="30" t="s">
        <v>3</v>
      </c>
      <c r="G3" s="30" t="s">
        <v>4</v>
      </c>
      <c r="H3" s="30" t="s">
        <v>3</v>
      </c>
      <c r="I3" s="30" t="s">
        <v>4</v>
      </c>
      <c r="J3" s="30" t="s">
        <v>3</v>
      </c>
      <c r="K3" s="30" t="s">
        <v>4</v>
      </c>
      <c r="L3" s="30" t="s">
        <v>3</v>
      </c>
      <c r="M3" s="30" t="s">
        <v>4</v>
      </c>
      <c r="N3" s="30" t="s">
        <v>28</v>
      </c>
    </row>
    <row r="4" spans="1:14" ht="13.5">
      <c r="A4" s="13"/>
      <c r="B4" s="20"/>
      <c r="C4" s="20"/>
      <c r="D4" s="31"/>
      <c r="E4" s="32"/>
      <c r="F4" s="31"/>
      <c r="G4" s="32"/>
      <c r="H4" s="31"/>
      <c r="I4" s="32"/>
      <c r="J4" s="31"/>
      <c r="K4" s="46"/>
      <c r="L4" s="31"/>
      <c r="M4" s="33"/>
      <c r="N4" s="32"/>
    </row>
    <row r="5" spans="1:14" ht="13.5">
      <c r="A5" s="7" t="s">
        <v>5</v>
      </c>
      <c r="B5" s="42">
        <f>B7+B9</f>
        <v>5</v>
      </c>
      <c r="C5" s="42">
        <f>C7+C9</f>
        <v>28</v>
      </c>
      <c r="D5" s="43">
        <f aca="true" t="shared" si="0" ref="D5:N5">D7+D9</f>
        <v>61</v>
      </c>
      <c r="E5" s="45">
        <f t="shared" si="0"/>
        <v>79</v>
      </c>
      <c r="F5" s="43">
        <f t="shared" si="0"/>
        <v>31</v>
      </c>
      <c r="G5" s="45">
        <f t="shared" si="0"/>
        <v>50</v>
      </c>
      <c r="H5" s="43">
        <f t="shared" si="0"/>
        <v>43</v>
      </c>
      <c r="I5" s="45">
        <f t="shared" si="0"/>
        <v>52</v>
      </c>
      <c r="J5" s="43">
        <f t="shared" si="0"/>
        <v>22</v>
      </c>
      <c r="K5" s="45">
        <f t="shared" si="0"/>
        <v>39</v>
      </c>
      <c r="L5" s="43">
        <f t="shared" si="0"/>
        <v>157</v>
      </c>
      <c r="M5" s="45">
        <f t="shared" si="0"/>
        <v>220</v>
      </c>
      <c r="N5" s="44">
        <f t="shared" si="0"/>
        <v>377</v>
      </c>
    </row>
    <row r="6" spans="1:14" ht="13.5">
      <c r="A6" s="7"/>
      <c r="B6" s="42"/>
      <c r="C6" s="42"/>
      <c r="D6" s="43"/>
      <c r="E6" s="46"/>
      <c r="F6" s="43"/>
      <c r="G6" s="46"/>
      <c r="H6" s="43"/>
      <c r="I6" s="46"/>
      <c r="J6" s="43"/>
      <c r="K6" s="46"/>
      <c r="L6" s="43"/>
      <c r="M6" s="46"/>
      <c r="N6" s="44"/>
    </row>
    <row r="7" spans="1:14" ht="13.5">
      <c r="A7" s="7" t="s">
        <v>54</v>
      </c>
      <c r="B7" s="42">
        <v>3</v>
      </c>
      <c r="C7" s="42">
        <v>20</v>
      </c>
      <c r="D7" s="43">
        <v>46</v>
      </c>
      <c r="E7" s="44">
        <v>68</v>
      </c>
      <c r="F7" s="43">
        <v>23</v>
      </c>
      <c r="G7" s="44">
        <v>44</v>
      </c>
      <c r="H7" s="43">
        <v>31</v>
      </c>
      <c r="I7" s="44">
        <v>49</v>
      </c>
      <c r="J7" s="43">
        <v>14</v>
      </c>
      <c r="K7" s="44">
        <v>33</v>
      </c>
      <c r="L7" s="43">
        <f>D7+F7+H7+J7</f>
        <v>114</v>
      </c>
      <c r="M7" s="45">
        <f>E7+G7+I7+K7</f>
        <v>194</v>
      </c>
      <c r="N7" s="44">
        <f>SUM(L7:M7)</f>
        <v>308</v>
      </c>
    </row>
    <row r="8" spans="1:14" ht="13.5">
      <c r="A8" s="7"/>
      <c r="B8" s="42"/>
      <c r="C8" s="42"/>
      <c r="D8" s="43"/>
      <c r="E8" s="44"/>
      <c r="F8" s="43"/>
      <c r="G8" s="44"/>
      <c r="H8" s="43"/>
      <c r="I8" s="44"/>
      <c r="J8" s="43"/>
      <c r="K8" s="44"/>
      <c r="L8" s="43"/>
      <c r="M8" s="45"/>
      <c r="N8" s="44"/>
    </row>
    <row r="9" spans="1:14" ht="13.5">
      <c r="A9" s="7" t="s">
        <v>46</v>
      </c>
      <c r="B9" s="42">
        <v>2</v>
      </c>
      <c r="C9" s="42">
        <v>8</v>
      </c>
      <c r="D9" s="43">
        <v>15</v>
      </c>
      <c r="E9" s="44">
        <v>11</v>
      </c>
      <c r="F9" s="43">
        <v>8</v>
      </c>
      <c r="G9" s="44">
        <v>6</v>
      </c>
      <c r="H9" s="43">
        <v>12</v>
      </c>
      <c r="I9" s="44">
        <v>3</v>
      </c>
      <c r="J9" s="43">
        <v>8</v>
      </c>
      <c r="K9" s="44">
        <v>6</v>
      </c>
      <c r="L9" s="43">
        <f>D9+F9+H9+J9</f>
        <v>43</v>
      </c>
      <c r="M9" s="45">
        <f>E9+G9+I9+K9</f>
        <v>26</v>
      </c>
      <c r="N9" s="44">
        <f>SUM(L9:M9)</f>
        <v>69</v>
      </c>
    </row>
    <row r="10" spans="1:14" ht="13.5">
      <c r="A10" s="14"/>
      <c r="B10" s="51"/>
      <c r="C10" s="51"/>
      <c r="D10" s="52"/>
      <c r="E10" s="50"/>
      <c r="F10" s="52"/>
      <c r="G10" s="50"/>
      <c r="H10" s="52"/>
      <c r="I10" s="50"/>
      <c r="J10" s="52"/>
      <c r="K10" s="50"/>
      <c r="L10" s="52"/>
      <c r="M10" s="53"/>
      <c r="N10" s="50"/>
    </row>
    <row r="11" spans="1:14" ht="13.5">
      <c r="A11" s="11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20" ht="13.5">
      <c r="D20" s="36"/>
    </row>
    <row r="23" ht="13.5">
      <c r="F23" s="36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L17" sqref="L17"/>
    </sheetView>
  </sheetViews>
  <sheetFormatPr defaultColWidth="8.796875" defaultRowHeight="14.25"/>
  <cols>
    <col min="1" max="1" width="15.69921875" style="8" customWidth="1"/>
    <col min="2" max="11" width="9.8984375" style="18" customWidth="1"/>
    <col min="12" max="16384" width="9" style="8" customWidth="1"/>
  </cols>
  <sheetData>
    <row r="1" spans="1:11" ht="13.5">
      <c r="A1" s="2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4" t="s">
        <v>42</v>
      </c>
      <c r="B2" s="16" t="s">
        <v>0</v>
      </c>
      <c r="C2" s="38" t="s">
        <v>30</v>
      </c>
      <c r="D2" s="39"/>
      <c r="E2" s="38" t="s">
        <v>2</v>
      </c>
      <c r="F2" s="39"/>
      <c r="G2" s="38" t="s">
        <v>31</v>
      </c>
      <c r="H2" s="39"/>
      <c r="I2" s="38" t="s">
        <v>32</v>
      </c>
      <c r="J2" s="40"/>
      <c r="K2" s="39"/>
    </row>
    <row r="3" spans="1:11" ht="13.5">
      <c r="A3" s="5"/>
      <c r="B3" s="17"/>
      <c r="C3" s="41" t="s">
        <v>3</v>
      </c>
      <c r="D3" s="41" t="s">
        <v>4</v>
      </c>
      <c r="E3" s="41" t="s">
        <v>3</v>
      </c>
      <c r="F3" s="41" t="s">
        <v>4</v>
      </c>
      <c r="G3" s="41" t="s">
        <v>3</v>
      </c>
      <c r="H3" s="41" t="s">
        <v>4</v>
      </c>
      <c r="I3" s="41" t="s">
        <v>3</v>
      </c>
      <c r="J3" s="41" t="s">
        <v>4</v>
      </c>
      <c r="K3" s="41" t="s">
        <v>28</v>
      </c>
    </row>
    <row r="4" spans="1:11" ht="13.5">
      <c r="A4" s="3"/>
      <c r="B4" s="20"/>
      <c r="C4" s="31"/>
      <c r="D4" s="32"/>
      <c r="E4" s="31"/>
      <c r="F4" s="32"/>
      <c r="G4" s="31"/>
      <c r="H4" s="32"/>
      <c r="I4" s="31"/>
      <c r="J4" s="33"/>
      <c r="K4" s="32"/>
    </row>
    <row r="5" spans="1:11" ht="13.5">
      <c r="A5" s="7" t="s">
        <v>57</v>
      </c>
      <c r="B5" s="43">
        <f>B7+B9+B15+B19</f>
        <v>26</v>
      </c>
      <c r="C5" s="43">
        <f>C7+C9+C15+C19</f>
        <v>1742</v>
      </c>
      <c r="D5" s="44">
        <f aca="true" t="shared" si="0" ref="D5:K5">D7+D9+D15+D19</f>
        <v>1410</v>
      </c>
      <c r="E5" s="43">
        <f t="shared" si="0"/>
        <v>1637</v>
      </c>
      <c r="F5" s="44">
        <f t="shared" si="0"/>
        <v>1271</v>
      </c>
      <c r="G5" s="43">
        <f t="shared" si="0"/>
        <v>1737</v>
      </c>
      <c r="H5" s="44">
        <f t="shared" si="0"/>
        <v>1373</v>
      </c>
      <c r="I5" s="43">
        <f t="shared" si="0"/>
        <v>5116</v>
      </c>
      <c r="J5" s="45">
        <f t="shared" si="0"/>
        <v>4054</v>
      </c>
      <c r="K5" s="44">
        <f t="shared" si="0"/>
        <v>9170</v>
      </c>
    </row>
    <row r="6" spans="1:11" ht="13.5">
      <c r="A6" s="6"/>
      <c r="B6" s="42"/>
      <c r="C6" s="43"/>
      <c r="D6" s="44"/>
      <c r="E6" s="43"/>
      <c r="F6" s="44"/>
      <c r="G6" s="43"/>
      <c r="H6" s="44"/>
      <c r="I6" s="43"/>
      <c r="J6" s="46"/>
      <c r="K6" s="44"/>
    </row>
    <row r="7" spans="1:11" ht="13.5">
      <c r="A7" s="7" t="s">
        <v>54</v>
      </c>
      <c r="B7" s="42">
        <v>14</v>
      </c>
      <c r="C7" s="43">
        <v>1281</v>
      </c>
      <c r="D7" s="45">
        <v>1195</v>
      </c>
      <c r="E7" s="43">
        <v>1249</v>
      </c>
      <c r="F7" s="45">
        <v>1038</v>
      </c>
      <c r="G7" s="43">
        <v>1326</v>
      </c>
      <c r="H7" s="45">
        <v>1163</v>
      </c>
      <c r="I7" s="43">
        <f>C7+E7+G7</f>
        <v>3856</v>
      </c>
      <c r="J7" s="46">
        <f>D7+F7+H7</f>
        <v>3396</v>
      </c>
      <c r="K7" s="44">
        <f>SUM(I7:J7)</f>
        <v>7252</v>
      </c>
    </row>
    <row r="8" spans="1:11" ht="13.5">
      <c r="A8" s="6"/>
      <c r="B8" s="42"/>
      <c r="C8" s="43"/>
      <c r="D8" s="44"/>
      <c r="E8" s="43"/>
      <c r="F8" s="44"/>
      <c r="G8" s="43"/>
      <c r="H8" s="44"/>
      <c r="I8" s="43"/>
      <c r="J8" s="46"/>
      <c r="K8" s="44"/>
    </row>
    <row r="9" spans="1:11" ht="13.5">
      <c r="A9" s="7" t="s">
        <v>46</v>
      </c>
      <c r="B9" s="42">
        <f>SUM(B10:B13)</f>
        <v>6</v>
      </c>
      <c r="C9" s="43">
        <f aca="true" t="shared" si="1" ref="C9:K9">SUM(C10:C13)</f>
        <v>330</v>
      </c>
      <c r="D9" s="44">
        <f t="shared" si="1"/>
        <v>45</v>
      </c>
      <c r="E9" s="43">
        <f t="shared" si="1"/>
        <v>261</v>
      </c>
      <c r="F9" s="44">
        <f t="shared" si="1"/>
        <v>36</v>
      </c>
      <c r="G9" s="43">
        <f t="shared" si="1"/>
        <v>268</v>
      </c>
      <c r="H9" s="44">
        <f t="shared" si="1"/>
        <v>30</v>
      </c>
      <c r="I9" s="43">
        <f t="shared" si="1"/>
        <v>859</v>
      </c>
      <c r="J9" s="45">
        <f t="shared" si="1"/>
        <v>111</v>
      </c>
      <c r="K9" s="44">
        <f t="shared" si="1"/>
        <v>970</v>
      </c>
    </row>
    <row r="10" spans="1:11" ht="13.5">
      <c r="A10" s="10" t="s">
        <v>10</v>
      </c>
      <c r="B10" s="47">
        <v>2</v>
      </c>
      <c r="C10" s="48">
        <v>45</v>
      </c>
      <c r="D10" s="34">
        <v>21</v>
      </c>
      <c r="E10" s="48">
        <v>41</v>
      </c>
      <c r="F10" s="34">
        <v>28</v>
      </c>
      <c r="G10" s="48">
        <v>54</v>
      </c>
      <c r="H10" s="49">
        <v>20</v>
      </c>
      <c r="I10" s="48">
        <f aca="true" t="shared" si="2" ref="I10:J13">C10+E10+G10</f>
        <v>140</v>
      </c>
      <c r="J10" s="35">
        <f t="shared" si="2"/>
        <v>69</v>
      </c>
      <c r="K10" s="49">
        <f>SUM(I10:J10)</f>
        <v>209</v>
      </c>
    </row>
    <row r="11" spans="1:11" ht="13.5">
      <c r="A11" s="10" t="s">
        <v>11</v>
      </c>
      <c r="B11" s="47">
        <v>2</v>
      </c>
      <c r="C11" s="48">
        <v>75</v>
      </c>
      <c r="D11" s="34">
        <v>3</v>
      </c>
      <c r="E11" s="48">
        <v>67</v>
      </c>
      <c r="F11" s="34">
        <v>3</v>
      </c>
      <c r="G11" s="48">
        <v>71</v>
      </c>
      <c r="H11" s="34">
        <v>3</v>
      </c>
      <c r="I11" s="48">
        <f t="shared" si="2"/>
        <v>213</v>
      </c>
      <c r="J11" s="35">
        <f t="shared" si="2"/>
        <v>9</v>
      </c>
      <c r="K11" s="49">
        <f>SUM(I11:J11)</f>
        <v>222</v>
      </c>
    </row>
    <row r="12" spans="1:11" ht="13.5">
      <c r="A12" s="10" t="s">
        <v>14</v>
      </c>
      <c r="B12" s="47">
        <v>1</v>
      </c>
      <c r="C12" s="48">
        <v>42</v>
      </c>
      <c r="D12" s="34">
        <v>1</v>
      </c>
      <c r="E12" s="48">
        <v>38</v>
      </c>
      <c r="F12" s="34">
        <v>0</v>
      </c>
      <c r="G12" s="48">
        <v>24</v>
      </c>
      <c r="H12" s="34">
        <v>0</v>
      </c>
      <c r="I12" s="48">
        <f t="shared" si="2"/>
        <v>104</v>
      </c>
      <c r="J12" s="35">
        <f t="shared" si="2"/>
        <v>1</v>
      </c>
      <c r="K12" s="49">
        <f>SUM(I12:J12)</f>
        <v>105</v>
      </c>
    </row>
    <row r="13" spans="1:11" ht="13.5">
      <c r="A13" s="10" t="s">
        <v>29</v>
      </c>
      <c r="B13" s="47">
        <v>1</v>
      </c>
      <c r="C13" s="48">
        <v>168</v>
      </c>
      <c r="D13" s="49">
        <v>20</v>
      </c>
      <c r="E13" s="48">
        <v>115</v>
      </c>
      <c r="F13" s="49">
        <v>5</v>
      </c>
      <c r="G13" s="48">
        <v>119</v>
      </c>
      <c r="H13" s="49">
        <v>7</v>
      </c>
      <c r="I13" s="48">
        <f t="shared" si="2"/>
        <v>402</v>
      </c>
      <c r="J13" s="35">
        <f t="shared" si="2"/>
        <v>32</v>
      </c>
      <c r="K13" s="49">
        <f>SUM(I13:J13)</f>
        <v>434</v>
      </c>
    </row>
    <row r="14" spans="1:11" ht="13.5">
      <c r="A14" s="7"/>
      <c r="B14" s="42"/>
      <c r="C14" s="43"/>
      <c r="D14" s="44"/>
      <c r="E14" s="43"/>
      <c r="F14" s="44"/>
      <c r="G14" s="43"/>
      <c r="H14" s="44"/>
      <c r="I14" s="43"/>
      <c r="J14" s="46"/>
      <c r="K14" s="44"/>
    </row>
    <row r="15" spans="1:11" ht="13.5">
      <c r="A15" s="7" t="s">
        <v>47</v>
      </c>
      <c r="B15" s="42">
        <f>SUM(B16:B17)</f>
        <v>3</v>
      </c>
      <c r="C15" s="43">
        <f aca="true" t="shared" si="3" ref="C15:K15">SUM(C16:C17)</f>
        <v>71</v>
      </c>
      <c r="D15" s="45">
        <f t="shared" si="3"/>
        <v>57</v>
      </c>
      <c r="E15" s="43">
        <f t="shared" si="3"/>
        <v>78</v>
      </c>
      <c r="F15" s="45">
        <f t="shared" si="3"/>
        <v>66</v>
      </c>
      <c r="G15" s="43">
        <f t="shared" si="3"/>
        <v>88</v>
      </c>
      <c r="H15" s="44">
        <f t="shared" si="3"/>
        <v>67</v>
      </c>
      <c r="I15" s="45">
        <f t="shared" si="3"/>
        <v>237</v>
      </c>
      <c r="J15" s="45">
        <f t="shared" si="3"/>
        <v>190</v>
      </c>
      <c r="K15" s="44">
        <f t="shared" si="3"/>
        <v>427</v>
      </c>
    </row>
    <row r="16" spans="1:11" ht="13.5">
      <c r="A16" s="10" t="s">
        <v>19</v>
      </c>
      <c r="B16" s="47">
        <v>2</v>
      </c>
      <c r="C16" s="48">
        <v>45</v>
      </c>
      <c r="D16" s="34">
        <v>34</v>
      </c>
      <c r="E16" s="48">
        <v>56</v>
      </c>
      <c r="F16" s="34">
        <v>42</v>
      </c>
      <c r="G16" s="48">
        <v>65</v>
      </c>
      <c r="H16" s="34">
        <v>45</v>
      </c>
      <c r="I16" s="48">
        <f>C16+E16+G16</f>
        <v>166</v>
      </c>
      <c r="J16" s="35">
        <f>D16+F16+H16</f>
        <v>121</v>
      </c>
      <c r="K16" s="49">
        <f>SUM(I16:J16)</f>
        <v>287</v>
      </c>
    </row>
    <row r="17" spans="1:11" ht="13.5">
      <c r="A17" s="10" t="s">
        <v>21</v>
      </c>
      <c r="B17" s="47">
        <v>1</v>
      </c>
      <c r="C17" s="48">
        <v>26</v>
      </c>
      <c r="D17" s="49">
        <v>23</v>
      </c>
      <c r="E17" s="48">
        <v>22</v>
      </c>
      <c r="F17" s="49">
        <v>24</v>
      </c>
      <c r="G17" s="48">
        <v>23</v>
      </c>
      <c r="H17" s="49">
        <v>22</v>
      </c>
      <c r="I17" s="48">
        <f>C17+E17+G17</f>
        <v>71</v>
      </c>
      <c r="J17" s="35">
        <f>D17+F17+H17</f>
        <v>69</v>
      </c>
      <c r="K17" s="49">
        <f>SUM(I17:J17)</f>
        <v>140</v>
      </c>
    </row>
    <row r="18" spans="1:11" ht="13.5">
      <c r="A18" s="7"/>
      <c r="B18" s="42"/>
      <c r="C18" s="43"/>
      <c r="D18" s="44"/>
      <c r="E18" s="43"/>
      <c r="F18" s="44"/>
      <c r="G18" s="43"/>
      <c r="H18" s="44"/>
      <c r="I18" s="43"/>
      <c r="J18" s="45"/>
      <c r="K18" s="44"/>
    </row>
    <row r="19" spans="1:11" ht="13.5">
      <c r="A19" s="7" t="s">
        <v>49</v>
      </c>
      <c r="B19" s="42">
        <f>SUM(B20:B21)</f>
        <v>3</v>
      </c>
      <c r="C19" s="43">
        <f aca="true" t="shared" si="4" ref="C19:K19">SUM(C20:C21)</f>
        <v>60</v>
      </c>
      <c r="D19" s="44">
        <f t="shared" si="4"/>
        <v>113</v>
      </c>
      <c r="E19" s="43">
        <f t="shared" si="4"/>
        <v>49</v>
      </c>
      <c r="F19" s="44">
        <f t="shared" si="4"/>
        <v>131</v>
      </c>
      <c r="G19" s="43">
        <f t="shared" si="4"/>
        <v>55</v>
      </c>
      <c r="H19" s="44">
        <f t="shared" si="4"/>
        <v>113</v>
      </c>
      <c r="I19" s="43">
        <f t="shared" si="4"/>
        <v>164</v>
      </c>
      <c r="J19" s="45">
        <f t="shared" si="4"/>
        <v>357</v>
      </c>
      <c r="K19" s="44">
        <f t="shared" si="4"/>
        <v>521</v>
      </c>
    </row>
    <row r="20" spans="1:11" ht="13.5">
      <c r="A20" s="10" t="s">
        <v>23</v>
      </c>
      <c r="B20" s="47">
        <v>1</v>
      </c>
      <c r="C20" s="48">
        <v>0</v>
      </c>
      <c r="D20" s="34">
        <v>31</v>
      </c>
      <c r="E20" s="48">
        <v>0</v>
      </c>
      <c r="F20" s="34">
        <v>32</v>
      </c>
      <c r="G20" s="48">
        <v>0</v>
      </c>
      <c r="H20" s="34">
        <v>29</v>
      </c>
      <c r="I20" s="48">
        <f>C20+E20+G20</f>
        <v>0</v>
      </c>
      <c r="J20" s="35">
        <f>D20+F20+H20</f>
        <v>92</v>
      </c>
      <c r="K20" s="49">
        <f>SUM(I20:J20)</f>
        <v>92</v>
      </c>
    </row>
    <row r="21" spans="1:11" ht="13.5">
      <c r="A21" s="23" t="s">
        <v>24</v>
      </c>
      <c r="B21" s="57">
        <v>2</v>
      </c>
      <c r="C21" s="58">
        <v>60</v>
      </c>
      <c r="D21" s="59">
        <v>82</v>
      </c>
      <c r="E21" s="58">
        <v>49</v>
      </c>
      <c r="F21" s="59">
        <v>99</v>
      </c>
      <c r="G21" s="58">
        <v>55</v>
      </c>
      <c r="H21" s="59">
        <v>84</v>
      </c>
      <c r="I21" s="58">
        <f>C21+E21+G21</f>
        <v>164</v>
      </c>
      <c r="J21" s="15">
        <f>D21+F21+H21</f>
        <v>265</v>
      </c>
      <c r="K21" s="59">
        <f>SUM(I21:J21)</f>
        <v>429</v>
      </c>
    </row>
    <row r="22" spans="1:11" ht="13.5">
      <c r="A22" s="11"/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2014-10-09T02:36:40Z</cp:lastPrinted>
  <dcterms:created xsi:type="dcterms:W3CDTF">1998-08-26T08:01:47Z</dcterms:created>
  <dcterms:modified xsi:type="dcterms:W3CDTF">2014-10-09T02:38:25Z</dcterms:modified>
  <cp:category/>
  <cp:version/>
  <cp:contentType/>
  <cp:contentStatus/>
</cp:coreProperties>
</file>