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本務教員数'!$A$1:$T$31</definedName>
  </definedNames>
  <calcPr fullCalcOnLoad="1"/>
</workbook>
</file>

<file path=xl/sharedStrings.xml><?xml version="1.0" encoding="utf-8"?>
<sst xmlns="http://schemas.openxmlformats.org/spreadsheetml/2006/main" count="71" uniqueCount="46">
  <si>
    <t xml:space="preserve"> 計</t>
  </si>
  <si>
    <t>小</t>
  </si>
  <si>
    <t>学</t>
  </si>
  <si>
    <t>校</t>
  </si>
  <si>
    <t xml:space="preserve"> 山 大 附 属</t>
  </si>
  <si>
    <t>計</t>
  </si>
  <si>
    <t>中</t>
  </si>
  <si>
    <t xml:space="preserve"> 日 大 山 形</t>
  </si>
  <si>
    <t>高</t>
  </si>
  <si>
    <t>等</t>
  </si>
  <si>
    <t>県立</t>
  </si>
  <si>
    <t>村　　山</t>
  </si>
  <si>
    <t>最　　上</t>
  </si>
  <si>
    <t>置　　賜</t>
  </si>
  <si>
    <t>庄　　内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</si>
  <si>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</si>
  <si>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</si>
  <si>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</si>
  <si>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</si>
  <si>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</si>
  <si>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</si>
  <si>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</si>
  <si>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</si>
  <si>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　　区　　　分</t>
  </si>
  <si>
    <t>　　男</t>
  </si>
  <si>
    <t>　　男</t>
  </si>
  <si>
    <t>　　女</t>
  </si>
  <si>
    <t>　　女</t>
  </si>
  <si>
    <t>村　　山</t>
  </si>
  <si>
    <t>最　　上</t>
  </si>
  <si>
    <t>私立</t>
  </si>
  <si>
    <t>栄 養 教 諭</t>
  </si>
  <si>
    <t>養 護 教 諭</t>
  </si>
  <si>
    <t>助　教　諭</t>
  </si>
  <si>
    <t>校　　　長</t>
  </si>
  <si>
    <t>教　　　頭</t>
  </si>
  <si>
    <t>教　　　諭</t>
  </si>
  <si>
    <t>講　　　師</t>
  </si>
  <si>
    <t>特</t>
  </si>
  <si>
    <t>別</t>
  </si>
  <si>
    <t>支</t>
  </si>
  <si>
    <t>援</t>
  </si>
  <si>
    <t>視覚</t>
  </si>
  <si>
    <t>聴覚</t>
  </si>
  <si>
    <t>知・肢・病</t>
  </si>
  <si>
    <t>（注）特別支援学校中の「知・肢・病」は、知的障害・肢体不自由・病弱の障害種別を示しています。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</si>
</sst>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6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3" xfId="0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6.5" customHeight="1"/>
  <cols>
    <col min="1" max="1" width="3.3984375" style="1" customWidth="1"/>
    <col min="2" max="2" width="5.3984375" style="1" customWidth="1"/>
    <col min="3" max="3" width="9" style="1" customWidth="1"/>
    <col min="4" max="4" width="9.09765625" style="1" bestFit="1" customWidth="1"/>
    <col min="5" max="6" width="7.5" style="1" bestFit="1" customWidth="1"/>
    <col min="7" max="10" width="6.8984375" style="1" customWidth="1"/>
    <col min="11" max="12" width="7.3984375" style="1" customWidth="1"/>
    <col min="13" max="20" width="6.19921875" style="1" customWidth="1"/>
    <col min="21" max="16384" width="9" style="1" customWidth="1"/>
  </cols>
  <sheetData>
    <row r="1" spans="1:20" s="12" customFormat="1" ht="16.5" customHeight="1">
      <c r="A1" s="10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6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6.5" customHeight="1">
      <c r="A3" s="23"/>
      <c r="B3" s="24"/>
      <c r="C3" s="25"/>
      <c r="D3" s="26"/>
      <c r="E3" s="26"/>
      <c r="F3" s="26"/>
      <c r="G3" s="40" t="s">
        <v>34</v>
      </c>
      <c r="H3" s="41"/>
      <c r="I3" s="40" t="s">
        <v>35</v>
      </c>
      <c r="J3" s="41"/>
      <c r="K3" s="40" t="s">
        <v>36</v>
      </c>
      <c r="L3" s="41"/>
      <c r="M3" s="40" t="s">
        <v>33</v>
      </c>
      <c r="N3" s="41"/>
      <c r="O3" s="40" t="s">
        <v>32</v>
      </c>
      <c r="P3" s="41"/>
      <c r="Q3" s="39" t="s">
        <v>31</v>
      </c>
      <c r="R3" s="39"/>
      <c r="S3" s="40" t="s">
        <v>37</v>
      </c>
      <c r="T3" s="41"/>
    </row>
    <row r="4" spans="1:20" ht="16.5" customHeight="1">
      <c r="A4" s="27" t="s">
        <v>23</v>
      </c>
      <c r="B4" s="28"/>
      <c r="C4" s="29"/>
      <c r="D4" s="30" t="s">
        <v>16</v>
      </c>
      <c r="E4" s="30" t="s">
        <v>25</v>
      </c>
      <c r="F4" s="30" t="s">
        <v>27</v>
      </c>
      <c r="G4" s="17" t="s">
        <v>24</v>
      </c>
      <c r="H4" s="17" t="s">
        <v>26</v>
      </c>
      <c r="I4" s="17" t="s">
        <v>24</v>
      </c>
      <c r="J4" s="17" t="s">
        <v>26</v>
      </c>
      <c r="K4" s="17" t="s">
        <v>24</v>
      </c>
      <c r="L4" s="17" t="s">
        <v>26</v>
      </c>
      <c r="M4" s="17" t="s">
        <v>24</v>
      </c>
      <c r="N4" s="17" t="s">
        <v>26</v>
      </c>
      <c r="O4" s="17" t="s">
        <v>24</v>
      </c>
      <c r="P4" s="17" t="s">
        <v>26</v>
      </c>
      <c r="Q4" s="17" t="s">
        <v>24</v>
      </c>
      <c r="R4" s="17" t="s">
        <v>26</v>
      </c>
      <c r="S4" s="17" t="s">
        <v>24</v>
      </c>
      <c r="T4" s="17" t="s">
        <v>26</v>
      </c>
    </row>
    <row r="5" spans="1:20" ht="16.5" customHeight="1">
      <c r="A5" s="19"/>
      <c r="B5" s="31" t="s">
        <v>17</v>
      </c>
      <c r="C5" s="32"/>
      <c r="D5" s="33">
        <f>SUM(E5:F5)</f>
        <v>4637</v>
      </c>
      <c r="E5" s="2">
        <f>SUM(G5,I5,K5,M5,O5,Q5,S5)</f>
        <v>1845</v>
      </c>
      <c r="F5" s="2">
        <f>SUM(H5,J5,L5,N5,P5,R5,T5)</f>
        <v>2792</v>
      </c>
      <c r="G5" s="2">
        <f>G6+G11</f>
        <v>263</v>
      </c>
      <c r="H5" s="2">
        <f aca="true" t="shared" si="0" ref="H5:T5">H6+H11</f>
        <v>49</v>
      </c>
      <c r="I5" s="2">
        <f t="shared" si="0"/>
        <v>268</v>
      </c>
      <c r="J5" s="2">
        <f t="shared" si="0"/>
        <v>56</v>
      </c>
      <c r="K5" s="2">
        <f t="shared" si="0"/>
        <v>1262</v>
      </c>
      <c r="L5" s="2">
        <f t="shared" si="0"/>
        <v>2195</v>
      </c>
      <c r="M5" s="2">
        <f t="shared" si="0"/>
        <v>11</v>
      </c>
      <c r="N5" s="2">
        <f t="shared" si="0"/>
        <v>16</v>
      </c>
      <c r="O5" s="2">
        <f t="shared" si="0"/>
        <v>0</v>
      </c>
      <c r="P5" s="2">
        <f t="shared" si="0"/>
        <v>330</v>
      </c>
      <c r="Q5" s="2">
        <f t="shared" si="0"/>
        <v>0</v>
      </c>
      <c r="R5" s="2">
        <f t="shared" si="0"/>
        <v>6</v>
      </c>
      <c r="S5" s="2">
        <f t="shared" si="0"/>
        <v>41</v>
      </c>
      <c r="T5" s="3">
        <f t="shared" si="0"/>
        <v>140</v>
      </c>
    </row>
    <row r="6" spans="1:20" ht="16.5" customHeight="1">
      <c r="A6" s="20" t="s">
        <v>1</v>
      </c>
      <c r="B6" s="34"/>
      <c r="C6" s="32" t="s">
        <v>0</v>
      </c>
      <c r="D6" s="35">
        <f aca="true" t="shared" si="1" ref="D6:D11">SUM(E6:F6)</f>
        <v>4609</v>
      </c>
      <c r="E6" s="4">
        <f aca="true" t="shared" si="2" ref="E6:E11">SUM(G6,I6,K6,M6,O6,Q6,S6)</f>
        <v>1824</v>
      </c>
      <c r="F6" s="4">
        <f aca="true" t="shared" si="3" ref="F6:F11">SUM(H6,J6,L6,N6,P6,R6,T6)</f>
        <v>2785</v>
      </c>
      <c r="G6" s="4">
        <f>SUM(G7:G10)</f>
        <v>263</v>
      </c>
      <c r="H6" s="4">
        <f aca="true" t="shared" si="4" ref="H6:T6">SUM(H7:H10)</f>
        <v>49</v>
      </c>
      <c r="I6" s="4">
        <f t="shared" si="4"/>
        <v>267</v>
      </c>
      <c r="J6" s="4">
        <f t="shared" si="4"/>
        <v>56</v>
      </c>
      <c r="K6" s="4">
        <f t="shared" si="4"/>
        <v>1242</v>
      </c>
      <c r="L6" s="4">
        <f t="shared" si="4"/>
        <v>2190</v>
      </c>
      <c r="M6" s="4">
        <f t="shared" si="4"/>
        <v>11</v>
      </c>
      <c r="N6" s="4">
        <f t="shared" si="4"/>
        <v>16</v>
      </c>
      <c r="O6" s="4">
        <f t="shared" si="4"/>
        <v>0</v>
      </c>
      <c r="P6" s="4">
        <f t="shared" si="4"/>
        <v>329</v>
      </c>
      <c r="Q6" s="4">
        <f t="shared" si="4"/>
        <v>0</v>
      </c>
      <c r="R6" s="4">
        <f t="shared" si="4"/>
        <v>5</v>
      </c>
      <c r="S6" s="4">
        <f t="shared" si="4"/>
        <v>41</v>
      </c>
      <c r="T6" s="5">
        <f t="shared" si="4"/>
        <v>140</v>
      </c>
    </row>
    <row r="7" spans="1:20" ht="16.5" customHeight="1">
      <c r="A7" s="21"/>
      <c r="B7" s="36"/>
      <c r="C7" s="17" t="s">
        <v>28</v>
      </c>
      <c r="D7" s="37">
        <f t="shared" si="1"/>
        <v>2040</v>
      </c>
      <c r="E7" s="6">
        <f t="shared" si="2"/>
        <v>781</v>
      </c>
      <c r="F7" s="6">
        <f t="shared" si="3"/>
        <v>1259</v>
      </c>
      <c r="G7" s="6">
        <v>109</v>
      </c>
      <c r="H7" s="6">
        <v>18</v>
      </c>
      <c r="I7" s="6">
        <v>112</v>
      </c>
      <c r="J7" s="6">
        <v>19</v>
      </c>
      <c r="K7" s="6">
        <v>540</v>
      </c>
      <c r="L7" s="6">
        <v>1009</v>
      </c>
      <c r="M7" s="6">
        <v>1</v>
      </c>
      <c r="N7" s="6">
        <v>7</v>
      </c>
      <c r="O7" s="6">
        <v>0</v>
      </c>
      <c r="P7" s="6">
        <v>133</v>
      </c>
      <c r="Q7" s="6">
        <v>0</v>
      </c>
      <c r="R7" s="6">
        <v>2</v>
      </c>
      <c r="S7" s="6">
        <v>19</v>
      </c>
      <c r="T7" s="7">
        <v>71</v>
      </c>
    </row>
    <row r="8" spans="1:20" ht="16.5" customHeight="1">
      <c r="A8" s="20" t="s">
        <v>2</v>
      </c>
      <c r="B8" s="36"/>
      <c r="C8" s="17" t="s">
        <v>29</v>
      </c>
      <c r="D8" s="37">
        <f t="shared" si="1"/>
        <v>461</v>
      </c>
      <c r="E8" s="6">
        <f t="shared" si="2"/>
        <v>183</v>
      </c>
      <c r="F8" s="6">
        <f t="shared" si="3"/>
        <v>278</v>
      </c>
      <c r="G8" s="6">
        <v>30</v>
      </c>
      <c r="H8" s="6">
        <v>9</v>
      </c>
      <c r="I8" s="6">
        <v>35</v>
      </c>
      <c r="J8" s="6">
        <v>7</v>
      </c>
      <c r="K8" s="6">
        <v>111</v>
      </c>
      <c r="L8" s="6">
        <v>207</v>
      </c>
      <c r="M8" s="6">
        <v>2</v>
      </c>
      <c r="N8" s="6">
        <v>2</v>
      </c>
      <c r="O8" s="6">
        <v>0</v>
      </c>
      <c r="P8" s="6">
        <v>39</v>
      </c>
      <c r="Q8" s="6">
        <v>0</v>
      </c>
      <c r="R8" s="6">
        <v>1</v>
      </c>
      <c r="S8" s="6">
        <v>5</v>
      </c>
      <c r="T8" s="7">
        <v>13</v>
      </c>
    </row>
    <row r="9" spans="1:20" ht="16.5" customHeight="1">
      <c r="A9" s="21"/>
      <c r="B9" s="36"/>
      <c r="C9" s="17" t="s">
        <v>13</v>
      </c>
      <c r="D9" s="37">
        <f t="shared" si="1"/>
        <v>921</v>
      </c>
      <c r="E9" s="6">
        <f t="shared" si="2"/>
        <v>369</v>
      </c>
      <c r="F9" s="6">
        <f t="shared" si="3"/>
        <v>552</v>
      </c>
      <c r="G9" s="6">
        <v>56</v>
      </c>
      <c r="H9" s="6">
        <v>4</v>
      </c>
      <c r="I9" s="6">
        <v>55</v>
      </c>
      <c r="J9" s="6">
        <v>8</v>
      </c>
      <c r="K9" s="6">
        <v>245</v>
      </c>
      <c r="L9" s="6">
        <v>447</v>
      </c>
      <c r="M9" s="6">
        <v>5</v>
      </c>
      <c r="N9" s="6">
        <v>2</v>
      </c>
      <c r="O9" s="6">
        <v>0</v>
      </c>
      <c r="P9" s="6">
        <v>65</v>
      </c>
      <c r="Q9" s="6">
        <v>0</v>
      </c>
      <c r="R9" s="6">
        <v>1</v>
      </c>
      <c r="S9" s="6">
        <v>8</v>
      </c>
      <c r="T9" s="7">
        <v>25</v>
      </c>
    </row>
    <row r="10" spans="1:20" ht="16.5" customHeight="1">
      <c r="A10" s="20" t="s">
        <v>3</v>
      </c>
      <c r="B10" s="30"/>
      <c r="C10" s="17" t="s">
        <v>14</v>
      </c>
      <c r="D10" s="37">
        <f t="shared" si="1"/>
        <v>1187</v>
      </c>
      <c r="E10" s="6">
        <f t="shared" si="2"/>
        <v>491</v>
      </c>
      <c r="F10" s="6">
        <f t="shared" si="3"/>
        <v>696</v>
      </c>
      <c r="G10" s="6">
        <v>68</v>
      </c>
      <c r="H10" s="6">
        <v>18</v>
      </c>
      <c r="I10" s="6">
        <v>65</v>
      </c>
      <c r="J10" s="6">
        <v>22</v>
      </c>
      <c r="K10" s="6">
        <v>346</v>
      </c>
      <c r="L10" s="6">
        <v>527</v>
      </c>
      <c r="M10" s="6">
        <v>3</v>
      </c>
      <c r="N10" s="6">
        <v>5</v>
      </c>
      <c r="O10" s="6">
        <v>0</v>
      </c>
      <c r="P10" s="6">
        <v>92</v>
      </c>
      <c r="Q10" s="6">
        <v>0</v>
      </c>
      <c r="R10" s="6">
        <v>1</v>
      </c>
      <c r="S10" s="6">
        <v>9</v>
      </c>
      <c r="T10" s="7">
        <v>31</v>
      </c>
    </row>
    <row r="11" spans="1:20" ht="16.5" customHeight="1">
      <c r="A11" s="22"/>
      <c r="B11" s="15" t="s">
        <v>4</v>
      </c>
      <c r="C11" s="16"/>
      <c r="D11" s="38">
        <f t="shared" si="1"/>
        <v>28</v>
      </c>
      <c r="E11" s="8">
        <f t="shared" si="2"/>
        <v>21</v>
      </c>
      <c r="F11" s="8">
        <f t="shared" si="3"/>
        <v>7</v>
      </c>
      <c r="G11" s="8">
        <v>0</v>
      </c>
      <c r="H11" s="8">
        <v>0</v>
      </c>
      <c r="I11" s="8">
        <v>1</v>
      </c>
      <c r="J11" s="8">
        <v>0</v>
      </c>
      <c r="K11" s="8">
        <v>20</v>
      </c>
      <c r="L11" s="8">
        <v>5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1</v>
      </c>
      <c r="S11" s="8">
        <v>0</v>
      </c>
      <c r="T11" s="9">
        <v>0</v>
      </c>
    </row>
    <row r="12" spans="1:20" ht="16.5" customHeight="1">
      <c r="A12" s="19"/>
      <c r="B12" s="31" t="s">
        <v>17</v>
      </c>
      <c r="C12" s="32"/>
      <c r="D12" s="33">
        <f>D13+D18+D19</f>
        <v>2718</v>
      </c>
      <c r="E12" s="2">
        <f>E13+E18+E19</f>
        <v>1538</v>
      </c>
      <c r="F12" s="2">
        <f>F13+F18+F19</f>
        <v>1180</v>
      </c>
      <c r="G12" s="2">
        <f aca="true" t="shared" si="5" ref="G12:T12">G13+G18+G19</f>
        <v>117</v>
      </c>
      <c r="H12" s="2">
        <f t="shared" si="5"/>
        <v>4</v>
      </c>
      <c r="I12" s="2">
        <f t="shared" si="5"/>
        <v>122</v>
      </c>
      <c r="J12" s="2">
        <f t="shared" si="5"/>
        <v>10</v>
      </c>
      <c r="K12" s="2">
        <f t="shared" si="5"/>
        <v>1203</v>
      </c>
      <c r="L12" s="2">
        <f t="shared" si="5"/>
        <v>889</v>
      </c>
      <c r="M12" s="2">
        <f t="shared" si="5"/>
        <v>5</v>
      </c>
      <c r="N12" s="2">
        <f t="shared" si="5"/>
        <v>5</v>
      </c>
      <c r="O12" s="2">
        <f t="shared" si="5"/>
        <v>0</v>
      </c>
      <c r="P12" s="2">
        <f t="shared" si="5"/>
        <v>128</v>
      </c>
      <c r="Q12" s="2">
        <f t="shared" si="5"/>
        <v>0</v>
      </c>
      <c r="R12" s="2">
        <f t="shared" si="5"/>
        <v>0</v>
      </c>
      <c r="S12" s="2">
        <f t="shared" si="5"/>
        <v>91</v>
      </c>
      <c r="T12" s="3">
        <f t="shared" si="5"/>
        <v>144</v>
      </c>
    </row>
    <row r="13" spans="1:20" ht="16.5" customHeight="1">
      <c r="A13" s="20" t="s">
        <v>6</v>
      </c>
      <c r="B13" s="34"/>
      <c r="C13" s="32" t="s">
        <v>5</v>
      </c>
      <c r="D13" s="35">
        <f aca="true" t="shared" si="6" ref="D13:T13">SUM(D14:D17)</f>
        <v>2689</v>
      </c>
      <c r="E13" s="4">
        <f t="shared" si="6"/>
        <v>1517</v>
      </c>
      <c r="F13" s="4">
        <f t="shared" si="6"/>
        <v>1172</v>
      </c>
      <c r="G13" s="4">
        <f t="shared" si="6"/>
        <v>117</v>
      </c>
      <c r="H13" s="4">
        <f t="shared" si="6"/>
        <v>4</v>
      </c>
      <c r="I13" s="4">
        <f t="shared" si="6"/>
        <v>120</v>
      </c>
      <c r="J13" s="4">
        <f t="shared" si="6"/>
        <v>10</v>
      </c>
      <c r="K13" s="4">
        <f t="shared" si="6"/>
        <v>1185</v>
      </c>
      <c r="L13" s="4">
        <f t="shared" si="6"/>
        <v>882</v>
      </c>
      <c r="M13" s="4">
        <f t="shared" si="6"/>
        <v>5</v>
      </c>
      <c r="N13" s="4">
        <f t="shared" si="6"/>
        <v>5</v>
      </c>
      <c r="O13" s="4">
        <f t="shared" si="6"/>
        <v>0</v>
      </c>
      <c r="P13" s="4">
        <f t="shared" si="6"/>
        <v>127</v>
      </c>
      <c r="Q13" s="4">
        <f t="shared" si="6"/>
        <v>0</v>
      </c>
      <c r="R13" s="4">
        <f t="shared" si="6"/>
        <v>0</v>
      </c>
      <c r="S13" s="4">
        <f t="shared" si="6"/>
        <v>90</v>
      </c>
      <c r="T13" s="5">
        <f t="shared" si="6"/>
        <v>144</v>
      </c>
    </row>
    <row r="14" spans="1:20" ht="16.5" customHeight="1">
      <c r="A14" s="20"/>
      <c r="B14" s="36"/>
      <c r="C14" s="17" t="s">
        <v>11</v>
      </c>
      <c r="D14" s="37">
        <f aca="true" t="shared" si="7" ref="D14:D19">E14+F14</f>
        <v>1185</v>
      </c>
      <c r="E14" s="6">
        <f aca="true" t="shared" si="8" ref="E14:F19">G14+I14+K14+M14+O14+Q14+S14</f>
        <v>674</v>
      </c>
      <c r="F14" s="6">
        <f t="shared" si="8"/>
        <v>511</v>
      </c>
      <c r="G14" s="6">
        <v>45</v>
      </c>
      <c r="H14" s="6">
        <v>2</v>
      </c>
      <c r="I14" s="6">
        <v>50</v>
      </c>
      <c r="J14" s="6">
        <v>5</v>
      </c>
      <c r="K14" s="6">
        <v>535</v>
      </c>
      <c r="L14" s="6">
        <v>378</v>
      </c>
      <c r="M14" s="6">
        <v>1</v>
      </c>
      <c r="N14" s="6">
        <v>0</v>
      </c>
      <c r="O14" s="6">
        <v>0</v>
      </c>
      <c r="P14" s="6">
        <v>53</v>
      </c>
      <c r="Q14" s="6">
        <v>0</v>
      </c>
      <c r="R14" s="6">
        <v>0</v>
      </c>
      <c r="S14" s="6">
        <v>43</v>
      </c>
      <c r="T14" s="7">
        <v>73</v>
      </c>
    </row>
    <row r="15" spans="1:20" ht="16.5" customHeight="1">
      <c r="A15" s="20" t="s">
        <v>2</v>
      </c>
      <c r="B15" s="36"/>
      <c r="C15" s="17" t="s">
        <v>12</v>
      </c>
      <c r="D15" s="37">
        <f t="shared" si="7"/>
        <v>276</v>
      </c>
      <c r="E15" s="6">
        <f t="shared" si="8"/>
        <v>163</v>
      </c>
      <c r="F15" s="6">
        <f t="shared" si="8"/>
        <v>113</v>
      </c>
      <c r="G15" s="6">
        <v>16</v>
      </c>
      <c r="H15" s="6">
        <v>0</v>
      </c>
      <c r="I15" s="6">
        <v>14</v>
      </c>
      <c r="J15" s="6">
        <v>2</v>
      </c>
      <c r="K15" s="6">
        <v>125</v>
      </c>
      <c r="L15" s="6">
        <v>77</v>
      </c>
      <c r="M15" s="6">
        <v>1</v>
      </c>
      <c r="N15" s="6">
        <v>1</v>
      </c>
      <c r="O15" s="6">
        <v>0</v>
      </c>
      <c r="P15" s="6">
        <v>16</v>
      </c>
      <c r="Q15" s="6">
        <v>0</v>
      </c>
      <c r="R15" s="6">
        <v>0</v>
      </c>
      <c r="S15" s="6">
        <v>7</v>
      </c>
      <c r="T15" s="7">
        <v>17</v>
      </c>
    </row>
    <row r="16" spans="1:20" ht="16.5" customHeight="1">
      <c r="A16" s="20"/>
      <c r="B16" s="36"/>
      <c r="C16" s="17" t="s">
        <v>13</v>
      </c>
      <c r="D16" s="37">
        <f t="shared" si="7"/>
        <v>582</v>
      </c>
      <c r="E16" s="6">
        <f t="shared" si="8"/>
        <v>323</v>
      </c>
      <c r="F16" s="6">
        <f t="shared" si="8"/>
        <v>259</v>
      </c>
      <c r="G16" s="6">
        <v>30</v>
      </c>
      <c r="H16" s="6">
        <v>2</v>
      </c>
      <c r="I16" s="6">
        <v>30</v>
      </c>
      <c r="J16" s="6">
        <v>2</v>
      </c>
      <c r="K16" s="6">
        <v>243</v>
      </c>
      <c r="L16" s="6">
        <v>199</v>
      </c>
      <c r="M16" s="6">
        <v>1</v>
      </c>
      <c r="N16" s="6">
        <v>1</v>
      </c>
      <c r="O16" s="6">
        <v>0</v>
      </c>
      <c r="P16" s="6">
        <v>30</v>
      </c>
      <c r="Q16" s="6">
        <v>0</v>
      </c>
      <c r="R16" s="6">
        <v>0</v>
      </c>
      <c r="S16" s="6">
        <v>19</v>
      </c>
      <c r="T16" s="7">
        <v>25</v>
      </c>
    </row>
    <row r="17" spans="1:20" ht="16.5" customHeight="1">
      <c r="A17" s="20" t="s">
        <v>3</v>
      </c>
      <c r="B17" s="30"/>
      <c r="C17" s="17" t="s">
        <v>14</v>
      </c>
      <c r="D17" s="37">
        <f t="shared" si="7"/>
        <v>646</v>
      </c>
      <c r="E17" s="6">
        <f t="shared" si="8"/>
        <v>357</v>
      </c>
      <c r="F17" s="6">
        <f t="shared" si="8"/>
        <v>289</v>
      </c>
      <c r="G17" s="6">
        <v>26</v>
      </c>
      <c r="H17" s="6">
        <v>0</v>
      </c>
      <c r="I17" s="6">
        <v>26</v>
      </c>
      <c r="J17" s="6">
        <v>1</v>
      </c>
      <c r="K17" s="6">
        <v>282</v>
      </c>
      <c r="L17" s="6">
        <v>228</v>
      </c>
      <c r="M17" s="6">
        <v>2</v>
      </c>
      <c r="N17" s="6">
        <v>3</v>
      </c>
      <c r="O17" s="6">
        <v>0</v>
      </c>
      <c r="P17" s="6">
        <v>28</v>
      </c>
      <c r="Q17" s="6">
        <v>0</v>
      </c>
      <c r="R17" s="6">
        <v>0</v>
      </c>
      <c r="S17" s="6">
        <v>21</v>
      </c>
      <c r="T17" s="7">
        <v>29</v>
      </c>
    </row>
    <row r="18" spans="1:20" ht="16.5" customHeight="1">
      <c r="A18" s="20"/>
      <c r="B18" s="15" t="s">
        <v>4</v>
      </c>
      <c r="C18" s="16"/>
      <c r="D18" s="37">
        <f t="shared" si="7"/>
        <v>22</v>
      </c>
      <c r="E18" s="6">
        <f t="shared" si="8"/>
        <v>15</v>
      </c>
      <c r="F18" s="6">
        <f t="shared" si="8"/>
        <v>7</v>
      </c>
      <c r="G18" s="6">
        <v>0</v>
      </c>
      <c r="H18" s="6">
        <v>0</v>
      </c>
      <c r="I18" s="6">
        <v>1</v>
      </c>
      <c r="J18" s="6">
        <v>0</v>
      </c>
      <c r="K18" s="6">
        <v>14</v>
      </c>
      <c r="L18" s="6">
        <v>6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7">
        <v>0</v>
      </c>
    </row>
    <row r="19" spans="1:20" ht="16.5" customHeight="1">
      <c r="A19" s="22"/>
      <c r="B19" s="15" t="s">
        <v>7</v>
      </c>
      <c r="C19" s="16"/>
      <c r="D19" s="38">
        <f t="shared" si="7"/>
        <v>7</v>
      </c>
      <c r="E19" s="8">
        <f t="shared" si="8"/>
        <v>6</v>
      </c>
      <c r="F19" s="8">
        <f t="shared" si="8"/>
        <v>1</v>
      </c>
      <c r="G19" s="6">
        <v>0</v>
      </c>
      <c r="H19" s="6">
        <v>0</v>
      </c>
      <c r="I19" s="6">
        <v>1</v>
      </c>
      <c r="J19" s="6">
        <v>0</v>
      </c>
      <c r="K19" s="6">
        <v>4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1</v>
      </c>
      <c r="T19" s="7">
        <v>0</v>
      </c>
    </row>
    <row r="20" spans="1:20" ht="16.5" customHeight="1">
      <c r="A20" s="19"/>
      <c r="B20" s="31" t="s">
        <v>18</v>
      </c>
      <c r="C20" s="32"/>
      <c r="D20" s="33">
        <f>SUM(D21:D26)</f>
        <v>2930</v>
      </c>
      <c r="E20" s="2">
        <f aca="true" t="shared" si="9" ref="E20:T20">SUM(E21:E26)</f>
        <v>2066</v>
      </c>
      <c r="F20" s="2">
        <f t="shared" si="9"/>
        <v>864</v>
      </c>
      <c r="G20" s="2">
        <f t="shared" si="9"/>
        <v>64</v>
      </c>
      <c r="H20" s="2">
        <f t="shared" si="9"/>
        <v>2</v>
      </c>
      <c r="I20" s="2">
        <f t="shared" si="9"/>
        <v>97</v>
      </c>
      <c r="J20" s="2">
        <f t="shared" si="9"/>
        <v>6</v>
      </c>
      <c r="K20" s="2">
        <f t="shared" si="9"/>
        <v>1710</v>
      </c>
      <c r="L20" s="2">
        <f t="shared" si="9"/>
        <v>628</v>
      </c>
      <c r="M20" s="2">
        <f t="shared" si="9"/>
        <v>11</v>
      </c>
      <c r="N20" s="2">
        <f t="shared" si="9"/>
        <v>5</v>
      </c>
      <c r="O20" s="2">
        <f t="shared" si="9"/>
        <v>0</v>
      </c>
      <c r="P20" s="2">
        <f t="shared" si="9"/>
        <v>81</v>
      </c>
      <c r="Q20" s="2">
        <f t="shared" si="9"/>
        <v>0</v>
      </c>
      <c r="R20" s="2">
        <f t="shared" si="9"/>
        <v>0</v>
      </c>
      <c r="S20" s="2">
        <f t="shared" si="9"/>
        <v>184</v>
      </c>
      <c r="T20" s="3">
        <f t="shared" si="9"/>
        <v>142</v>
      </c>
    </row>
    <row r="21" spans="1:20" ht="16.5" customHeight="1">
      <c r="A21" s="20" t="s">
        <v>8</v>
      </c>
      <c r="B21" s="26"/>
      <c r="C21" s="17" t="s">
        <v>19</v>
      </c>
      <c r="D21" s="37">
        <f aca="true" t="shared" si="10" ref="D21:D26">E21+F21</f>
        <v>2004</v>
      </c>
      <c r="E21" s="6">
        <f aca="true" t="shared" si="11" ref="E21:E26">G21+I21+K21+M21+O21+Q21+S21</f>
        <v>1364</v>
      </c>
      <c r="F21" s="6">
        <f aca="true" t="shared" si="12" ref="F21:F26">H21+J21+L21+N21+P21+R21+T21</f>
        <v>640</v>
      </c>
      <c r="G21" s="6">
        <v>45</v>
      </c>
      <c r="H21" s="6">
        <v>2</v>
      </c>
      <c r="I21" s="6">
        <v>55</v>
      </c>
      <c r="J21" s="6">
        <v>3</v>
      </c>
      <c r="K21" s="6">
        <v>1158</v>
      </c>
      <c r="L21" s="6">
        <v>473</v>
      </c>
      <c r="M21" s="6">
        <v>4</v>
      </c>
      <c r="N21" s="6">
        <v>0</v>
      </c>
      <c r="O21" s="6">
        <v>0</v>
      </c>
      <c r="P21" s="6">
        <v>57</v>
      </c>
      <c r="Q21" s="6">
        <v>0</v>
      </c>
      <c r="R21" s="6">
        <v>0</v>
      </c>
      <c r="S21" s="6">
        <v>102</v>
      </c>
      <c r="T21" s="7">
        <v>105</v>
      </c>
    </row>
    <row r="22" spans="1:20" ht="16.5" customHeight="1">
      <c r="A22" s="20" t="s">
        <v>9</v>
      </c>
      <c r="B22" s="36" t="s">
        <v>10</v>
      </c>
      <c r="C22" s="17" t="s">
        <v>20</v>
      </c>
      <c r="D22" s="37">
        <f t="shared" si="10"/>
        <v>118</v>
      </c>
      <c r="E22" s="6">
        <f t="shared" si="11"/>
        <v>94</v>
      </c>
      <c r="F22" s="6">
        <f t="shared" si="12"/>
        <v>24</v>
      </c>
      <c r="G22" s="6">
        <v>1</v>
      </c>
      <c r="H22" s="6">
        <v>0</v>
      </c>
      <c r="I22" s="6">
        <v>11</v>
      </c>
      <c r="J22" s="6">
        <v>1</v>
      </c>
      <c r="K22" s="6">
        <v>77</v>
      </c>
      <c r="L22" s="6">
        <v>14</v>
      </c>
      <c r="M22" s="6">
        <v>0</v>
      </c>
      <c r="N22" s="6">
        <v>0</v>
      </c>
      <c r="O22" s="6">
        <v>0</v>
      </c>
      <c r="P22" s="6">
        <v>6</v>
      </c>
      <c r="Q22" s="6">
        <v>0</v>
      </c>
      <c r="R22" s="6">
        <v>0</v>
      </c>
      <c r="S22" s="6">
        <v>5</v>
      </c>
      <c r="T22" s="7">
        <v>3</v>
      </c>
    </row>
    <row r="23" spans="1:20" ht="16.5" customHeight="1">
      <c r="A23" s="20" t="s">
        <v>2</v>
      </c>
      <c r="B23" s="30"/>
      <c r="C23" s="17" t="s">
        <v>21</v>
      </c>
      <c r="D23" s="37">
        <f t="shared" si="10"/>
        <v>49</v>
      </c>
      <c r="E23" s="6">
        <f t="shared" si="11"/>
        <v>33</v>
      </c>
      <c r="F23" s="6">
        <f t="shared" si="12"/>
        <v>16</v>
      </c>
      <c r="G23" s="6">
        <v>0</v>
      </c>
      <c r="H23" s="6">
        <v>0</v>
      </c>
      <c r="I23" s="6">
        <v>6</v>
      </c>
      <c r="J23" s="6">
        <v>0</v>
      </c>
      <c r="K23" s="6">
        <v>26</v>
      </c>
      <c r="L23" s="6">
        <v>15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7">
        <v>1</v>
      </c>
    </row>
    <row r="24" spans="1:20" ht="16.5" customHeight="1">
      <c r="A24" s="20" t="s">
        <v>3</v>
      </c>
      <c r="B24" s="15" t="s">
        <v>22</v>
      </c>
      <c r="C24" s="16"/>
      <c r="D24" s="37">
        <f t="shared" si="10"/>
        <v>98</v>
      </c>
      <c r="E24" s="6">
        <f t="shared" si="11"/>
        <v>61</v>
      </c>
      <c r="F24" s="6">
        <f t="shared" si="12"/>
        <v>37</v>
      </c>
      <c r="G24" s="6">
        <v>2</v>
      </c>
      <c r="H24" s="6">
        <v>0</v>
      </c>
      <c r="I24" s="6">
        <v>2</v>
      </c>
      <c r="J24" s="6">
        <v>0</v>
      </c>
      <c r="K24" s="6">
        <v>52</v>
      </c>
      <c r="L24" s="6">
        <v>24</v>
      </c>
      <c r="M24" s="6">
        <v>0</v>
      </c>
      <c r="N24" s="6">
        <v>0</v>
      </c>
      <c r="O24" s="6">
        <v>0</v>
      </c>
      <c r="P24" s="6">
        <v>3</v>
      </c>
      <c r="Q24" s="6">
        <v>0</v>
      </c>
      <c r="R24" s="6">
        <v>0</v>
      </c>
      <c r="S24" s="6">
        <v>5</v>
      </c>
      <c r="T24" s="7">
        <v>10</v>
      </c>
    </row>
    <row r="25" spans="1:20" ht="16.5" customHeight="1">
      <c r="A25" s="20"/>
      <c r="B25" s="23" t="s">
        <v>30</v>
      </c>
      <c r="C25" s="26" t="s">
        <v>19</v>
      </c>
      <c r="D25" s="37">
        <f t="shared" si="10"/>
        <v>651</v>
      </c>
      <c r="E25" s="6">
        <f t="shared" si="11"/>
        <v>506</v>
      </c>
      <c r="F25" s="6">
        <f t="shared" si="12"/>
        <v>145</v>
      </c>
      <c r="G25" s="6">
        <v>15</v>
      </c>
      <c r="H25" s="6">
        <v>0</v>
      </c>
      <c r="I25" s="6">
        <v>23</v>
      </c>
      <c r="J25" s="6">
        <v>1</v>
      </c>
      <c r="K25" s="6">
        <v>390</v>
      </c>
      <c r="L25" s="6">
        <v>102</v>
      </c>
      <c r="M25" s="6">
        <v>7</v>
      </c>
      <c r="N25" s="6">
        <v>5</v>
      </c>
      <c r="O25" s="6">
        <v>0</v>
      </c>
      <c r="P25" s="6">
        <v>14</v>
      </c>
      <c r="Q25" s="6">
        <v>0</v>
      </c>
      <c r="R25" s="6">
        <v>0</v>
      </c>
      <c r="S25" s="6">
        <v>71</v>
      </c>
      <c r="T25" s="7">
        <v>23</v>
      </c>
    </row>
    <row r="26" spans="1:20" ht="16.5" customHeight="1">
      <c r="A26" s="22"/>
      <c r="B26" s="27"/>
      <c r="C26" s="17" t="s">
        <v>21</v>
      </c>
      <c r="D26" s="38">
        <f t="shared" si="10"/>
        <v>10</v>
      </c>
      <c r="E26" s="8">
        <f t="shared" si="11"/>
        <v>8</v>
      </c>
      <c r="F26" s="8">
        <f t="shared" si="12"/>
        <v>2</v>
      </c>
      <c r="G26" s="8">
        <v>1</v>
      </c>
      <c r="H26" s="8">
        <v>0</v>
      </c>
      <c r="I26" s="8">
        <v>0</v>
      </c>
      <c r="J26" s="8">
        <v>1</v>
      </c>
      <c r="K26" s="8">
        <v>7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0</v>
      </c>
      <c r="R26" s="8">
        <v>0</v>
      </c>
      <c r="S26" s="8">
        <v>0</v>
      </c>
      <c r="T26" s="9">
        <v>0</v>
      </c>
    </row>
    <row r="27" spans="1:20" ht="16.5" customHeight="1">
      <c r="A27" s="19" t="s">
        <v>38</v>
      </c>
      <c r="B27" s="31" t="s">
        <v>18</v>
      </c>
      <c r="C27" s="32"/>
      <c r="D27" s="33">
        <f>SUM(D28:D31)</f>
        <v>581</v>
      </c>
      <c r="E27" s="2">
        <f aca="true" t="shared" si="13" ref="E27:T27">SUM(E28:E31)</f>
        <v>209</v>
      </c>
      <c r="F27" s="2">
        <f t="shared" si="13"/>
        <v>372</v>
      </c>
      <c r="G27" s="2">
        <f t="shared" si="13"/>
        <v>9</v>
      </c>
      <c r="H27" s="2">
        <f t="shared" si="13"/>
        <v>1</v>
      </c>
      <c r="I27" s="2">
        <f t="shared" si="13"/>
        <v>12</v>
      </c>
      <c r="J27" s="2">
        <f t="shared" si="13"/>
        <v>4</v>
      </c>
      <c r="K27" s="2">
        <f t="shared" si="13"/>
        <v>178</v>
      </c>
      <c r="L27" s="2">
        <f t="shared" si="13"/>
        <v>303</v>
      </c>
      <c r="M27" s="2">
        <f t="shared" si="13"/>
        <v>1</v>
      </c>
      <c r="N27" s="2">
        <f t="shared" si="13"/>
        <v>0</v>
      </c>
      <c r="O27" s="2">
        <f t="shared" si="13"/>
        <v>0</v>
      </c>
      <c r="P27" s="2">
        <f t="shared" si="13"/>
        <v>16</v>
      </c>
      <c r="Q27" s="2">
        <f t="shared" si="13"/>
        <v>0</v>
      </c>
      <c r="R27" s="2">
        <f t="shared" si="13"/>
        <v>0</v>
      </c>
      <c r="S27" s="2">
        <f t="shared" si="13"/>
        <v>9</v>
      </c>
      <c r="T27" s="3">
        <f t="shared" si="13"/>
        <v>48</v>
      </c>
    </row>
    <row r="28" spans="1:20" ht="16.5" customHeight="1">
      <c r="A28" s="20" t="s">
        <v>39</v>
      </c>
      <c r="B28" s="26"/>
      <c r="C28" s="17" t="s">
        <v>42</v>
      </c>
      <c r="D28" s="37">
        <f>E28+F28</f>
        <v>54</v>
      </c>
      <c r="E28" s="6">
        <f aca="true" t="shared" si="14" ref="E28:F31">G28+I28+K28+M28+O28+Q28+S28</f>
        <v>20</v>
      </c>
      <c r="F28" s="6">
        <f t="shared" si="14"/>
        <v>34</v>
      </c>
      <c r="G28" s="6">
        <v>1</v>
      </c>
      <c r="H28" s="6">
        <v>0</v>
      </c>
      <c r="I28" s="6">
        <v>1</v>
      </c>
      <c r="J28" s="6">
        <v>0</v>
      </c>
      <c r="K28" s="6">
        <v>16</v>
      </c>
      <c r="L28" s="6">
        <v>30</v>
      </c>
      <c r="M28" s="6">
        <v>1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1</v>
      </c>
      <c r="T28" s="7">
        <v>3</v>
      </c>
    </row>
    <row r="29" spans="1:20" ht="16.5" customHeight="1">
      <c r="A29" s="20" t="s">
        <v>40</v>
      </c>
      <c r="B29" s="36" t="s">
        <v>10</v>
      </c>
      <c r="C29" s="17" t="s">
        <v>43</v>
      </c>
      <c r="D29" s="37">
        <f>E29+F29</f>
        <v>75</v>
      </c>
      <c r="E29" s="6">
        <f t="shared" si="14"/>
        <v>22</v>
      </c>
      <c r="F29" s="6">
        <f t="shared" si="14"/>
        <v>53</v>
      </c>
      <c r="G29" s="6">
        <v>1</v>
      </c>
      <c r="H29" s="6">
        <v>1</v>
      </c>
      <c r="I29" s="6">
        <v>2</v>
      </c>
      <c r="J29" s="6">
        <v>0</v>
      </c>
      <c r="K29" s="6">
        <v>18</v>
      </c>
      <c r="L29" s="6">
        <v>47</v>
      </c>
      <c r="M29" s="6">
        <v>0</v>
      </c>
      <c r="N29" s="6">
        <v>0</v>
      </c>
      <c r="O29" s="6">
        <v>0</v>
      </c>
      <c r="P29" s="6">
        <v>2</v>
      </c>
      <c r="Q29" s="6">
        <v>0</v>
      </c>
      <c r="R29" s="6">
        <v>0</v>
      </c>
      <c r="S29" s="6">
        <v>1</v>
      </c>
      <c r="T29" s="7">
        <v>3</v>
      </c>
    </row>
    <row r="30" spans="1:20" ht="16.5" customHeight="1">
      <c r="A30" s="20" t="s">
        <v>41</v>
      </c>
      <c r="B30" s="30"/>
      <c r="C30" s="17" t="s">
        <v>44</v>
      </c>
      <c r="D30" s="37">
        <f>E30+F30</f>
        <v>422</v>
      </c>
      <c r="E30" s="6">
        <f t="shared" si="14"/>
        <v>151</v>
      </c>
      <c r="F30" s="6">
        <f t="shared" si="14"/>
        <v>271</v>
      </c>
      <c r="G30" s="6">
        <v>7</v>
      </c>
      <c r="H30" s="6">
        <v>0</v>
      </c>
      <c r="I30" s="6">
        <v>8</v>
      </c>
      <c r="J30" s="6">
        <v>4</v>
      </c>
      <c r="K30" s="6">
        <v>129</v>
      </c>
      <c r="L30" s="6">
        <v>213</v>
      </c>
      <c r="M30" s="6">
        <v>0</v>
      </c>
      <c r="N30" s="6">
        <v>0</v>
      </c>
      <c r="O30" s="6">
        <v>0</v>
      </c>
      <c r="P30" s="6">
        <v>12</v>
      </c>
      <c r="Q30" s="6">
        <v>0</v>
      </c>
      <c r="R30" s="6">
        <v>0</v>
      </c>
      <c r="S30" s="6">
        <v>7</v>
      </c>
      <c r="T30" s="7">
        <v>42</v>
      </c>
    </row>
    <row r="31" spans="1:20" ht="16.5" customHeight="1">
      <c r="A31" s="22"/>
      <c r="B31" s="15" t="s">
        <v>4</v>
      </c>
      <c r="C31" s="16"/>
      <c r="D31" s="38">
        <f>E31+F31</f>
        <v>30</v>
      </c>
      <c r="E31" s="8">
        <f t="shared" si="14"/>
        <v>16</v>
      </c>
      <c r="F31" s="8">
        <f t="shared" si="14"/>
        <v>14</v>
      </c>
      <c r="G31" s="8">
        <v>0</v>
      </c>
      <c r="H31" s="8">
        <v>0</v>
      </c>
      <c r="I31" s="8">
        <v>1</v>
      </c>
      <c r="J31" s="8">
        <v>0</v>
      </c>
      <c r="K31" s="8">
        <v>15</v>
      </c>
      <c r="L31" s="8">
        <v>13</v>
      </c>
      <c r="M31" s="8">
        <v>0</v>
      </c>
      <c r="N31" s="8">
        <v>0</v>
      </c>
      <c r="O31" s="8">
        <v>0</v>
      </c>
      <c r="P31" s="8">
        <v>1</v>
      </c>
      <c r="Q31" s="8">
        <v>0</v>
      </c>
      <c r="R31" s="8">
        <v>0</v>
      </c>
      <c r="S31" s="8">
        <v>0</v>
      </c>
      <c r="T31" s="9">
        <v>0</v>
      </c>
    </row>
    <row r="32" spans="1:20" ht="16.5" customHeight="1">
      <c r="A32" s="18"/>
      <c r="B32" s="42" t="s">
        <v>45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ignoredErrors>
    <ignoredError sqref="G6:T6 G13:T13" formulaRange="1"/>
    <ignoredError sqref="D20:F20 D27: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2006-09-15T13:50:12Z</cp:lastPrinted>
  <dcterms:created xsi:type="dcterms:W3CDTF">1998-08-26T08:13:45Z</dcterms:created>
  <dcterms:modified xsi:type="dcterms:W3CDTF">2007-09-26T04:45:10Z</dcterms:modified>
  <cp:category/>
  <cp:version/>
  <cp:contentType/>
  <cp:contentStatus/>
</cp:coreProperties>
</file>