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'公立全日制本科'!$A$1:$L$72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<sst xmlns="http://schemas.openxmlformats.org/spreadsheetml/2006/main" count="132" uniqueCount="67">
  <si>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</si>
  <si>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</si>
  <si>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</si>
  <si>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</si>
  <si>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</si>
  <si>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</si>
  <si>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</si>
  <si>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</si>
  <si>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</si>
  <si>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</si>
  <si>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</si>
  <si>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</si>
  <si>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</si>
  <si>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</si>
  <si>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</si>
  <si>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</si>
  <si>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</si>
  <si>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</si>
  <si>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</si>
  <si>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</si>
  <si>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</si>
  <si>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</si>
  <si>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</si>
  <si>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</si>
  <si>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</si>
  <si>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</si>
  <si>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</si>
  <si>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</si>
  <si>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</si>
  <si>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</si>
  <si>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</si>
  <si>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</si>
  <si>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</si>
  <si>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</si>
  <si>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</si>
  <si>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</si>
  <si>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</si>
  <si>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</si>
  <si>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</si>
  <si>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</si>
  <si>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</si>
  <si>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</si>
  <si>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</si>
  <si>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</si>
  <si>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</si>
  <si>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</si>
  <si>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</si>
  <si>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</si>
  <si>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</si>
  <si>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</si>
  <si>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</si>
  <si>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</si>
  <si>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</si>
  <si>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</si>
  <si>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</si>
  <si>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</si>
  <si>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会計</t>
  </si>
  <si>
    <t>　情　　報</t>
  </si>
  <si>
    <t>情報システム設計・管理</t>
  </si>
  <si>
    <t>農業土木</t>
  </si>
  <si>
    <t>情報技術</t>
  </si>
  <si>
    <t>経済科</t>
  </si>
  <si>
    <t>国際ｺﾐｭﾆｹｰｼｮﾝ科</t>
  </si>
  <si>
    <t>総合ビジネス科</t>
  </si>
  <si>
    <t>探究</t>
  </si>
  <si>
    <t>食品化学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</si>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</sst>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3" borderId="0" applyNumberFormat="0" applyBorder="0" applyAlignment="0" applyProtection="0"/>
    <xf numFmtId="0" fontId="10" fillId="11" borderId="0" applyNumberFormat="0" applyBorder="0" applyAlignment="0" applyProtection="0"/>
    <xf numFmtId="0" fontId="29" fillId="14" borderId="0" applyNumberFormat="0" applyBorder="0" applyAlignment="0" applyProtection="0"/>
    <xf numFmtId="0" fontId="10" fillId="5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20" borderId="0" applyNumberFormat="0" applyBorder="0" applyAlignment="0" applyProtection="0"/>
    <xf numFmtId="0" fontId="10" fillId="7" borderId="0" applyNumberFormat="0" applyBorder="0" applyAlignment="0" applyProtection="0"/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8" borderId="0" applyNumberFormat="0" applyBorder="0" applyAlignment="0" applyProtection="0"/>
    <xf numFmtId="0" fontId="30" fillId="27" borderId="0" applyNumberFormat="0" applyBorder="0" applyAlignment="0" applyProtection="0"/>
    <xf numFmtId="0" fontId="11" fillId="11" borderId="0" applyNumberFormat="0" applyBorder="0" applyAlignment="0" applyProtection="0"/>
    <xf numFmtId="0" fontId="30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3" borderId="0" applyNumberFormat="0" applyBorder="0" applyAlignment="0" applyProtection="0"/>
    <xf numFmtId="0" fontId="30" fillId="32" borderId="0" applyNumberFormat="0" applyBorder="0" applyAlignment="0" applyProtection="0"/>
    <xf numFmtId="0" fontId="11" fillId="25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9" borderId="3" applyNumberFormat="0" applyAlignment="0" applyProtection="0"/>
    <xf numFmtId="0" fontId="13" fillId="40" borderId="4" applyNumberFormat="0" applyAlignment="0" applyProtection="0"/>
    <xf numFmtId="0" fontId="33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9" applyNumberFormat="0" applyAlignment="0" applyProtection="0"/>
    <xf numFmtId="0" fontId="17" fillId="46" borderId="10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45" borderId="19" applyNumberFormat="0" applyAlignment="0" applyProtection="0"/>
    <xf numFmtId="0" fontId="22" fillId="46" borderId="20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7" fillId="49" borderId="21" xfId="0" applyFont="1" applyFill="1" applyBorder="1" applyAlignment="1">
      <alignment/>
    </xf>
    <xf numFmtId="0" fontId="8" fillId="49" borderId="21" xfId="0" applyFont="1" applyFill="1" applyBorder="1" applyAlignment="1">
      <alignment/>
    </xf>
    <xf numFmtId="0" fontId="8" fillId="49" borderId="22" xfId="0" applyFont="1" applyFill="1" applyBorder="1" applyAlignment="1">
      <alignment horizontal="center"/>
    </xf>
    <xf numFmtId="0" fontId="8" fillId="49" borderId="23" xfId="0" applyFont="1" applyFill="1" applyBorder="1" applyAlignment="1">
      <alignment/>
    </xf>
    <xf numFmtId="0" fontId="8" fillId="49" borderId="24" xfId="0" applyFont="1" applyFill="1" applyBorder="1" applyAlignment="1">
      <alignment/>
    </xf>
    <xf numFmtId="0" fontId="8" fillId="49" borderId="2" xfId="0" applyFont="1" applyFill="1" applyBorder="1" applyAlignment="1">
      <alignment/>
    </xf>
    <xf numFmtId="0" fontId="8" fillId="49" borderId="0" xfId="0" applyFont="1" applyFill="1" applyBorder="1" applyAlignment="1">
      <alignment/>
    </xf>
    <xf numFmtId="0" fontId="8" fillId="49" borderId="25" xfId="0" applyFont="1" applyFill="1" applyBorder="1" applyAlignment="1">
      <alignment/>
    </xf>
    <xf numFmtId="0" fontId="8" fillId="49" borderId="25" xfId="0" applyFont="1" applyFill="1" applyBorder="1" applyAlignment="1">
      <alignment horizontal="center"/>
    </xf>
    <xf numFmtId="0" fontId="8" fillId="49" borderId="26" xfId="0" applyFont="1" applyFill="1" applyBorder="1" applyAlignment="1">
      <alignment horizontal="center"/>
    </xf>
    <xf numFmtId="0" fontId="8" fillId="49" borderId="22" xfId="0" applyFont="1" applyFill="1" applyBorder="1" applyAlignment="1">
      <alignment/>
    </xf>
    <xf numFmtId="41" fontId="7" fillId="49" borderId="22" xfId="0" applyNumberFormat="1" applyFont="1" applyFill="1" applyBorder="1" applyAlignment="1">
      <alignment/>
    </xf>
    <xf numFmtId="41" fontId="7" fillId="49" borderId="27" xfId="0" applyNumberFormat="1" applyFont="1" applyFill="1" applyBorder="1" applyAlignment="1">
      <alignment/>
    </xf>
    <xf numFmtId="41" fontId="7" fillId="49" borderId="28" xfId="0" applyNumberFormat="1" applyFont="1" applyFill="1" applyBorder="1" applyAlignment="1">
      <alignment/>
    </xf>
    <xf numFmtId="41" fontId="7" fillId="49" borderId="29" xfId="0" applyNumberFormat="1" applyFont="1" applyFill="1" applyBorder="1" applyAlignment="1">
      <alignment/>
    </xf>
    <xf numFmtId="0" fontId="7" fillId="49" borderId="30" xfId="0" applyFont="1" applyFill="1" applyBorder="1" applyAlignment="1">
      <alignment horizontal="left"/>
    </xf>
    <xf numFmtId="41" fontId="7" fillId="49" borderId="30" xfId="0" applyNumberFormat="1" applyFont="1" applyFill="1" applyBorder="1" applyAlignment="1">
      <alignment/>
    </xf>
    <xf numFmtId="41" fontId="7" fillId="49" borderId="31" xfId="0" applyNumberFormat="1" applyFont="1" applyFill="1" applyBorder="1" applyAlignment="1">
      <alignment/>
    </xf>
    <xf numFmtId="41" fontId="7" fillId="49" borderId="32" xfId="0" applyNumberFormat="1" applyFont="1" applyFill="1" applyBorder="1" applyAlignment="1">
      <alignment/>
    </xf>
    <xf numFmtId="41" fontId="7" fillId="49" borderId="0" xfId="0" applyNumberFormat="1" applyFont="1" applyFill="1" applyBorder="1" applyAlignment="1">
      <alignment/>
    </xf>
    <xf numFmtId="0" fontId="8" fillId="49" borderId="30" xfId="0" applyFont="1" applyFill="1" applyBorder="1" applyAlignment="1">
      <alignment/>
    </xf>
    <xf numFmtId="41" fontId="7" fillId="49" borderId="0" xfId="0" applyNumberFormat="1" applyFont="1" applyFill="1" applyAlignment="1">
      <alignment/>
    </xf>
    <xf numFmtId="0" fontId="7" fillId="49" borderId="30" xfId="0" applyFont="1" applyFill="1" applyBorder="1" applyAlignment="1">
      <alignment/>
    </xf>
    <xf numFmtId="41" fontId="46" fillId="49" borderId="31" xfId="0" applyNumberFormat="1" applyFont="1" applyFill="1" applyBorder="1" applyAlignment="1">
      <alignment/>
    </xf>
    <xf numFmtId="41" fontId="46" fillId="49" borderId="0" xfId="0" applyNumberFormat="1" applyFont="1" applyFill="1" applyBorder="1" applyAlignment="1">
      <alignment/>
    </xf>
    <xf numFmtId="41" fontId="46" fillId="49" borderId="32" xfId="0" applyNumberFormat="1" applyFont="1" applyFill="1" applyBorder="1" applyAlignment="1">
      <alignment/>
    </xf>
    <xf numFmtId="0" fontId="8" fillId="49" borderId="30" xfId="0" applyFont="1" applyFill="1" applyBorder="1" applyAlignment="1">
      <alignment horizontal="right"/>
    </xf>
    <xf numFmtId="41" fontId="8" fillId="49" borderId="30" xfId="0" applyNumberFormat="1" applyFont="1" applyFill="1" applyBorder="1" applyAlignment="1">
      <alignment/>
    </xf>
    <xf numFmtId="41" fontId="8" fillId="49" borderId="31" xfId="0" applyNumberFormat="1" applyFont="1" applyFill="1" applyBorder="1" applyAlignment="1">
      <alignment/>
    </xf>
    <xf numFmtId="41" fontId="8" fillId="49" borderId="32" xfId="0" applyNumberFormat="1" applyFont="1" applyFill="1" applyBorder="1" applyAlignment="1">
      <alignment/>
    </xf>
    <xf numFmtId="41" fontId="8" fillId="49" borderId="0" xfId="0" applyNumberFormat="1" applyFont="1" applyFill="1" applyBorder="1" applyAlignment="1">
      <alignment/>
    </xf>
    <xf numFmtId="0" fontId="8" fillId="49" borderId="31" xfId="0" applyFont="1" applyFill="1" applyBorder="1" applyAlignment="1">
      <alignment horizontal="right"/>
    </xf>
    <xf numFmtId="41" fontId="7" fillId="49" borderId="33" xfId="0" applyNumberFormat="1" applyFont="1" applyFill="1" applyBorder="1" applyAlignment="1">
      <alignment/>
    </xf>
    <xf numFmtId="41" fontId="7" fillId="49" borderId="25" xfId="0" applyNumberFormat="1" applyFont="1" applyFill="1" applyBorder="1" applyAlignment="1">
      <alignment/>
    </xf>
    <xf numFmtId="41" fontId="7" fillId="49" borderId="34" xfId="0" applyNumberFormat="1" applyFont="1" applyFill="1" applyBorder="1" applyAlignment="1">
      <alignment/>
    </xf>
    <xf numFmtId="41" fontId="7" fillId="49" borderId="21" xfId="0" applyNumberFormat="1" applyFont="1" applyFill="1" applyBorder="1" applyAlignment="1">
      <alignment/>
    </xf>
    <xf numFmtId="0" fontId="27" fillId="49" borderId="30" xfId="0" applyFont="1" applyFill="1" applyBorder="1" applyAlignment="1">
      <alignment horizontal="right"/>
    </xf>
    <xf numFmtId="41" fontId="8" fillId="49" borderId="29" xfId="0" applyNumberFormat="1" applyFont="1" applyFill="1" applyBorder="1" applyAlignment="1">
      <alignment/>
    </xf>
    <xf numFmtId="41" fontId="8" fillId="49" borderId="0" xfId="0" applyNumberFormat="1" applyFont="1" applyFill="1" applyAlignment="1">
      <alignment/>
    </xf>
    <xf numFmtId="41" fontId="8" fillId="49" borderId="21" xfId="0" applyNumberFormat="1" applyFont="1" applyFill="1" applyBorder="1" applyAlignment="1">
      <alignment/>
    </xf>
    <xf numFmtId="41" fontId="8" fillId="49" borderId="22" xfId="0" applyNumberFormat="1" applyFont="1" applyFill="1" applyBorder="1" applyAlignment="1">
      <alignment/>
    </xf>
    <xf numFmtId="41" fontId="8" fillId="49" borderId="27" xfId="0" applyNumberFormat="1" applyFont="1" applyFill="1" applyBorder="1" applyAlignment="1">
      <alignment/>
    </xf>
    <xf numFmtId="41" fontId="8" fillId="49" borderId="28" xfId="0" applyNumberFormat="1" applyFont="1" applyFill="1" applyBorder="1" applyAlignment="1">
      <alignment/>
    </xf>
    <xf numFmtId="0" fontId="28" fillId="49" borderId="30" xfId="0" applyFont="1" applyFill="1" applyBorder="1" applyAlignment="1">
      <alignment horizontal="right"/>
    </xf>
    <xf numFmtId="0" fontId="7" fillId="49" borderId="22" xfId="0" applyFont="1" applyFill="1" applyBorder="1" applyAlignment="1">
      <alignment/>
    </xf>
    <xf numFmtId="0" fontId="7" fillId="49" borderId="25" xfId="0" applyFont="1" applyFill="1" applyBorder="1" applyAlignment="1">
      <alignment/>
    </xf>
    <xf numFmtId="0" fontId="8" fillId="49" borderId="29" xfId="0" applyFont="1" applyFill="1" applyBorder="1" applyAlignment="1">
      <alignment/>
    </xf>
    <xf numFmtId="41" fontId="8" fillId="49" borderId="22" xfId="0" applyNumberFormat="1" applyFont="1" applyFill="1" applyBorder="1" applyAlignment="1">
      <alignment horizontal="center"/>
    </xf>
    <xf numFmtId="41" fontId="8" fillId="49" borderId="23" xfId="0" applyNumberFormat="1" applyFont="1" applyFill="1" applyBorder="1" applyAlignment="1">
      <alignment/>
    </xf>
    <xf numFmtId="41" fontId="8" fillId="49" borderId="24" xfId="0" applyNumberFormat="1" applyFont="1" applyFill="1" applyBorder="1" applyAlignment="1">
      <alignment/>
    </xf>
    <xf numFmtId="41" fontId="8" fillId="49" borderId="2" xfId="0" applyNumberFormat="1" applyFont="1" applyFill="1" applyBorder="1" applyAlignment="1">
      <alignment/>
    </xf>
    <xf numFmtId="41" fontId="8" fillId="49" borderId="25" xfId="0" applyNumberFormat="1" applyFont="1" applyFill="1" applyBorder="1" applyAlignment="1">
      <alignment horizontal="center"/>
    </xf>
    <xf numFmtId="41" fontId="8" fillId="49" borderId="26" xfId="0" applyNumberFormat="1" applyFont="1" applyFill="1" applyBorder="1" applyAlignment="1">
      <alignment horizontal="center"/>
    </xf>
    <xf numFmtId="41" fontId="46" fillId="49" borderId="0" xfId="107" applyNumberFormat="1" applyFont="1" applyFill="1" applyAlignment="1">
      <alignment horizontal="right"/>
      <protection/>
    </xf>
    <xf numFmtId="41" fontId="46" fillId="49" borderId="31" xfId="107" applyNumberFormat="1" applyFont="1" applyFill="1" applyBorder="1" applyAlignment="1">
      <alignment horizontal="right"/>
      <protection/>
    </xf>
    <xf numFmtId="41" fontId="46" fillId="49" borderId="32" xfId="107" applyNumberFormat="1" applyFont="1" applyFill="1" applyBorder="1" applyAlignment="1">
      <alignment horizontal="right"/>
      <protection/>
    </xf>
    <xf numFmtId="178" fontId="8" fillId="49" borderId="0" xfId="107" applyNumberFormat="1" applyFont="1" applyFill="1">
      <alignment vertical="center"/>
      <protection/>
    </xf>
    <xf numFmtId="178" fontId="8" fillId="49" borderId="31" xfId="107" applyNumberFormat="1" applyFont="1" applyFill="1" applyBorder="1">
      <alignment vertical="center"/>
      <protection/>
    </xf>
    <xf numFmtId="178" fontId="8" fillId="49" borderId="32" xfId="107" applyNumberFormat="1" applyFont="1" applyFill="1" applyBorder="1">
      <alignment vertical="center"/>
      <protection/>
    </xf>
    <xf numFmtId="0" fontId="8" fillId="49" borderId="25" xfId="0" applyFont="1" applyFill="1" applyBorder="1" applyAlignment="1">
      <alignment horizontal="right"/>
    </xf>
    <xf numFmtId="41" fontId="8" fillId="49" borderId="25" xfId="0" applyNumberFormat="1" applyFont="1" applyFill="1" applyBorder="1" applyAlignment="1">
      <alignment/>
    </xf>
    <xf numFmtId="178" fontId="8" fillId="49" borderId="21" xfId="107" applyNumberFormat="1" applyFont="1" applyFill="1" applyBorder="1">
      <alignment vertical="center"/>
      <protection/>
    </xf>
    <xf numFmtId="178" fontId="8" fillId="49" borderId="34" xfId="107" applyNumberFormat="1" applyFont="1" applyFill="1" applyBorder="1">
      <alignment vertical="center"/>
      <protection/>
    </xf>
    <xf numFmtId="178" fontId="8" fillId="49" borderId="33" xfId="107" applyNumberFormat="1" applyFont="1" applyFill="1" applyBorder="1">
      <alignment vertical="center"/>
      <protection/>
    </xf>
    <xf numFmtId="41" fontId="8" fillId="49" borderId="34" xfId="0" applyNumberFormat="1" applyFont="1" applyFill="1" applyBorder="1" applyAlignment="1">
      <alignment/>
    </xf>
    <xf numFmtId="41" fontId="8" fillId="49" borderId="33" xfId="0" applyNumberFormat="1" applyFont="1" applyFill="1" applyBorder="1" applyAlignment="1">
      <alignment/>
    </xf>
    <xf numFmtId="41" fontId="8" fillId="49" borderId="0" xfId="107" applyNumberFormat="1" applyFont="1" applyFill="1">
      <alignment vertical="center"/>
      <protection/>
    </xf>
    <xf numFmtId="41" fontId="8" fillId="49" borderId="31" xfId="107" applyNumberFormat="1" applyFont="1" applyFill="1" applyBorder="1">
      <alignment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zoomScalePageLayoutView="0" workbookViewId="0" topLeftCell="A1">
      <selection activeCell="C12" sqref="C12"/>
    </sheetView>
  </sheetViews>
  <sheetFormatPr defaultColWidth="8.796875" defaultRowHeight="12.75" customHeight="1"/>
  <cols>
    <col min="1" max="1" width="15.59765625" style="1" customWidth="1"/>
    <col min="2" max="2" width="7.69921875" style="1" customWidth="1"/>
    <col min="3" max="3" width="8.09765625" style="1" customWidth="1"/>
    <col min="4" max="12" width="9.69921875" style="1" customWidth="1"/>
    <col min="13" max="20" width="11.3984375" style="1" customWidth="1"/>
    <col min="21" max="16384" width="9" style="1" customWidth="1"/>
  </cols>
  <sheetData>
    <row r="1" ht="12.75" customHeight="1">
      <c r="A1" s="2" t="s">
        <v>55</v>
      </c>
    </row>
    <row r="3" spans="1:12" ht="12.75" customHeight="1">
      <c r="A3" s="3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.75" customHeight="1">
      <c r="A4" s="5" t="s">
        <v>39</v>
      </c>
      <c r="B4" s="5" t="s">
        <v>0</v>
      </c>
      <c r="C4" s="5" t="s">
        <v>1</v>
      </c>
      <c r="D4" s="6" t="s">
        <v>28</v>
      </c>
      <c r="E4" s="7"/>
      <c r="F4" s="6" t="s">
        <v>2</v>
      </c>
      <c r="G4" s="7"/>
      <c r="H4" s="6" t="s">
        <v>29</v>
      </c>
      <c r="I4" s="7"/>
      <c r="J4" s="6" t="s">
        <v>30</v>
      </c>
      <c r="K4" s="8"/>
      <c r="L4" s="7"/>
      <c r="M4" s="9"/>
    </row>
    <row r="5" spans="1:13" ht="12.75" customHeight="1">
      <c r="A5" s="10"/>
      <c r="B5" s="11"/>
      <c r="C5" s="11"/>
      <c r="D5" s="12" t="s">
        <v>3</v>
      </c>
      <c r="E5" s="12" t="s">
        <v>4</v>
      </c>
      <c r="F5" s="12" t="s">
        <v>3</v>
      </c>
      <c r="G5" s="12" t="s">
        <v>4</v>
      </c>
      <c r="H5" s="12" t="s">
        <v>3</v>
      </c>
      <c r="I5" s="12" t="s">
        <v>4</v>
      </c>
      <c r="J5" s="12" t="s">
        <v>3</v>
      </c>
      <c r="K5" s="12" t="s">
        <v>4</v>
      </c>
      <c r="L5" s="12" t="s">
        <v>26</v>
      </c>
      <c r="M5" s="9"/>
    </row>
    <row r="6" spans="1:13" ht="12.75" customHeight="1">
      <c r="A6" s="13"/>
      <c r="B6" s="14"/>
      <c r="C6" s="14"/>
      <c r="D6" s="15"/>
      <c r="E6" s="16"/>
      <c r="F6" s="15"/>
      <c r="G6" s="16"/>
      <c r="H6" s="15"/>
      <c r="I6" s="16"/>
      <c r="J6" s="15"/>
      <c r="K6" s="17"/>
      <c r="L6" s="16"/>
      <c r="M6" s="9"/>
    </row>
    <row r="7" spans="1:13" ht="12.75" customHeight="1">
      <c r="A7" s="18" t="s">
        <v>40</v>
      </c>
      <c r="B7" s="19">
        <f aca="true" t="shared" si="0" ref="B7:L7">B9+B12+B19+B31+B38+B42+B46+B49+B51+B57</f>
        <v>103</v>
      </c>
      <c r="C7" s="19">
        <f t="shared" si="0"/>
        <v>539</v>
      </c>
      <c r="D7" s="20">
        <f t="shared" si="0"/>
        <v>3156</v>
      </c>
      <c r="E7" s="21">
        <f t="shared" si="0"/>
        <v>3267</v>
      </c>
      <c r="F7" s="20">
        <f t="shared" si="0"/>
        <v>3143</v>
      </c>
      <c r="G7" s="21">
        <f t="shared" si="0"/>
        <v>3467</v>
      </c>
      <c r="H7" s="20">
        <f t="shared" si="0"/>
        <v>3318</v>
      </c>
      <c r="I7" s="21">
        <f t="shared" si="0"/>
        <v>3382</v>
      </c>
      <c r="J7" s="20">
        <f t="shared" si="0"/>
        <v>9617</v>
      </c>
      <c r="K7" s="22">
        <f t="shared" si="0"/>
        <v>10116</v>
      </c>
      <c r="L7" s="21">
        <f t="shared" si="0"/>
        <v>19733</v>
      </c>
      <c r="M7" s="9"/>
    </row>
    <row r="8" spans="1:13" ht="12.75" customHeight="1">
      <c r="A8" s="23"/>
      <c r="B8" s="19"/>
      <c r="C8" s="19"/>
      <c r="D8" s="20"/>
      <c r="E8" s="21"/>
      <c r="F8" s="22"/>
      <c r="G8" s="21"/>
      <c r="H8" s="20"/>
      <c r="I8" s="21"/>
      <c r="J8" s="20"/>
      <c r="K8" s="24"/>
      <c r="L8" s="21"/>
      <c r="M8" s="9"/>
    </row>
    <row r="9" spans="1:13" ht="12.75" customHeight="1">
      <c r="A9" s="25" t="s">
        <v>41</v>
      </c>
      <c r="B9" s="19">
        <v>26</v>
      </c>
      <c r="C9" s="19">
        <v>286</v>
      </c>
      <c r="D9" s="20">
        <v>1366</v>
      </c>
      <c r="E9" s="21">
        <v>1987</v>
      </c>
      <c r="F9" s="22">
        <v>1446</v>
      </c>
      <c r="G9" s="21">
        <v>2217</v>
      </c>
      <c r="H9" s="22">
        <v>1610</v>
      </c>
      <c r="I9" s="22">
        <v>2106</v>
      </c>
      <c r="J9" s="26">
        <f>D9+F9+H9</f>
        <v>4422</v>
      </c>
      <c r="K9" s="27">
        <f>E9+G9+I9</f>
        <v>6310</v>
      </c>
      <c r="L9" s="28">
        <f>SUM(J9:K9)</f>
        <v>10732</v>
      </c>
      <c r="M9" s="9"/>
    </row>
    <row r="10" spans="1:13" ht="12.75" customHeight="1">
      <c r="A10" s="25"/>
      <c r="B10" s="19"/>
      <c r="C10" s="19"/>
      <c r="D10" s="20"/>
      <c r="E10" s="21"/>
      <c r="F10" s="22"/>
      <c r="G10" s="21"/>
      <c r="H10" s="22"/>
      <c r="I10" s="22"/>
      <c r="J10" s="26"/>
      <c r="K10" s="27"/>
      <c r="L10" s="28"/>
      <c r="M10" s="9"/>
    </row>
    <row r="11" spans="1:13" ht="12.75" customHeight="1">
      <c r="A11" s="23"/>
      <c r="B11" s="19"/>
      <c r="C11" s="19"/>
      <c r="D11" s="20"/>
      <c r="E11" s="21"/>
      <c r="F11" s="22"/>
      <c r="G11" s="21"/>
      <c r="H11" s="22"/>
      <c r="I11" s="21"/>
      <c r="J11" s="20"/>
      <c r="K11" s="24"/>
      <c r="L11" s="21"/>
      <c r="M11" s="9"/>
    </row>
    <row r="12" spans="1:13" ht="12.75" customHeight="1">
      <c r="A12" s="25" t="s">
        <v>42</v>
      </c>
      <c r="B12" s="19">
        <f aca="true" t="shared" si="1" ref="B12:I12">SUM(B13:B17)</f>
        <v>13</v>
      </c>
      <c r="C12" s="19">
        <f t="shared" si="1"/>
        <v>31</v>
      </c>
      <c r="D12" s="20">
        <f t="shared" si="1"/>
        <v>149</v>
      </c>
      <c r="E12" s="21">
        <f t="shared" si="1"/>
        <v>162</v>
      </c>
      <c r="F12" s="22">
        <f t="shared" si="1"/>
        <v>148</v>
      </c>
      <c r="G12" s="21">
        <f t="shared" si="1"/>
        <v>164</v>
      </c>
      <c r="H12" s="22">
        <f t="shared" si="1"/>
        <v>152</v>
      </c>
      <c r="I12" s="21">
        <f t="shared" si="1"/>
        <v>184</v>
      </c>
      <c r="J12" s="20">
        <f>SUM(J13:J17)</f>
        <v>449</v>
      </c>
      <c r="K12" s="22">
        <f>SUM(K13:K17)</f>
        <v>510</v>
      </c>
      <c r="L12" s="21">
        <f aca="true" t="shared" si="2" ref="L12:L17">SUM(J12:K12)</f>
        <v>959</v>
      </c>
      <c r="M12" s="9"/>
    </row>
    <row r="13" spans="1:13" ht="12.75" customHeight="1">
      <c r="A13" s="29" t="s">
        <v>6</v>
      </c>
      <c r="B13" s="30">
        <v>7</v>
      </c>
      <c r="C13" s="30">
        <v>18</v>
      </c>
      <c r="D13" s="31">
        <v>100</v>
      </c>
      <c r="E13" s="32">
        <v>91</v>
      </c>
      <c r="F13" s="33">
        <v>106</v>
      </c>
      <c r="G13" s="32">
        <v>92</v>
      </c>
      <c r="H13" s="33">
        <v>104</v>
      </c>
      <c r="I13" s="33">
        <v>95</v>
      </c>
      <c r="J13" s="31">
        <v>310</v>
      </c>
      <c r="K13" s="33">
        <v>278</v>
      </c>
      <c r="L13" s="32">
        <f t="shared" si="2"/>
        <v>588</v>
      </c>
      <c r="M13" s="9"/>
    </row>
    <row r="14" spans="1:13" ht="12.75" customHeight="1">
      <c r="A14" s="29" t="s">
        <v>7</v>
      </c>
      <c r="B14" s="30">
        <v>2</v>
      </c>
      <c r="C14" s="30">
        <v>4</v>
      </c>
      <c r="D14" s="31">
        <v>4</v>
      </c>
      <c r="E14" s="32">
        <v>18</v>
      </c>
      <c r="F14" s="33">
        <v>4</v>
      </c>
      <c r="G14" s="32">
        <v>25</v>
      </c>
      <c r="H14" s="33">
        <v>12</v>
      </c>
      <c r="I14" s="33">
        <v>32</v>
      </c>
      <c r="J14" s="31">
        <v>20</v>
      </c>
      <c r="K14" s="33">
        <v>75</v>
      </c>
      <c r="L14" s="32">
        <f t="shared" si="2"/>
        <v>95</v>
      </c>
      <c r="M14" s="9"/>
    </row>
    <row r="15" spans="1:13" ht="12.75" customHeight="1">
      <c r="A15" s="29" t="s">
        <v>59</v>
      </c>
      <c r="B15" s="30">
        <v>1</v>
      </c>
      <c r="C15" s="30">
        <v>3</v>
      </c>
      <c r="D15" s="31">
        <v>26</v>
      </c>
      <c r="E15" s="32">
        <v>14</v>
      </c>
      <c r="F15" s="33">
        <v>27</v>
      </c>
      <c r="G15" s="32">
        <v>11</v>
      </c>
      <c r="H15" s="33">
        <v>19</v>
      </c>
      <c r="I15" s="33">
        <v>17</v>
      </c>
      <c r="J15" s="31">
        <v>72</v>
      </c>
      <c r="K15" s="33">
        <v>42</v>
      </c>
      <c r="L15" s="32">
        <f t="shared" si="2"/>
        <v>114</v>
      </c>
      <c r="M15" s="9"/>
    </row>
    <row r="16" spans="1:13" ht="12.75" customHeight="1">
      <c r="A16" s="29" t="s">
        <v>65</v>
      </c>
      <c r="B16" s="30">
        <v>1</v>
      </c>
      <c r="C16" s="30">
        <v>2</v>
      </c>
      <c r="D16" s="31">
        <v>16</v>
      </c>
      <c r="E16" s="32">
        <v>14</v>
      </c>
      <c r="F16" s="33">
        <v>10</v>
      </c>
      <c r="G16" s="32">
        <v>9</v>
      </c>
      <c r="H16" s="33"/>
      <c r="I16" s="33"/>
      <c r="J16" s="31">
        <f>SUM(D16,F16,H16)</f>
        <v>26</v>
      </c>
      <c r="K16" s="33">
        <f>SUM(E16,G16,I16)</f>
        <v>23</v>
      </c>
      <c r="L16" s="32">
        <f t="shared" si="2"/>
        <v>49</v>
      </c>
      <c r="M16" s="9"/>
    </row>
    <row r="17" spans="1:13" ht="12.75" customHeight="1">
      <c r="A17" s="29" t="s">
        <v>27</v>
      </c>
      <c r="B17" s="30">
        <v>2</v>
      </c>
      <c r="C17" s="30">
        <v>4</v>
      </c>
      <c r="D17" s="31">
        <v>3</v>
      </c>
      <c r="E17" s="32">
        <v>25</v>
      </c>
      <c r="F17" s="33">
        <v>1</v>
      </c>
      <c r="G17" s="32">
        <v>27</v>
      </c>
      <c r="H17" s="33">
        <v>17</v>
      </c>
      <c r="I17" s="33">
        <v>40</v>
      </c>
      <c r="J17" s="31">
        <f>SUM(D17,F17,H17)</f>
        <v>21</v>
      </c>
      <c r="K17" s="33">
        <f>SUM(E17,G17,I17)</f>
        <v>92</v>
      </c>
      <c r="L17" s="32">
        <f t="shared" si="2"/>
        <v>113</v>
      </c>
      <c r="M17" s="9"/>
    </row>
    <row r="18" spans="1:13" ht="12.75" customHeight="1">
      <c r="A18" s="23"/>
      <c r="B18" s="19"/>
      <c r="C18" s="19"/>
      <c r="D18" s="20"/>
      <c r="E18" s="21"/>
      <c r="F18" s="22"/>
      <c r="G18" s="21"/>
      <c r="H18" s="22"/>
      <c r="I18" s="21"/>
      <c r="J18" s="20"/>
      <c r="K18" s="24"/>
      <c r="L18" s="21"/>
      <c r="M18" s="9"/>
    </row>
    <row r="19" spans="1:13" ht="12.75" customHeight="1">
      <c r="A19" s="25" t="s">
        <v>43</v>
      </c>
      <c r="B19" s="19">
        <f aca="true" t="shared" si="3" ref="B19:K19">SUM(B20:B29)</f>
        <v>35</v>
      </c>
      <c r="C19" s="19">
        <f t="shared" si="3"/>
        <v>90</v>
      </c>
      <c r="D19" s="20">
        <f t="shared" si="3"/>
        <v>974</v>
      </c>
      <c r="E19" s="21">
        <f t="shared" si="3"/>
        <v>162</v>
      </c>
      <c r="F19" s="20">
        <f t="shared" si="3"/>
        <v>938</v>
      </c>
      <c r="G19" s="22">
        <f t="shared" si="3"/>
        <v>159</v>
      </c>
      <c r="H19" s="20">
        <f t="shared" si="3"/>
        <v>966</v>
      </c>
      <c r="I19" s="22">
        <f t="shared" si="3"/>
        <v>152</v>
      </c>
      <c r="J19" s="20">
        <f>SUM(J20:J29)</f>
        <v>2878</v>
      </c>
      <c r="K19" s="22">
        <f t="shared" si="3"/>
        <v>473</v>
      </c>
      <c r="L19" s="21">
        <f>SUM(J19:K19)</f>
        <v>3351</v>
      </c>
      <c r="M19" s="9"/>
    </row>
    <row r="20" spans="1:13" ht="12.75" customHeight="1">
      <c r="A20" s="29" t="s">
        <v>8</v>
      </c>
      <c r="B20" s="30">
        <v>8</v>
      </c>
      <c r="C20" s="30">
        <v>22</v>
      </c>
      <c r="D20" s="31">
        <v>236</v>
      </c>
      <c r="E20" s="32">
        <v>18</v>
      </c>
      <c r="F20" s="33">
        <v>231</v>
      </c>
      <c r="G20" s="32">
        <v>21</v>
      </c>
      <c r="H20" s="33">
        <v>295</v>
      </c>
      <c r="I20" s="33">
        <v>7</v>
      </c>
      <c r="J20" s="31">
        <f aca="true" t="shared" si="4" ref="J20:J29">D20+F20+H20</f>
        <v>762</v>
      </c>
      <c r="K20" s="33">
        <f aca="true" t="shared" si="5" ref="K20:K29">E20+G20+I20</f>
        <v>46</v>
      </c>
      <c r="L20" s="32">
        <f>SUM(J20:K20)</f>
        <v>808</v>
      </c>
      <c r="M20" s="9"/>
    </row>
    <row r="21" spans="1:13" ht="12.75" customHeight="1">
      <c r="A21" s="29" t="s">
        <v>9</v>
      </c>
      <c r="B21" s="30">
        <v>5</v>
      </c>
      <c r="C21" s="30">
        <v>14</v>
      </c>
      <c r="D21" s="31">
        <v>188</v>
      </c>
      <c r="E21" s="32">
        <v>10</v>
      </c>
      <c r="F21" s="33">
        <v>180</v>
      </c>
      <c r="G21" s="32">
        <v>7</v>
      </c>
      <c r="H21" s="33">
        <v>141</v>
      </c>
      <c r="I21" s="33">
        <v>3</v>
      </c>
      <c r="J21" s="31">
        <f t="shared" si="4"/>
        <v>509</v>
      </c>
      <c r="K21" s="33">
        <f t="shared" si="5"/>
        <v>20</v>
      </c>
      <c r="L21" s="32">
        <f aca="true" t="shared" si="6" ref="L21:L29">SUM(J21:K21)</f>
        <v>529</v>
      </c>
      <c r="M21" s="9"/>
    </row>
    <row r="22" spans="1:13" ht="12.75" customHeight="1">
      <c r="A22" s="29" t="s">
        <v>11</v>
      </c>
      <c r="B22" s="30">
        <v>3</v>
      </c>
      <c r="C22" s="30">
        <v>8</v>
      </c>
      <c r="D22" s="31">
        <v>108</v>
      </c>
      <c r="E22" s="32">
        <v>8</v>
      </c>
      <c r="F22" s="33">
        <v>108</v>
      </c>
      <c r="G22" s="32">
        <v>7</v>
      </c>
      <c r="H22" s="33">
        <v>75</v>
      </c>
      <c r="I22" s="33">
        <v>4</v>
      </c>
      <c r="J22" s="31">
        <f t="shared" si="4"/>
        <v>291</v>
      </c>
      <c r="K22" s="33">
        <f t="shared" si="5"/>
        <v>19</v>
      </c>
      <c r="L22" s="32">
        <f t="shared" si="6"/>
        <v>310</v>
      </c>
      <c r="M22" s="9"/>
    </row>
    <row r="23" spans="1:13" ht="12.75" customHeight="1">
      <c r="A23" s="29" t="s">
        <v>12</v>
      </c>
      <c r="B23" s="30">
        <v>3</v>
      </c>
      <c r="C23" s="30">
        <v>7</v>
      </c>
      <c r="D23" s="31">
        <v>66</v>
      </c>
      <c r="E23" s="32">
        <v>9</v>
      </c>
      <c r="F23" s="33">
        <v>53</v>
      </c>
      <c r="G23" s="32">
        <v>8</v>
      </c>
      <c r="H23" s="33">
        <v>91</v>
      </c>
      <c r="I23" s="33">
        <v>10</v>
      </c>
      <c r="J23" s="31">
        <f t="shared" si="4"/>
        <v>210</v>
      </c>
      <c r="K23" s="33">
        <f t="shared" si="5"/>
        <v>27</v>
      </c>
      <c r="L23" s="32">
        <f t="shared" si="6"/>
        <v>237</v>
      </c>
      <c r="M23" s="9"/>
    </row>
    <row r="24" spans="1:13" ht="12.75" customHeight="1">
      <c r="A24" s="29" t="s">
        <v>60</v>
      </c>
      <c r="B24" s="30">
        <v>5</v>
      </c>
      <c r="C24" s="30">
        <v>12</v>
      </c>
      <c r="D24" s="31">
        <v>131</v>
      </c>
      <c r="E24" s="32">
        <v>27</v>
      </c>
      <c r="F24" s="33">
        <v>141</v>
      </c>
      <c r="G24" s="32">
        <v>16</v>
      </c>
      <c r="H24" s="33">
        <v>123</v>
      </c>
      <c r="I24" s="33">
        <v>27</v>
      </c>
      <c r="J24" s="31">
        <f t="shared" si="4"/>
        <v>395</v>
      </c>
      <c r="K24" s="33">
        <f t="shared" si="5"/>
        <v>70</v>
      </c>
      <c r="L24" s="32">
        <f t="shared" si="6"/>
        <v>465</v>
      </c>
      <c r="M24" s="9"/>
    </row>
    <row r="25" spans="1:13" ht="12.75" customHeight="1">
      <c r="A25" s="29" t="s">
        <v>13</v>
      </c>
      <c r="B25" s="30">
        <v>4</v>
      </c>
      <c r="C25" s="30">
        <v>9</v>
      </c>
      <c r="D25" s="31">
        <v>84</v>
      </c>
      <c r="E25" s="32">
        <v>37</v>
      </c>
      <c r="F25" s="33">
        <v>74</v>
      </c>
      <c r="G25" s="32">
        <v>38</v>
      </c>
      <c r="H25" s="33">
        <v>85</v>
      </c>
      <c r="I25" s="33">
        <v>35</v>
      </c>
      <c r="J25" s="31">
        <f t="shared" si="4"/>
        <v>243</v>
      </c>
      <c r="K25" s="33">
        <f t="shared" si="5"/>
        <v>110</v>
      </c>
      <c r="L25" s="32">
        <f t="shared" si="6"/>
        <v>353</v>
      </c>
      <c r="M25" s="9"/>
    </row>
    <row r="26" spans="1:13" ht="12.75" customHeight="1">
      <c r="A26" s="29" t="s">
        <v>36</v>
      </c>
      <c r="B26" s="30">
        <v>1</v>
      </c>
      <c r="C26" s="30">
        <v>3</v>
      </c>
      <c r="D26" s="31">
        <v>33</v>
      </c>
      <c r="E26" s="32">
        <v>6</v>
      </c>
      <c r="F26" s="33">
        <v>29</v>
      </c>
      <c r="G26" s="32">
        <v>7</v>
      </c>
      <c r="H26" s="33">
        <v>34</v>
      </c>
      <c r="I26" s="33">
        <v>6</v>
      </c>
      <c r="J26" s="31">
        <f t="shared" si="4"/>
        <v>96</v>
      </c>
      <c r="K26" s="33">
        <f t="shared" si="5"/>
        <v>19</v>
      </c>
      <c r="L26" s="32">
        <f t="shared" si="6"/>
        <v>115</v>
      </c>
      <c r="M26" s="9"/>
    </row>
    <row r="27" spans="1:13" ht="12.75" customHeight="1">
      <c r="A27" s="29" t="s">
        <v>14</v>
      </c>
      <c r="B27" s="30">
        <v>3</v>
      </c>
      <c r="C27" s="30">
        <v>6</v>
      </c>
      <c r="D27" s="31">
        <v>63</v>
      </c>
      <c r="E27" s="32">
        <v>13</v>
      </c>
      <c r="F27" s="33">
        <v>66</v>
      </c>
      <c r="G27" s="32">
        <v>11</v>
      </c>
      <c r="H27" s="33">
        <v>59</v>
      </c>
      <c r="I27" s="33">
        <v>10</v>
      </c>
      <c r="J27" s="31">
        <f t="shared" si="4"/>
        <v>188</v>
      </c>
      <c r="K27" s="33">
        <f t="shared" si="5"/>
        <v>34</v>
      </c>
      <c r="L27" s="32">
        <f t="shared" si="6"/>
        <v>222</v>
      </c>
      <c r="M27" s="9"/>
    </row>
    <row r="28" spans="1:13" ht="12.75" customHeight="1">
      <c r="A28" s="29" t="s">
        <v>15</v>
      </c>
      <c r="B28" s="30">
        <v>1</v>
      </c>
      <c r="C28" s="30">
        <v>3</v>
      </c>
      <c r="D28" s="31">
        <v>27</v>
      </c>
      <c r="E28" s="32">
        <v>14</v>
      </c>
      <c r="F28" s="33">
        <v>22</v>
      </c>
      <c r="G28" s="32">
        <v>16</v>
      </c>
      <c r="H28" s="33">
        <v>28</v>
      </c>
      <c r="I28" s="33">
        <v>11</v>
      </c>
      <c r="J28" s="31">
        <f t="shared" si="4"/>
        <v>77</v>
      </c>
      <c r="K28" s="33">
        <f t="shared" si="5"/>
        <v>41</v>
      </c>
      <c r="L28" s="32">
        <f t="shared" si="6"/>
        <v>118</v>
      </c>
      <c r="M28" s="9"/>
    </row>
    <row r="29" spans="1:13" ht="12.75" customHeight="1">
      <c r="A29" s="29" t="s">
        <v>16</v>
      </c>
      <c r="B29" s="30">
        <v>2</v>
      </c>
      <c r="C29" s="30">
        <v>6</v>
      </c>
      <c r="D29" s="31">
        <v>38</v>
      </c>
      <c r="E29" s="32">
        <v>20</v>
      </c>
      <c r="F29" s="33">
        <v>34</v>
      </c>
      <c r="G29" s="32">
        <v>28</v>
      </c>
      <c r="H29" s="33">
        <v>35</v>
      </c>
      <c r="I29" s="33">
        <v>39</v>
      </c>
      <c r="J29" s="31">
        <f t="shared" si="4"/>
        <v>107</v>
      </c>
      <c r="K29" s="33">
        <f t="shared" si="5"/>
        <v>87</v>
      </c>
      <c r="L29" s="32">
        <f t="shared" si="6"/>
        <v>194</v>
      </c>
      <c r="M29" s="9"/>
    </row>
    <row r="30" spans="1:13" ht="12.75" customHeight="1">
      <c r="A30" s="23"/>
      <c r="B30" s="19"/>
      <c r="C30" s="19"/>
      <c r="D30" s="20"/>
      <c r="E30" s="21"/>
      <c r="F30" s="22"/>
      <c r="G30" s="21"/>
      <c r="H30" s="22"/>
      <c r="I30" s="21"/>
      <c r="J30" s="20"/>
      <c r="K30" s="24"/>
      <c r="L30" s="21"/>
      <c r="M30" s="9"/>
    </row>
    <row r="31" spans="1:13" ht="12.75" customHeight="1">
      <c r="A31" s="25" t="s">
        <v>44</v>
      </c>
      <c r="B31" s="19">
        <f aca="true" t="shared" si="7" ref="B31:K31">SUM(B32:B35)</f>
        <v>7</v>
      </c>
      <c r="C31" s="19">
        <f t="shared" si="7"/>
        <v>24</v>
      </c>
      <c r="D31" s="20">
        <f t="shared" si="7"/>
        <v>71</v>
      </c>
      <c r="E31" s="21">
        <f t="shared" si="7"/>
        <v>213</v>
      </c>
      <c r="F31" s="20">
        <f t="shared" si="7"/>
        <v>81</v>
      </c>
      <c r="G31" s="21">
        <f t="shared" si="7"/>
        <v>230</v>
      </c>
      <c r="H31" s="20">
        <f t="shared" si="7"/>
        <v>76</v>
      </c>
      <c r="I31" s="21">
        <f t="shared" si="7"/>
        <v>225</v>
      </c>
      <c r="J31" s="20">
        <f>SUM(J32:J35)</f>
        <v>228</v>
      </c>
      <c r="K31" s="22">
        <f t="shared" si="7"/>
        <v>668</v>
      </c>
      <c r="L31" s="21">
        <f>SUM(J31:K31)</f>
        <v>896</v>
      </c>
      <c r="M31" s="9"/>
    </row>
    <row r="32" spans="1:13" ht="12.75" customHeight="1">
      <c r="A32" s="34" t="s">
        <v>17</v>
      </c>
      <c r="B32" s="30">
        <v>2</v>
      </c>
      <c r="C32" s="30">
        <v>9</v>
      </c>
      <c r="D32" s="31">
        <v>28</v>
      </c>
      <c r="E32" s="32">
        <v>90</v>
      </c>
      <c r="F32" s="33">
        <v>33</v>
      </c>
      <c r="G32" s="32">
        <v>82</v>
      </c>
      <c r="H32" s="33">
        <v>25</v>
      </c>
      <c r="I32" s="33">
        <v>89</v>
      </c>
      <c r="J32" s="31">
        <f aca="true" t="shared" si="8" ref="J32:K35">D32+F32+H32</f>
        <v>86</v>
      </c>
      <c r="K32" s="33">
        <f t="shared" si="8"/>
        <v>261</v>
      </c>
      <c r="L32" s="32">
        <f>SUM(J32:K32)</f>
        <v>347</v>
      </c>
      <c r="M32" s="9"/>
    </row>
    <row r="33" spans="1:13" ht="12.75" customHeight="1">
      <c r="A33" s="29" t="s">
        <v>37</v>
      </c>
      <c r="B33" s="30">
        <v>2</v>
      </c>
      <c r="C33" s="30">
        <v>6</v>
      </c>
      <c r="D33" s="31">
        <v>19</v>
      </c>
      <c r="E33" s="32">
        <v>44</v>
      </c>
      <c r="F33" s="33">
        <v>24</v>
      </c>
      <c r="G33" s="32">
        <v>55</v>
      </c>
      <c r="H33" s="33">
        <v>30</v>
      </c>
      <c r="I33" s="33">
        <v>42</v>
      </c>
      <c r="J33" s="31">
        <f t="shared" si="8"/>
        <v>73</v>
      </c>
      <c r="K33" s="33">
        <f t="shared" si="8"/>
        <v>141</v>
      </c>
      <c r="L33" s="32">
        <f>SUM(J33:K33)</f>
        <v>214</v>
      </c>
      <c r="M33" s="9"/>
    </row>
    <row r="34" spans="1:13" ht="12.75" customHeight="1">
      <c r="A34" s="29" t="s">
        <v>18</v>
      </c>
      <c r="B34" s="30">
        <v>2</v>
      </c>
      <c r="C34" s="30">
        <v>6</v>
      </c>
      <c r="D34" s="31">
        <v>16</v>
      </c>
      <c r="E34" s="33">
        <v>57</v>
      </c>
      <c r="F34" s="31">
        <v>16</v>
      </c>
      <c r="G34" s="33">
        <v>62</v>
      </c>
      <c r="H34" s="31">
        <v>14</v>
      </c>
      <c r="I34" s="33">
        <v>61</v>
      </c>
      <c r="J34" s="31">
        <f t="shared" si="8"/>
        <v>46</v>
      </c>
      <c r="K34" s="33">
        <f t="shared" si="8"/>
        <v>180</v>
      </c>
      <c r="L34" s="32">
        <f>SUM(J34:K34)</f>
        <v>226</v>
      </c>
      <c r="M34" s="9"/>
    </row>
    <row r="35" spans="1:13" ht="12.75" customHeight="1">
      <c r="A35" s="29" t="s">
        <v>56</v>
      </c>
      <c r="B35" s="32">
        <v>1</v>
      </c>
      <c r="C35" s="30">
        <v>3</v>
      </c>
      <c r="D35" s="31">
        <v>8</v>
      </c>
      <c r="E35" s="32">
        <v>22</v>
      </c>
      <c r="F35" s="33">
        <v>8</v>
      </c>
      <c r="G35" s="32">
        <v>31</v>
      </c>
      <c r="H35" s="33">
        <v>7</v>
      </c>
      <c r="I35" s="33">
        <v>33</v>
      </c>
      <c r="J35" s="31">
        <f>D35+F35+H35</f>
        <v>23</v>
      </c>
      <c r="K35" s="33">
        <f t="shared" si="8"/>
        <v>86</v>
      </c>
      <c r="L35" s="32">
        <f>SUM(J35:K35)</f>
        <v>109</v>
      </c>
      <c r="M35" s="9"/>
    </row>
    <row r="36" spans="1:13" ht="12.75" customHeight="1">
      <c r="A36" s="10"/>
      <c r="B36" s="35"/>
      <c r="C36" s="36"/>
      <c r="D36" s="37"/>
      <c r="E36" s="35"/>
      <c r="F36" s="38"/>
      <c r="G36" s="35"/>
      <c r="H36" s="38"/>
      <c r="I36" s="38"/>
      <c r="J36" s="37"/>
      <c r="K36" s="38"/>
      <c r="L36" s="35"/>
      <c r="M36" s="9"/>
    </row>
    <row r="37" spans="1:13" ht="12.75" customHeight="1">
      <c r="A37" s="23"/>
      <c r="B37" s="21"/>
      <c r="C37" s="19"/>
      <c r="D37" s="20"/>
      <c r="E37" s="21"/>
      <c r="F37" s="22"/>
      <c r="G37" s="21"/>
      <c r="H37" s="22"/>
      <c r="I37" s="22"/>
      <c r="J37" s="20"/>
      <c r="K37" s="22"/>
      <c r="L37" s="21"/>
      <c r="M37" s="9"/>
    </row>
    <row r="38" spans="1:13" ht="12.75" customHeight="1">
      <c r="A38" s="25" t="s">
        <v>45</v>
      </c>
      <c r="B38" s="19">
        <f aca="true" t="shared" si="9" ref="B38:K38">SUM(B39:B40)</f>
        <v>2</v>
      </c>
      <c r="C38" s="19">
        <f t="shared" si="9"/>
        <v>6</v>
      </c>
      <c r="D38" s="20">
        <f t="shared" si="9"/>
        <v>36</v>
      </c>
      <c r="E38" s="21">
        <f t="shared" si="9"/>
        <v>3</v>
      </c>
      <c r="F38" s="20">
        <f t="shared" si="9"/>
        <v>37</v>
      </c>
      <c r="G38" s="21">
        <f t="shared" si="9"/>
        <v>11</v>
      </c>
      <c r="H38" s="20">
        <f t="shared" si="9"/>
        <v>27</v>
      </c>
      <c r="I38" s="21">
        <f t="shared" si="9"/>
        <v>4</v>
      </c>
      <c r="J38" s="20">
        <f t="shared" si="9"/>
        <v>100</v>
      </c>
      <c r="K38" s="22">
        <f t="shared" si="9"/>
        <v>18</v>
      </c>
      <c r="L38" s="21">
        <f>SUM(L39:L40)</f>
        <v>118</v>
      </c>
      <c r="M38" s="9"/>
    </row>
    <row r="39" spans="1:13" ht="12.75" customHeight="1">
      <c r="A39" s="29" t="s">
        <v>20</v>
      </c>
      <c r="B39" s="30">
        <v>1</v>
      </c>
      <c r="C39" s="30">
        <v>3</v>
      </c>
      <c r="D39" s="31">
        <v>21</v>
      </c>
      <c r="E39" s="32">
        <v>0</v>
      </c>
      <c r="F39" s="33">
        <v>21</v>
      </c>
      <c r="G39" s="32">
        <v>1</v>
      </c>
      <c r="H39" s="33">
        <v>18</v>
      </c>
      <c r="I39" s="33">
        <v>0</v>
      </c>
      <c r="J39" s="31">
        <f>D39+F39+H39</f>
        <v>60</v>
      </c>
      <c r="K39" s="33">
        <f>E39+G39+I39</f>
        <v>1</v>
      </c>
      <c r="L39" s="32">
        <f>SUM(J39:K39)</f>
        <v>61</v>
      </c>
      <c r="M39" s="9"/>
    </row>
    <row r="40" spans="1:13" ht="12.75" customHeight="1">
      <c r="A40" s="29" t="s">
        <v>16</v>
      </c>
      <c r="B40" s="30">
        <v>1</v>
      </c>
      <c r="C40" s="30">
        <v>3</v>
      </c>
      <c r="D40" s="31">
        <v>15</v>
      </c>
      <c r="E40" s="32">
        <v>3</v>
      </c>
      <c r="F40" s="33">
        <v>16</v>
      </c>
      <c r="G40" s="32">
        <v>10</v>
      </c>
      <c r="H40" s="33">
        <v>9</v>
      </c>
      <c r="I40" s="33">
        <v>4</v>
      </c>
      <c r="J40" s="31">
        <f>D40+F40+H40</f>
        <v>40</v>
      </c>
      <c r="K40" s="33">
        <f>E40+G40+I40</f>
        <v>17</v>
      </c>
      <c r="L40" s="32">
        <f>SUM(J40:K40)</f>
        <v>57</v>
      </c>
      <c r="M40" s="9"/>
    </row>
    <row r="41" spans="1:13" ht="12.75" customHeight="1">
      <c r="A41" s="23"/>
      <c r="B41" s="19"/>
      <c r="C41" s="19"/>
      <c r="D41" s="20"/>
      <c r="E41" s="21"/>
      <c r="F41" s="22"/>
      <c r="G41" s="21"/>
      <c r="H41" s="22"/>
      <c r="I41" s="21"/>
      <c r="J41" s="20"/>
      <c r="K41" s="24"/>
      <c r="L41" s="21"/>
      <c r="M41" s="9"/>
    </row>
    <row r="42" spans="1:13" ht="12.75" customHeight="1">
      <c r="A42" s="25" t="s">
        <v>46</v>
      </c>
      <c r="B42" s="19">
        <f aca="true" t="shared" si="10" ref="B42:K42">SUM(B43:B44)</f>
        <v>2</v>
      </c>
      <c r="C42" s="19">
        <f t="shared" si="10"/>
        <v>6</v>
      </c>
      <c r="D42" s="20">
        <f t="shared" si="10"/>
        <v>1</v>
      </c>
      <c r="E42" s="21">
        <f t="shared" si="10"/>
        <v>53</v>
      </c>
      <c r="F42" s="20">
        <f t="shared" si="10"/>
        <v>8</v>
      </c>
      <c r="G42" s="21">
        <f t="shared" si="10"/>
        <v>71</v>
      </c>
      <c r="H42" s="20">
        <f t="shared" si="10"/>
        <v>3</v>
      </c>
      <c r="I42" s="21">
        <f t="shared" si="10"/>
        <v>73</v>
      </c>
      <c r="J42" s="20">
        <f t="shared" si="10"/>
        <v>12</v>
      </c>
      <c r="K42" s="22">
        <f t="shared" si="10"/>
        <v>197</v>
      </c>
      <c r="L42" s="21">
        <f>SUM(L43:L44)</f>
        <v>209</v>
      </c>
      <c r="M42" s="9"/>
    </row>
    <row r="43" spans="1:13" ht="12.75" customHeight="1">
      <c r="A43" s="29" t="s">
        <v>22</v>
      </c>
      <c r="B43" s="30">
        <v>1</v>
      </c>
      <c r="C43" s="30">
        <v>3</v>
      </c>
      <c r="D43" s="31">
        <v>1</v>
      </c>
      <c r="E43" s="32">
        <v>34</v>
      </c>
      <c r="F43" s="33">
        <v>5</v>
      </c>
      <c r="G43" s="32">
        <v>34</v>
      </c>
      <c r="H43" s="33">
        <v>1</v>
      </c>
      <c r="I43" s="33">
        <v>38</v>
      </c>
      <c r="J43" s="31">
        <f>D43+F43+H43</f>
        <v>7</v>
      </c>
      <c r="K43" s="33">
        <f>E43+G43+I43</f>
        <v>106</v>
      </c>
      <c r="L43" s="32">
        <f>SUM(J43:K43)</f>
        <v>113</v>
      </c>
      <c r="M43" s="9"/>
    </row>
    <row r="44" spans="1:13" ht="12.75" customHeight="1">
      <c r="A44" s="29" t="s">
        <v>16</v>
      </c>
      <c r="B44" s="30">
        <v>1</v>
      </c>
      <c r="C44" s="30">
        <v>3</v>
      </c>
      <c r="D44" s="31">
        <v>0</v>
      </c>
      <c r="E44" s="32">
        <v>19</v>
      </c>
      <c r="F44" s="33">
        <v>3</v>
      </c>
      <c r="G44" s="32">
        <v>37</v>
      </c>
      <c r="H44" s="33">
        <v>2</v>
      </c>
      <c r="I44" s="33">
        <v>35</v>
      </c>
      <c r="J44" s="31">
        <f>D44+F44+H44</f>
        <v>5</v>
      </c>
      <c r="K44" s="33">
        <f>E44+G44+I44</f>
        <v>91</v>
      </c>
      <c r="L44" s="32">
        <f>SUM(J44:K44)</f>
        <v>96</v>
      </c>
      <c r="M44" s="9"/>
    </row>
    <row r="45" spans="1:13" ht="12.75" customHeight="1">
      <c r="A45" s="23"/>
      <c r="B45" s="19"/>
      <c r="C45" s="19"/>
      <c r="D45" s="20"/>
      <c r="E45" s="21"/>
      <c r="F45" s="22"/>
      <c r="G45" s="21"/>
      <c r="H45" s="22"/>
      <c r="I45" s="21"/>
      <c r="J45" s="20"/>
      <c r="K45" s="24"/>
      <c r="L45" s="21"/>
      <c r="M45" s="9"/>
    </row>
    <row r="46" spans="1:13" ht="12.75" customHeight="1">
      <c r="A46" s="25" t="s">
        <v>47</v>
      </c>
      <c r="B46" s="19">
        <v>1</v>
      </c>
      <c r="C46" s="19">
        <v>3</v>
      </c>
      <c r="D46" s="20">
        <v>3</v>
      </c>
      <c r="E46" s="21">
        <v>35</v>
      </c>
      <c r="F46" s="22">
        <v>0</v>
      </c>
      <c r="G46" s="21">
        <v>41</v>
      </c>
      <c r="H46" s="22">
        <v>1</v>
      </c>
      <c r="I46" s="22">
        <v>38</v>
      </c>
      <c r="J46" s="20">
        <f>D46+F46+H46</f>
        <v>4</v>
      </c>
      <c r="K46" s="22">
        <f>E46+G46+I46</f>
        <v>114</v>
      </c>
      <c r="L46" s="21">
        <f>SUM(J46:K46)</f>
        <v>118</v>
      </c>
      <c r="M46" s="9"/>
    </row>
    <row r="47" spans="1:13" ht="12.75" customHeight="1">
      <c r="A47" s="23"/>
      <c r="B47" s="19"/>
      <c r="C47" s="19"/>
      <c r="D47" s="20"/>
      <c r="E47" s="21"/>
      <c r="F47" s="22"/>
      <c r="G47" s="21"/>
      <c r="H47" s="22"/>
      <c r="I47" s="21"/>
      <c r="J47" s="20"/>
      <c r="K47" s="22"/>
      <c r="L47" s="21"/>
      <c r="M47" s="9"/>
    </row>
    <row r="48" spans="1:13" ht="12.75" customHeight="1">
      <c r="A48" s="25" t="s">
        <v>57</v>
      </c>
      <c r="B48" s="19"/>
      <c r="C48" s="19"/>
      <c r="D48" s="20"/>
      <c r="E48" s="21"/>
      <c r="F48" s="22"/>
      <c r="G48" s="21"/>
      <c r="H48" s="22"/>
      <c r="I48" s="21"/>
      <c r="J48" s="20"/>
      <c r="K48" s="22"/>
      <c r="L48" s="21"/>
      <c r="M48" s="9"/>
    </row>
    <row r="49" spans="1:13" ht="12.75" customHeight="1">
      <c r="A49" s="39" t="s">
        <v>58</v>
      </c>
      <c r="B49" s="19">
        <v>1</v>
      </c>
      <c r="C49" s="19">
        <v>3</v>
      </c>
      <c r="D49" s="20">
        <v>25</v>
      </c>
      <c r="E49" s="21">
        <v>15</v>
      </c>
      <c r="F49" s="22">
        <v>27</v>
      </c>
      <c r="G49" s="21">
        <v>13</v>
      </c>
      <c r="H49" s="22">
        <v>19</v>
      </c>
      <c r="I49" s="21">
        <v>21</v>
      </c>
      <c r="J49" s="20">
        <f>D49+F49+H49</f>
        <v>71</v>
      </c>
      <c r="K49" s="22">
        <f>E49+G49+I49</f>
        <v>49</v>
      </c>
      <c r="L49" s="21">
        <f>SUM(J49:K49)</f>
        <v>120</v>
      </c>
      <c r="M49" s="9"/>
    </row>
    <row r="50" spans="1:13" ht="12.75" customHeight="1">
      <c r="A50" s="23"/>
      <c r="B50" s="19"/>
      <c r="C50" s="19"/>
      <c r="D50" s="20"/>
      <c r="E50" s="21"/>
      <c r="F50" s="22"/>
      <c r="G50" s="21"/>
      <c r="H50" s="20"/>
      <c r="I50" s="21"/>
      <c r="J50" s="20"/>
      <c r="K50" s="24"/>
      <c r="L50" s="21"/>
      <c r="M50" s="9"/>
    </row>
    <row r="51" spans="1:13" ht="12.75" customHeight="1">
      <c r="A51" s="25" t="s">
        <v>48</v>
      </c>
      <c r="B51" s="19">
        <f>SUM(B52:B55)</f>
        <v>8</v>
      </c>
      <c r="C51" s="19">
        <f>SUM(C52:C55)</f>
        <v>22</v>
      </c>
      <c r="D51" s="20">
        <f aca="true" t="shared" si="11" ref="D51:L51">SUM(D52:D55)</f>
        <v>237</v>
      </c>
      <c r="E51" s="21">
        <f>SUM(E52:E55)</f>
        <v>170</v>
      </c>
      <c r="F51" s="20">
        <f t="shared" si="11"/>
        <v>161</v>
      </c>
      <c r="G51" s="21">
        <f t="shared" si="11"/>
        <v>77</v>
      </c>
      <c r="H51" s="20">
        <f t="shared" si="11"/>
        <v>159</v>
      </c>
      <c r="I51" s="21">
        <f t="shared" si="11"/>
        <v>71</v>
      </c>
      <c r="J51" s="20">
        <f t="shared" si="11"/>
        <v>557</v>
      </c>
      <c r="K51" s="22">
        <f t="shared" si="11"/>
        <v>318</v>
      </c>
      <c r="L51" s="21">
        <f t="shared" si="11"/>
        <v>875</v>
      </c>
      <c r="M51" s="9"/>
    </row>
    <row r="52" spans="1:13" ht="12.75" customHeight="1">
      <c r="A52" s="29" t="s">
        <v>23</v>
      </c>
      <c r="B52" s="30">
        <v>3</v>
      </c>
      <c r="C52" s="30">
        <v>7</v>
      </c>
      <c r="D52" s="31">
        <v>41</v>
      </c>
      <c r="E52" s="32">
        <v>0</v>
      </c>
      <c r="F52" s="33">
        <v>93</v>
      </c>
      <c r="G52" s="32">
        <v>26</v>
      </c>
      <c r="H52" s="33">
        <v>92</v>
      </c>
      <c r="I52" s="33">
        <v>24</v>
      </c>
      <c r="J52" s="31">
        <f aca="true" t="shared" si="12" ref="J52:K55">D52+F52+H52</f>
        <v>226</v>
      </c>
      <c r="K52" s="33">
        <f t="shared" si="12"/>
        <v>50</v>
      </c>
      <c r="L52" s="32">
        <f>SUM(J52:K52)</f>
        <v>276</v>
      </c>
      <c r="M52" s="9"/>
    </row>
    <row r="53" spans="1:13" ht="12.75" customHeight="1">
      <c r="A53" s="29" t="s">
        <v>24</v>
      </c>
      <c r="B53" s="30">
        <v>1</v>
      </c>
      <c r="C53" s="30">
        <v>3</v>
      </c>
      <c r="D53" s="31">
        <v>4</v>
      </c>
      <c r="E53" s="32">
        <v>37</v>
      </c>
      <c r="F53" s="33">
        <v>2</v>
      </c>
      <c r="G53" s="32">
        <v>37</v>
      </c>
      <c r="H53" s="33">
        <v>5</v>
      </c>
      <c r="I53" s="33">
        <v>28</v>
      </c>
      <c r="J53" s="31">
        <f t="shared" si="12"/>
        <v>11</v>
      </c>
      <c r="K53" s="33">
        <f t="shared" si="12"/>
        <v>102</v>
      </c>
      <c r="L53" s="32">
        <f>SUM(J53:K53)</f>
        <v>113</v>
      </c>
      <c r="M53" s="9"/>
    </row>
    <row r="54" spans="1:13" ht="12.75" customHeight="1">
      <c r="A54" s="29" t="s">
        <v>25</v>
      </c>
      <c r="B54" s="30">
        <v>1</v>
      </c>
      <c r="C54" s="30">
        <v>6</v>
      </c>
      <c r="D54" s="31">
        <v>62</v>
      </c>
      <c r="E54" s="32">
        <v>19</v>
      </c>
      <c r="F54" s="33">
        <v>66</v>
      </c>
      <c r="G54" s="32">
        <v>14</v>
      </c>
      <c r="H54" s="33">
        <v>62</v>
      </c>
      <c r="I54" s="33">
        <v>19</v>
      </c>
      <c r="J54" s="31">
        <f t="shared" si="12"/>
        <v>190</v>
      </c>
      <c r="K54" s="33">
        <f t="shared" si="12"/>
        <v>52</v>
      </c>
      <c r="L54" s="32">
        <f>SUM(J54:K54)</f>
        <v>242</v>
      </c>
      <c r="M54" s="9"/>
    </row>
    <row r="55" spans="1:13" ht="12.75" customHeight="1">
      <c r="A55" s="29" t="s">
        <v>64</v>
      </c>
      <c r="B55" s="30">
        <v>3</v>
      </c>
      <c r="C55" s="30">
        <v>6</v>
      </c>
      <c r="D55" s="31">
        <v>130</v>
      </c>
      <c r="E55" s="32">
        <v>114</v>
      </c>
      <c r="F55" s="22">
        <v>0</v>
      </c>
      <c r="G55" s="21">
        <v>0</v>
      </c>
      <c r="H55" s="22">
        <v>0</v>
      </c>
      <c r="I55" s="21">
        <v>0</v>
      </c>
      <c r="J55" s="31">
        <f t="shared" si="12"/>
        <v>130</v>
      </c>
      <c r="K55" s="33">
        <f t="shared" si="12"/>
        <v>114</v>
      </c>
      <c r="L55" s="32">
        <f>SUM(J55:K55)</f>
        <v>244</v>
      </c>
      <c r="M55" s="9"/>
    </row>
    <row r="56" spans="1:13" ht="12.75" customHeight="1">
      <c r="A56" s="23"/>
      <c r="B56" s="19"/>
      <c r="C56" s="19"/>
      <c r="D56" s="20"/>
      <c r="E56" s="21"/>
      <c r="F56" s="22"/>
      <c r="G56" s="21"/>
      <c r="H56" s="22"/>
      <c r="I56" s="22"/>
      <c r="J56" s="20"/>
      <c r="K56" s="24"/>
      <c r="L56" s="21"/>
      <c r="M56" s="9"/>
    </row>
    <row r="57" spans="1:13" ht="12.75" customHeight="1">
      <c r="A57" s="25" t="s">
        <v>49</v>
      </c>
      <c r="B57" s="19">
        <v>8</v>
      </c>
      <c r="C57" s="19">
        <v>68</v>
      </c>
      <c r="D57" s="20">
        <v>294</v>
      </c>
      <c r="E57" s="21">
        <v>467</v>
      </c>
      <c r="F57" s="22">
        <v>297</v>
      </c>
      <c r="G57" s="21">
        <v>484</v>
      </c>
      <c r="H57" s="22">
        <v>305</v>
      </c>
      <c r="I57" s="22">
        <v>508</v>
      </c>
      <c r="J57" s="20">
        <v>896</v>
      </c>
      <c r="K57" s="22">
        <v>1459</v>
      </c>
      <c r="L57" s="21">
        <f>SUM(J57:K57)</f>
        <v>2355</v>
      </c>
      <c r="M57" s="9"/>
    </row>
    <row r="58" spans="1:13" ht="12.75" customHeight="1">
      <c r="A58" s="10"/>
      <c r="B58" s="36"/>
      <c r="C58" s="36"/>
      <c r="D58" s="37"/>
      <c r="E58" s="35"/>
      <c r="F58" s="38"/>
      <c r="G58" s="35"/>
      <c r="H58" s="38"/>
      <c r="I58" s="35"/>
      <c r="J58" s="37"/>
      <c r="K58" s="38"/>
      <c r="L58" s="35"/>
      <c r="M58" s="9"/>
    </row>
    <row r="59" spans="2:12" ht="12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2:12" ht="12.7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33"/>
    </row>
    <row r="61" spans="1:12" ht="12.75" customHeight="1">
      <c r="A61" s="3" t="s">
        <v>50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3" ht="12.75" customHeight="1">
      <c r="A62" s="5" t="s">
        <v>39</v>
      </c>
      <c r="B62" s="5" t="s">
        <v>0</v>
      </c>
      <c r="C62" s="5" t="s">
        <v>1</v>
      </c>
      <c r="D62" s="6" t="s">
        <v>28</v>
      </c>
      <c r="E62" s="7"/>
      <c r="F62" s="6" t="s">
        <v>2</v>
      </c>
      <c r="G62" s="7"/>
      <c r="H62" s="6" t="s">
        <v>29</v>
      </c>
      <c r="I62" s="7"/>
      <c r="J62" s="6" t="s">
        <v>30</v>
      </c>
      <c r="K62" s="8"/>
      <c r="L62" s="7"/>
      <c r="M62" s="9"/>
    </row>
    <row r="63" spans="1:13" ht="12.75" customHeight="1">
      <c r="A63" s="10"/>
      <c r="B63" s="11"/>
      <c r="C63" s="11"/>
      <c r="D63" s="12" t="s">
        <v>3</v>
      </c>
      <c r="E63" s="12" t="s">
        <v>4</v>
      </c>
      <c r="F63" s="12" t="s">
        <v>3</v>
      </c>
      <c r="G63" s="12" t="s">
        <v>4</v>
      </c>
      <c r="H63" s="12" t="s">
        <v>3</v>
      </c>
      <c r="I63" s="12" t="s">
        <v>4</v>
      </c>
      <c r="J63" s="12" t="s">
        <v>3</v>
      </c>
      <c r="K63" s="12" t="s">
        <v>4</v>
      </c>
      <c r="L63" s="12" t="s">
        <v>26</v>
      </c>
      <c r="M63" s="9"/>
    </row>
    <row r="64" spans="1:13" ht="12.75" customHeight="1">
      <c r="A64" s="13"/>
      <c r="B64" s="43"/>
      <c r="C64" s="43"/>
      <c r="D64" s="44"/>
      <c r="E64" s="45"/>
      <c r="F64" s="44"/>
      <c r="G64" s="45"/>
      <c r="H64" s="44"/>
      <c r="I64" s="45"/>
      <c r="J64" s="44"/>
      <c r="K64" s="40"/>
      <c r="L64" s="45"/>
      <c r="M64" s="9"/>
    </row>
    <row r="65" spans="1:13" ht="12.75" customHeight="1">
      <c r="A65" s="25" t="s">
        <v>40</v>
      </c>
      <c r="B65" s="19">
        <f>B67</f>
        <v>3</v>
      </c>
      <c r="C65" s="19">
        <f aca="true" t="shared" si="13" ref="C65:L65">C67</f>
        <v>21</v>
      </c>
      <c r="D65" s="20">
        <f t="shared" si="13"/>
        <v>115</v>
      </c>
      <c r="E65" s="21">
        <f t="shared" si="13"/>
        <v>167</v>
      </c>
      <c r="F65" s="20">
        <f t="shared" si="13"/>
        <v>106</v>
      </c>
      <c r="G65" s="21">
        <f t="shared" si="13"/>
        <v>174</v>
      </c>
      <c r="H65" s="20">
        <f t="shared" si="13"/>
        <v>95</v>
      </c>
      <c r="I65" s="21">
        <f t="shared" si="13"/>
        <v>187</v>
      </c>
      <c r="J65" s="20">
        <f t="shared" si="13"/>
        <v>316</v>
      </c>
      <c r="K65" s="22">
        <f t="shared" si="13"/>
        <v>528</v>
      </c>
      <c r="L65" s="21">
        <f t="shared" si="13"/>
        <v>844</v>
      </c>
      <c r="M65" s="9"/>
    </row>
    <row r="66" spans="1:13" ht="12.75" customHeight="1">
      <c r="A66" s="23"/>
      <c r="B66" s="19"/>
      <c r="C66" s="19"/>
      <c r="D66" s="20"/>
      <c r="E66" s="21"/>
      <c r="F66" s="20"/>
      <c r="G66" s="21"/>
      <c r="H66" s="20"/>
      <c r="I66" s="21"/>
      <c r="J66" s="20"/>
      <c r="K66" s="24"/>
      <c r="L66" s="21"/>
      <c r="M66" s="9"/>
    </row>
    <row r="67" spans="1:13" ht="12.75" customHeight="1">
      <c r="A67" s="25" t="s">
        <v>44</v>
      </c>
      <c r="B67" s="19">
        <f aca="true" t="shared" si="14" ref="B67:L67">SUM(B68:B70)</f>
        <v>3</v>
      </c>
      <c r="C67" s="19">
        <f t="shared" si="14"/>
        <v>21</v>
      </c>
      <c r="D67" s="20">
        <f t="shared" si="14"/>
        <v>115</v>
      </c>
      <c r="E67" s="22">
        <f t="shared" si="14"/>
        <v>167</v>
      </c>
      <c r="F67" s="20">
        <f t="shared" si="14"/>
        <v>106</v>
      </c>
      <c r="G67" s="22">
        <f t="shared" si="14"/>
        <v>174</v>
      </c>
      <c r="H67" s="20">
        <f t="shared" si="14"/>
        <v>95</v>
      </c>
      <c r="I67" s="22">
        <f t="shared" si="14"/>
        <v>187</v>
      </c>
      <c r="J67" s="20">
        <f t="shared" si="14"/>
        <v>316</v>
      </c>
      <c r="K67" s="22">
        <f t="shared" si="14"/>
        <v>528</v>
      </c>
      <c r="L67" s="21">
        <f t="shared" si="14"/>
        <v>844</v>
      </c>
      <c r="M67" s="9"/>
    </row>
    <row r="68" spans="1:13" ht="12.75" customHeight="1">
      <c r="A68" s="29" t="s">
        <v>63</v>
      </c>
      <c r="B68" s="30">
        <v>1</v>
      </c>
      <c r="C68" s="30">
        <v>12</v>
      </c>
      <c r="D68" s="31">
        <v>64</v>
      </c>
      <c r="E68" s="33">
        <v>97</v>
      </c>
      <c r="F68" s="31">
        <v>56</v>
      </c>
      <c r="G68" s="33">
        <v>104</v>
      </c>
      <c r="H68" s="31">
        <v>51</v>
      </c>
      <c r="I68" s="33">
        <v>110</v>
      </c>
      <c r="J68" s="31">
        <f aca="true" t="shared" si="15" ref="J68:K70">D68+F68+H68</f>
        <v>171</v>
      </c>
      <c r="K68" s="33">
        <f t="shared" si="15"/>
        <v>311</v>
      </c>
      <c r="L68" s="32">
        <f>SUM(J68:K68)</f>
        <v>482</v>
      </c>
      <c r="M68" s="33"/>
    </row>
    <row r="69" spans="1:13" ht="12.75" customHeight="1">
      <c r="A69" s="29" t="s">
        <v>61</v>
      </c>
      <c r="B69" s="30">
        <v>1</v>
      </c>
      <c r="C69" s="30">
        <v>6</v>
      </c>
      <c r="D69" s="31">
        <v>44</v>
      </c>
      <c r="E69" s="33">
        <v>36</v>
      </c>
      <c r="F69" s="31">
        <v>41</v>
      </c>
      <c r="G69" s="33">
        <v>39</v>
      </c>
      <c r="H69" s="31">
        <v>37</v>
      </c>
      <c r="I69" s="33">
        <v>44</v>
      </c>
      <c r="J69" s="31">
        <f t="shared" si="15"/>
        <v>122</v>
      </c>
      <c r="K69" s="33">
        <f t="shared" si="15"/>
        <v>119</v>
      </c>
      <c r="L69" s="32">
        <f>SUM(J69:K69)</f>
        <v>241</v>
      </c>
      <c r="M69" s="9"/>
    </row>
    <row r="70" spans="1:13" ht="12.75" customHeight="1">
      <c r="A70" s="46" t="s">
        <v>62</v>
      </c>
      <c r="B70" s="30">
        <v>1</v>
      </c>
      <c r="C70" s="30">
        <v>3</v>
      </c>
      <c r="D70" s="31">
        <v>7</v>
      </c>
      <c r="E70" s="33">
        <v>34</v>
      </c>
      <c r="F70" s="31">
        <v>9</v>
      </c>
      <c r="G70" s="33">
        <v>31</v>
      </c>
      <c r="H70" s="31">
        <v>7</v>
      </c>
      <c r="I70" s="33">
        <v>33</v>
      </c>
      <c r="J70" s="31">
        <f t="shared" si="15"/>
        <v>23</v>
      </c>
      <c r="K70" s="33">
        <f t="shared" si="15"/>
        <v>98</v>
      </c>
      <c r="L70" s="32">
        <f>SUM(J70:K70)</f>
        <v>121</v>
      </c>
      <c r="M70" s="9"/>
    </row>
    <row r="71" spans="1:13" ht="12.75" customHeight="1">
      <c r="A71" s="10"/>
      <c r="B71" s="19"/>
      <c r="C71" s="19"/>
      <c r="D71" s="20"/>
      <c r="E71" s="21"/>
      <c r="F71" s="20"/>
      <c r="G71" s="21"/>
      <c r="H71" s="20"/>
      <c r="I71" s="21"/>
      <c r="J71" s="20"/>
      <c r="K71" s="24"/>
      <c r="L71" s="21"/>
      <c r="M71" s="9"/>
    </row>
    <row r="72" spans="2:12" ht="12.7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ht="12.75" customHeight="1">
      <c r="L73" s="9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6" max="12" man="1"/>
  </rowBreaks>
  <ignoredErrors>
    <ignoredError sqref="L17 L13:L15 L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15.59765625" style="1" customWidth="1"/>
    <col min="2" max="14" width="8.19921875" style="1" customWidth="1"/>
    <col min="15" max="16384" width="9" style="1" customWidth="1"/>
  </cols>
  <sheetData>
    <row r="1" spans="1:14" ht="13.5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s="5" t="s">
        <v>39</v>
      </c>
      <c r="B2" s="5" t="s">
        <v>0</v>
      </c>
      <c r="C2" s="5" t="s">
        <v>1</v>
      </c>
      <c r="D2" s="6" t="s">
        <v>31</v>
      </c>
      <c r="E2" s="7"/>
      <c r="F2" s="6" t="s">
        <v>32</v>
      </c>
      <c r="G2" s="7"/>
      <c r="H2" s="6" t="s">
        <v>33</v>
      </c>
      <c r="I2" s="7"/>
      <c r="J2" s="6" t="s">
        <v>34</v>
      </c>
      <c r="K2" s="7"/>
      <c r="L2" s="6" t="s">
        <v>35</v>
      </c>
      <c r="M2" s="8"/>
      <c r="N2" s="7"/>
    </row>
    <row r="3" spans="1:14" ht="13.5">
      <c r="A3" s="10"/>
      <c r="B3" s="11"/>
      <c r="C3" s="11"/>
      <c r="D3" s="12" t="s">
        <v>3</v>
      </c>
      <c r="E3" s="12" t="s">
        <v>4</v>
      </c>
      <c r="F3" s="12" t="s">
        <v>3</v>
      </c>
      <c r="G3" s="12" t="s">
        <v>4</v>
      </c>
      <c r="H3" s="12" t="s">
        <v>3</v>
      </c>
      <c r="I3" s="12" t="s">
        <v>4</v>
      </c>
      <c r="J3" s="12" t="s">
        <v>3</v>
      </c>
      <c r="K3" s="12" t="s">
        <v>4</v>
      </c>
      <c r="L3" s="12" t="s">
        <v>3</v>
      </c>
      <c r="M3" s="12" t="s">
        <v>4</v>
      </c>
      <c r="N3" s="12" t="s">
        <v>26</v>
      </c>
    </row>
    <row r="4" spans="1:14" ht="13.5">
      <c r="A4" s="47"/>
      <c r="B4" s="14"/>
      <c r="C4" s="14"/>
      <c r="D4" s="15"/>
      <c r="E4" s="16"/>
      <c r="F4" s="15"/>
      <c r="G4" s="16"/>
      <c r="H4" s="15"/>
      <c r="I4" s="16"/>
      <c r="J4" s="15"/>
      <c r="K4" s="24"/>
      <c r="L4" s="15"/>
      <c r="M4" s="17"/>
      <c r="N4" s="16"/>
    </row>
    <row r="5" spans="1:14" ht="13.5">
      <c r="A5" s="25" t="s">
        <v>5</v>
      </c>
      <c r="B5" s="19">
        <f>B7+B9</f>
        <v>5</v>
      </c>
      <c r="C5" s="19">
        <f>C7+C9</f>
        <v>28</v>
      </c>
      <c r="D5" s="20">
        <f aca="true" t="shared" si="0" ref="D5:N5">D7+D9</f>
        <v>65</v>
      </c>
      <c r="E5" s="22">
        <f t="shared" si="0"/>
        <v>72</v>
      </c>
      <c r="F5" s="20">
        <f t="shared" si="0"/>
        <v>45</v>
      </c>
      <c r="G5" s="22">
        <f t="shared" si="0"/>
        <v>38</v>
      </c>
      <c r="H5" s="20">
        <f t="shared" si="0"/>
        <v>43</v>
      </c>
      <c r="I5" s="22">
        <f t="shared" si="0"/>
        <v>46</v>
      </c>
      <c r="J5" s="20">
        <f t="shared" si="0"/>
        <v>29</v>
      </c>
      <c r="K5" s="22">
        <f t="shared" si="0"/>
        <v>23</v>
      </c>
      <c r="L5" s="20">
        <f t="shared" si="0"/>
        <v>182</v>
      </c>
      <c r="M5" s="22">
        <f t="shared" si="0"/>
        <v>179</v>
      </c>
      <c r="N5" s="21">
        <f t="shared" si="0"/>
        <v>361</v>
      </c>
    </row>
    <row r="6" spans="1:14" ht="13.5">
      <c r="A6" s="25"/>
      <c r="B6" s="19"/>
      <c r="C6" s="19"/>
      <c r="D6" s="20"/>
      <c r="E6" s="24"/>
      <c r="F6" s="20"/>
      <c r="G6" s="24"/>
      <c r="H6" s="20"/>
      <c r="I6" s="24"/>
      <c r="J6" s="20"/>
      <c r="K6" s="24"/>
      <c r="L6" s="20"/>
      <c r="M6" s="24"/>
      <c r="N6" s="21"/>
    </row>
    <row r="7" spans="1:14" ht="13.5">
      <c r="A7" s="25" t="s">
        <v>51</v>
      </c>
      <c r="B7" s="19">
        <v>3</v>
      </c>
      <c r="C7" s="19">
        <v>20</v>
      </c>
      <c r="D7" s="20">
        <v>49</v>
      </c>
      <c r="E7" s="21">
        <v>63</v>
      </c>
      <c r="F7" s="20">
        <v>39</v>
      </c>
      <c r="G7" s="21">
        <v>35</v>
      </c>
      <c r="H7" s="20">
        <v>35</v>
      </c>
      <c r="I7" s="21">
        <v>40</v>
      </c>
      <c r="J7" s="20">
        <v>20</v>
      </c>
      <c r="K7" s="21">
        <v>18</v>
      </c>
      <c r="L7" s="20">
        <f>D7+F7+H7+J7</f>
        <v>143</v>
      </c>
      <c r="M7" s="22">
        <f>E7+G7+I7+K7</f>
        <v>156</v>
      </c>
      <c r="N7" s="21">
        <f>SUM(L7:M7)</f>
        <v>299</v>
      </c>
    </row>
    <row r="8" spans="1:14" ht="13.5">
      <c r="A8" s="25"/>
      <c r="B8" s="19"/>
      <c r="C8" s="19"/>
      <c r="D8" s="20"/>
      <c r="E8" s="21"/>
      <c r="F8" s="20"/>
      <c r="G8" s="21"/>
      <c r="H8" s="20"/>
      <c r="I8" s="21"/>
      <c r="J8" s="20"/>
      <c r="K8" s="21"/>
      <c r="L8" s="20"/>
      <c r="M8" s="22"/>
      <c r="N8" s="21"/>
    </row>
    <row r="9" spans="1:14" ht="13.5">
      <c r="A9" s="25" t="s">
        <v>43</v>
      </c>
      <c r="B9" s="19">
        <v>2</v>
      </c>
      <c r="C9" s="19">
        <v>8</v>
      </c>
      <c r="D9" s="20">
        <v>16</v>
      </c>
      <c r="E9" s="21">
        <v>9</v>
      </c>
      <c r="F9" s="20">
        <v>6</v>
      </c>
      <c r="G9" s="21">
        <v>3</v>
      </c>
      <c r="H9" s="20">
        <v>8</v>
      </c>
      <c r="I9" s="21">
        <v>6</v>
      </c>
      <c r="J9" s="20">
        <v>9</v>
      </c>
      <c r="K9" s="21">
        <v>5</v>
      </c>
      <c r="L9" s="20">
        <f>D9+F9+H9+J9</f>
        <v>39</v>
      </c>
      <c r="M9" s="22">
        <f>E9+G9+I9+K9</f>
        <v>23</v>
      </c>
      <c r="N9" s="21">
        <f>SUM(L9:M9)</f>
        <v>62</v>
      </c>
    </row>
    <row r="10" spans="1:14" ht="13.5">
      <c r="A10" s="48"/>
      <c r="B10" s="36"/>
      <c r="C10" s="36"/>
      <c r="D10" s="37"/>
      <c r="E10" s="35"/>
      <c r="F10" s="37"/>
      <c r="G10" s="35"/>
      <c r="H10" s="37"/>
      <c r="I10" s="35"/>
      <c r="J10" s="37"/>
      <c r="K10" s="35"/>
      <c r="L10" s="37"/>
      <c r="M10" s="38"/>
      <c r="N10" s="35"/>
    </row>
    <row r="11" spans="1:14" ht="13.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6" ht="13.5">
      <c r="C16" s="1" t="s">
        <v>66</v>
      </c>
    </row>
    <row r="20" ht="13.5">
      <c r="D20" s="9"/>
    </row>
    <row r="23" ht="13.5">
      <c r="F23" s="9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5" sqref="B15"/>
    </sheetView>
  </sheetViews>
  <sheetFormatPr defaultColWidth="8.796875" defaultRowHeight="14.25"/>
  <cols>
    <col min="1" max="1" width="15.69921875" style="1" customWidth="1"/>
    <col min="2" max="11" width="9.8984375" style="1" customWidth="1"/>
    <col min="12" max="16384" width="9" style="1" customWidth="1"/>
  </cols>
  <sheetData>
    <row r="1" spans="1:11" ht="13.5">
      <c r="A1" s="3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>
      <c r="A2" s="5" t="s">
        <v>39</v>
      </c>
      <c r="B2" s="50" t="s">
        <v>0</v>
      </c>
      <c r="C2" s="51" t="s">
        <v>28</v>
      </c>
      <c r="D2" s="52"/>
      <c r="E2" s="51" t="s">
        <v>2</v>
      </c>
      <c r="F2" s="52"/>
      <c r="G2" s="51" t="s">
        <v>29</v>
      </c>
      <c r="H2" s="52"/>
      <c r="I2" s="51" t="s">
        <v>30</v>
      </c>
      <c r="J2" s="53"/>
      <c r="K2" s="52"/>
    </row>
    <row r="3" spans="1:11" ht="13.5">
      <c r="A3" s="10"/>
      <c r="B3" s="54"/>
      <c r="C3" s="55" t="s">
        <v>3</v>
      </c>
      <c r="D3" s="55" t="s">
        <v>4</v>
      </c>
      <c r="E3" s="55" t="s">
        <v>3</v>
      </c>
      <c r="F3" s="55" t="s">
        <v>4</v>
      </c>
      <c r="G3" s="55" t="s">
        <v>3</v>
      </c>
      <c r="H3" s="55" t="s">
        <v>4</v>
      </c>
      <c r="I3" s="55" t="s">
        <v>3</v>
      </c>
      <c r="J3" s="55" t="s">
        <v>4</v>
      </c>
      <c r="K3" s="55" t="s">
        <v>26</v>
      </c>
    </row>
    <row r="4" spans="1:11" ht="13.5">
      <c r="A4" s="13"/>
      <c r="B4" s="14"/>
      <c r="C4" s="15"/>
      <c r="D4" s="16"/>
      <c r="E4" s="15"/>
      <c r="F4" s="16"/>
      <c r="G4" s="15"/>
      <c r="H4" s="16"/>
      <c r="I4" s="15"/>
      <c r="J4" s="17"/>
      <c r="K4" s="16"/>
    </row>
    <row r="5" spans="1:11" ht="13.5">
      <c r="A5" s="25" t="s">
        <v>54</v>
      </c>
      <c r="B5" s="20">
        <f>B7+B9+B15+B19</f>
        <v>25</v>
      </c>
      <c r="C5" s="20">
        <f>C7+C9+C15+C19</f>
        <v>1759</v>
      </c>
      <c r="D5" s="21">
        <f aca="true" t="shared" si="0" ref="D5:J5">D7+D9+D15+D19</f>
        <v>1379</v>
      </c>
      <c r="E5" s="20">
        <f t="shared" si="0"/>
        <v>1786</v>
      </c>
      <c r="F5" s="21">
        <f t="shared" si="0"/>
        <v>1298</v>
      </c>
      <c r="G5" s="20">
        <f t="shared" si="0"/>
        <v>1602</v>
      </c>
      <c r="H5" s="21">
        <f t="shared" si="0"/>
        <v>1276</v>
      </c>
      <c r="I5" s="20">
        <f t="shared" si="0"/>
        <v>5147</v>
      </c>
      <c r="J5" s="22">
        <f t="shared" si="0"/>
        <v>3953</v>
      </c>
      <c r="K5" s="21">
        <f>K7+K9+K15+K19</f>
        <v>9100</v>
      </c>
    </row>
    <row r="6" spans="1:11" ht="13.5">
      <c r="A6" s="23"/>
      <c r="B6" s="19"/>
      <c r="C6" s="20"/>
      <c r="D6" s="21"/>
      <c r="E6" s="20"/>
      <c r="F6" s="21"/>
      <c r="G6" s="20"/>
      <c r="H6" s="21"/>
      <c r="I6" s="20"/>
      <c r="J6" s="24"/>
      <c r="K6" s="21"/>
    </row>
    <row r="7" spans="1:11" ht="13.5">
      <c r="A7" s="25" t="s">
        <v>51</v>
      </c>
      <c r="B7" s="19">
        <v>13</v>
      </c>
      <c r="C7" s="56">
        <v>1275</v>
      </c>
      <c r="D7" s="56">
        <v>1193</v>
      </c>
      <c r="E7" s="57">
        <v>1372</v>
      </c>
      <c r="F7" s="58">
        <v>1108</v>
      </c>
      <c r="G7" s="56">
        <v>1199</v>
      </c>
      <c r="H7" s="56">
        <v>1093</v>
      </c>
      <c r="I7" s="20">
        <f>C7+E7+G7</f>
        <v>3846</v>
      </c>
      <c r="J7" s="24">
        <f>D7+F7+H7</f>
        <v>3394</v>
      </c>
      <c r="K7" s="21">
        <f>SUM(I7:J7)</f>
        <v>7240</v>
      </c>
    </row>
    <row r="8" spans="1:11" ht="13.5">
      <c r="A8" s="23"/>
      <c r="B8" s="19"/>
      <c r="C8" s="20"/>
      <c r="D8" s="21"/>
      <c r="E8" s="20"/>
      <c r="F8" s="21"/>
      <c r="G8" s="20"/>
      <c r="H8" s="21"/>
      <c r="I8" s="20"/>
      <c r="J8" s="24"/>
      <c r="K8" s="21"/>
    </row>
    <row r="9" spans="1:11" ht="13.5">
      <c r="A9" s="25" t="s">
        <v>43</v>
      </c>
      <c r="B9" s="19">
        <f>SUM(B10:B13)</f>
        <v>6</v>
      </c>
      <c r="C9" s="20">
        <f aca="true" t="shared" si="1" ref="C9:K9">SUM(C10:C13)</f>
        <v>378</v>
      </c>
      <c r="D9" s="21">
        <f t="shared" si="1"/>
        <v>56</v>
      </c>
      <c r="E9" s="20">
        <f t="shared" si="1"/>
        <v>301</v>
      </c>
      <c r="F9" s="21">
        <f t="shared" si="1"/>
        <v>45</v>
      </c>
      <c r="G9" s="20">
        <f t="shared" si="1"/>
        <v>281</v>
      </c>
      <c r="H9" s="21">
        <f t="shared" si="1"/>
        <v>43</v>
      </c>
      <c r="I9" s="20">
        <f t="shared" si="1"/>
        <v>960</v>
      </c>
      <c r="J9" s="22">
        <f t="shared" si="1"/>
        <v>144</v>
      </c>
      <c r="K9" s="21">
        <f t="shared" si="1"/>
        <v>1104</v>
      </c>
    </row>
    <row r="10" spans="1:11" ht="13.5">
      <c r="A10" s="29" t="s">
        <v>9</v>
      </c>
      <c r="B10" s="30">
        <v>2</v>
      </c>
      <c r="C10" s="59">
        <v>43</v>
      </c>
      <c r="D10" s="59">
        <v>28</v>
      </c>
      <c r="E10" s="60">
        <v>39</v>
      </c>
      <c r="F10" s="61">
        <v>30</v>
      </c>
      <c r="G10" s="59">
        <v>39</v>
      </c>
      <c r="H10" s="59">
        <v>30</v>
      </c>
      <c r="I10" s="31">
        <f aca="true" t="shared" si="2" ref="I10:J13">C10+E10+G10</f>
        <v>121</v>
      </c>
      <c r="J10" s="41">
        <f t="shared" si="2"/>
        <v>88</v>
      </c>
      <c r="K10" s="32">
        <f>SUM(I10:J10)</f>
        <v>209</v>
      </c>
    </row>
    <row r="11" spans="1:11" ht="13.5">
      <c r="A11" s="29" t="s">
        <v>10</v>
      </c>
      <c r="B11" s="30">
        <v>2</v>
      </c>
      <c r="C11" s="59">
        <v>79</v>
      </c>
      <c r="D11" s="59">
        <v>1</v>
      </c>
      <c r="E11" s="60">
        <v>59</v>
      </c>
      <c r="F11" s="61">
        <v>1</v>
      </c>
      <c r="G11" s="59">
        <v>61</v>
      </c>
      <c r="H11" s="59">
        <v>2</v>
      </c>
      <c r="I11" s="31">
        <f t="shared" si="2"/>
        <v>199</v>
      </c>
      <c r="J11" s="41">
        <f t="shared" si="2"/>
        <v>4</v>
      </c>
      <c r="K11" s="32">
        <f>SUM(I11:J11)</f>
        <v>203</v>
      </c>
    </row>
    <row r="12" spans="1:11" ht="13.5">
      <c r="A12" s="29" t="s">
        <v>60</v>
      </c>
      <c r="B12" s="30">
        <v>1</v>
      </c>
      <c r="C12" s="59">
        <v>51</v>
      </c>
      <c r="D12" s="59">
        <v>5</v>
      </c>
      <c r="E12" s="60">
        <v>42</v>
      </c>
      <c r="F12" s="61">
        <v>4</v>
      </c>
      <c r="G12" s="59">
        <v>33</v>
      </c>
      <c r="H12" s="59">
        <v>2</v>
      </c>
      <c r="I12" s="31">
        <f t="shared" si="2"/>
        <v>126</v>
      </c>
      <c r="J12" s="41">
        <f t="shared" si="2"/>
        <v>11</v>
      </c>
      <c r="K12" s="32">
        <f>SUM(I12:J12)</f>
        <v>137</v>
      </c>
    </row>
    <row r="13" spans="1:11" ht="13.5">
      <c r="A13" s="29" t="s">
        <v>27</v>
      </c>
      <c r="B13" s="30">
        <v>1</v>
      </c>
      <c r="C13" s="59">
        <v>205</v>
      </c>
      <c r="D13" s="59">
        <v>22</v>
      </c>
      <c r="E13" s="60">
        <v>161</v>
      </c>
      <c r="F13" s="61">
        <v>10</v>
      </c>
      <c r="G13" s="59">
        <v>148</v>
      </c>
      <c r="H13" s="59">
        <v>9</v>
      </c>
      <c r="I13" s="31">
        <f t="shared" si="2"/>
        <v>514</v>
      </c>
      <c r="J13" s="41">
        <f t="shared" si="2"/>
        <v>41</v>
      </c>
      <c r="K13" s="32">
        <f>SUM(I13:J13)</f>
        <v>555</v>
      </c>
    </row>
    <row r="14" spans="1:11" ht="13.5">
      <c r="A14" s="25"/>
      <c r="B14" s="19"/>
      <c r="C14" s="20"/>
      <c r="D14" s="21"/>
      <c r="E14" s="20"/>
      <c r="F14" s="21"/>
      <c r="G14" s="20"/>
      <c r="H14" s="21"/>
      <c r="I14" s="20"/>
      <c r="J14" s="24"/>
      <c r="K14" s="21"/>
    </row>
    <row r="15" spans="1:11" ht="13.5">
      <c r="A15" s="25" t="s">
        <v>44</v>
      </c>
      <c r="B15" s="19">
        <f>SUM(B16:B17)</f>
        <v>3</v>
      </c>
      <c r="C15" s="20">
        <f aca="true" t="shared" si="3" ref="C15:K15">SUM(C16:C17)</f>
        <v>54</v>
      </c>
      <c r="D15" s="22">
        <f t="shared" si="3"/>
        <v>39</v>
      </c>
      <c r="E15" s="20">
        <f t="shared" si="3"/>
        <v>73</v>
      </c>
      <c r="F15" s="22">
        <f t="shared" si="3"/>
        <v>44</v>
      </c>
      <c r="G15" s="20">
        <f t="shared" si="3"/>
        <v>72</v>
      </c>
      <c r="H15" s="21">
        <f t="shared" si="3"/>
        <v>50</v>
      </c>
      <c r="I15" s="22">
        <f t="shared" si="3"/>
        <v>199</v>
      </c>
      <c r="J15" s="22">
        <f t="shared" si="3"/>
        <v>133</v>
      </c>
      <c r="K15" s="21">
        <f t="shared" si="3"/>
        <v>332</v>
      </c>
    </row>
    <row r="16" spans="1:11" ht="13.5">
      <c r="A16" s="29" t="s">
        <v>17</v>
      </c>
      <c r="B16" s="30">
        <v>2</v>
      </c>
      <c r="C16" s="59">
        <v>30</v>
      </c>
      <c r="D16" s="59">
        <v>22</v>
      </c>
      <c r="E16" s="60">
        <v>48</v>
      </c>
      <c r="F16" s="61">
        <v>33</v>
      </c>
      <c r="G16" s="59">
        <v>54</v>
      </c>
      <c r="H16" s="59">
        <v>31</v>
      </c>
      <c r="I16" s="31">
        <f>C16+E16+G16</f>
        <v>132</v>
      </c>
      <c r="J16" s="41">
        <f>D16+F16+H16</f>
        <v>86</v>
      </c>
      <c r="K16" s="32">
        <f>SUM(I16:J16)</f>
        <v>218</v>
      </c>
    </row>
    <row r="17" spans="1:11" ht="13.5">
      <c r="A17" s="29" t="s">
        <v>19</v>
      </c>
      <c r="B17" s="30">
        <v>1</v>
      </c>
      <c r="C17" s="59">
        <v>24</v>
      </c>
      <c r="D17" s="59">
        <v>17</v>
      </c>
      <c r="E17" s="60">
        <v>25</v>
      </c>
      <c r="F17" s="61">
        <v>11</v>
      </c>
      <c r="G17" s="59">
        <v>18</v>
      </c>
      <c r="H17" s="59">
        <v>19</v>
      </c>
      <c r="I17" s="31">
        <f>C17+E17+G17</f>
        <v>67</v>
      </c>
      <c r="J17" s="41">
        <f>D17+F17+H17</f>
        <v>47</v>
      </c>
      <c r="K17" s="32">
        <f>SUM(I17:J17)</f>
        <v>114</v>
      </c>
    </row>
    <row r="18" spans="1:11" ht="13.5">
      <c r="A18" s="25"/>
      <c r="B18" s="19"/>
      <c r="C18" s="20"/>
      <c r="D18" s="21"/>
      <c r="E18" s="20"/>
      <c r="F18" s="21"/>
      <c r="G18" s="20"/>
      <c r="H18" s="21"/>
      <c r="I18" s="20"/>
      <c r="J18" s="22"/>
      <c r="K18" s="21"/>
    </row>
    <row r="19" spans="1:11" ht="13.5">
      <c r="A19" s="25" t="s">
        <v>46</v>
      </c>
      <c r="B19" s="19">
        <f>SUM(B20:B21)</f>
        <v>3</v>
      </c>
      <c r="C19" s="20">
        <f aca="true" t="shared" si="4" ref="C19:K19">SUM(C20:C21)</f>
        <v>52</v>
      </c>
      <c r="D19" s="21">
        <f t="shared" si="4"/>
        <v>91</v>
      </c>
      <c r="E19" s="20">
        <f t="shared" si="4"/>
        <v>40</v>
      </c>
      <c r="F19" s="21">
        <f t="shared" si="4"/>
        <v>101</v>
      </c>
      <c r="G19" s="20">
        <f t="shared" si="4"/>
        <v>50</v>
      </c>
      <c r="H19" s="21">
        <f t="shared" si="4"/>
        <v>90</v>
      </c>
      <c r="I19" s="20">
        <f t="shared" si="4"/>
        <v>142</v>
      </c>
      <c r="J19" s="22">
        <f t="shared" si="4"/>
        <v>282</v>
      </c>
      <c r="K19" s="21">
        <f t="shared" si="4"/>
        <v>424</v>
      </c>
    </row>
    <row r="20" spans="1:11" ht="13.5">
      <c r="A20" s="29" t="s">
        <v>21</v>
      </c>
      <c r="B20" s="30">
        <v>1</v>
      </c>
      <c r="C20" s="69">
        <v>0</v>
      </c>
      <c r="D20" s="59">
        <v>23</v>
      </c>
      <c r="E20" s="70">
        <v>0</v>
      </c>
      <c r="F20" s="61">
        <v>22</v>
      </c>
      <c r="G20" s="69">
        <v>0</v>
      </c>
      <c r="H20" s="59">
        <v>19</v>
      </c>
      <c r="I20" s="31">
        <f>C20+E20+G20</f>
        <v>0</v>
      </c>
      <c r="J20" s="41">
        <f>D20+F20+H20</f>
        <v>64</v>
      </c>
      <c r="K20" s="32">
        <f>SUM(I20:J20)</f>
        <v>64</v>
      </c>
    </row>
    <row r="21" spans="1:11" ht="13.5">
      <c r="A21" s="62" t="s">
        <v>22</v>
      </c>
      <c r="B21" s="63">
        <v>2</v>
      </c>
      <c r="C21" s="64">
        <v>52</v>
      </c>
      <c r="D21" s="64">
        <v>68</v>
      </c>
      <c r="E21" s="65">
        <v>40</v>
      </c>
      <c r="F21" s="66">
        <v>79</v>
      </c>
      <c r="G21" s="64">
        <v>50</v>
      </c>
      <c r="H21" s="64">
        <v>71</v>
      </c>
      <c r="I21" s="67">
        <f>C21+E21+G21</f>
        <v>142</v>
      </c>
      <c r="J21" s="42">
        <f>D21+F21+H21</f>
        <v>218</v>
      </c>
      <c r="K21" s="68">
        <f>SUM(I21:J21)</f>
        <v>360</v>
      </c>
    </row>
    <row r="22" spans="1:11" ht="13.5">
      <c r="A22" s="49"/>
      <c r="B22" s="40"/>
      <c r="C22" s="40"/>
      <c r="D22" s="40"/>
      <c r="E22" s="40"/>
      <c r="F22" s="40"/>
      <c r="G22" s="40"/>
      <c r="H22" s="40"/>
      <c r="I22" s="40"/>
      <c r="J22" s="40"/>
      <c r="K22" s="40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2018-10-22T10:46:38Z</cp:lastPrinted>
  <dcterms:created xsi:type="dcterms:W3CDTF">1998-08-26T08:01:47Z</dcterms:created>
  <dcterms:modified xsi:type="dcterms:W3CDTF">2018-10-22T10:47:04Z</dcterms:modified>
  <cp:category/>
  <cp:version/>
  <cp:contentType/>
  <cp:contentStatus/>
</cp:coreProperties>
</file>