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72.28.3.201\共有フォルダ\300_財政G共有F\03 財政主査フォルダ\96 その他報告（財政状況資料集等）\08 R5\01 財政状況資料集\R4分\疑義照会\"/>
    </mc:Choice>
  </mc:AlternateContent>
  <xr:revisionPtr revIDLastSave="0" documentId="13_ncr:1_{665E659A-1344-41FE-94F8-DF71CBAF616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AM35" i="10"/>
  <c r="C35" i="10"/>
  <c r="CO34" i="10"/>
  <c r="CO35" i="10" s="1"/>
  <c r="CO36" i="10" s="1"/>
  <c r="CO37" i="10" s="1"/>
  <c r="BW34" i="10"/>
  <c r="BW35" i="10" s="1"/>
  <c r="BW36" i="10" s="1"/>
  <c r="BW37" i="10" s="1"/>
  <c r="BW38" i="10" s="1"/>
  <c r="BW39" i="10" s="1"/>
  <c r="BW40" i="10" s="1"/>
  <c r="BW41"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<sst xmlns="http://schemas.openxmlformats.org/spreadsheetml/2006/main" count="1096" uniqueCount="595">
  <si>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</si>
  <si>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</si>
  <si>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</si>
  <si>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</si>
  <si>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</si>
  <si>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</si>
  <si>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</si>
  <si>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</si>
  <si>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</si>
  <si>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</si>
  <si>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</si>
  <si>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</si>
  <si>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</si>
  <si>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</si>
  <si>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</si>
  <si>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</si>
  <si>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</si>
  <si>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</si>
  <si>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</si>
  <si>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</si>
  <si>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</si>
  <si>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</si>
  <si>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</si>
  <si>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</si>
  <si>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</si>
  <si>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</si>
  <si>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</si>
  <si>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</si>
  <si>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</si>
  <si>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</si>
  <si>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</si>
  <si>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</si>
  <si>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</si>
  <si>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</si>
  <si>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</si>
  <si>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</si>
  <si>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</si>
  <si>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</si>
  <si>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</si>
  <si>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</si>
  <si>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</si>
  <si>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</si>
  <si>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</si>
  <si>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</si>
  <si>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</si>
  <si>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</si>
  <si>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</si>
  <si>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</si>
  <si>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</si>
  <si>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</si>
  <si>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</si>
  <si>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</si>
  <si>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</si>
  <si>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</si>
  <si>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</si>
  <si>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</si>
  <si>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</si>
  <si>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</si>
  <si>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</si>
  <si>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</si>
  <si>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</si>
  <si>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</si>
  <si>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</si>
  <si>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</si>
  <si>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</si>
  <si>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</si>
  <si>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</si>
  <si>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</si>
  <si>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</si>
  <si>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</si>
  <si>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</si>
  <si>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</si>
  <si>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</si>
  <si>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</si>
  <si>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</si>
  <si>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</si>
  <si>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</si>
  <si>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</si>
  <si>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</si>
  <si>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</si>
  <si>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</si>
  <si>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</si>
  <si>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</si>
  <si>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</si>
  <si>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</si>
  <si>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</si>
  <si>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</si>
  <si>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</si>
  <si>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</si>
  <si>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</si>
  <si>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</si>
  <si>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</si>
  <si>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</si>
  <si>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</si>
  <si>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</si>
  <si>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</si>
  <si>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</si>
  <si>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</si>
  <si>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</si>
  <si>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</si>
  <si>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</si>
  <si>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</si>
  <si>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</si>
  <si>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</si>
  <si>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</si>
  <si>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</si>
  <si>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</si>
  <si>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</si>
  <si>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</si>
  <si>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</si>
  <si>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</si>
  <si>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</si>
  <si>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</si>
  <si>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</si>
  <si>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</si>
  <si>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</si>
  <si>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</si>
  <si>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</si>
  <si>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</si>
  <si>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</si>
  <si>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</si>
  <si>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</si>
  <si>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</si>
  <si>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</si>
  <si>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</si>
  <si>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</si>
  <si>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</si>
  <si>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</si>
  <si>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</si>
  <si>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</si>
  <si>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</si>
  <si>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</si>
  <si>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</si>
  <si>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</si>
  <si>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</si>
  <si>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</si>
  <si>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</si>
  <si>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</si>
  <si>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</si>
  <si>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</si>
  <si>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</si>
  <si>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</si>
  <si>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</si>
  <si>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</si>
  <si>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</si>
  <si>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</si>
  <si>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</si>
  <si>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</si>
  <si>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</si>
  <si>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</si>
  <si>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</si>
  <si>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</si>
  <si>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</si>
  <si>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</si>
  <si>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</si>
  <si>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</si>
  <si>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</si>
  <si>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</si>
  <si>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</si>
  <si>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</si>
  <si>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</si>
  <si>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</si>
  <si>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</si>
  <si>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</si>
  <si>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</si>
  <si>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</si>
  <si>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</si>
  <si>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</si>
  <si>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</si>
  <si>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</si>
  <si>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</si>
  <si>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</si>
  <si>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</si>
  <si>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</si>
  <si>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</si>
  <si>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</si>
  <si>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</si>
  <si>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</si>
  <si>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</si>
  <si>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</si>
  <si>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</si>
  <si>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</si>
  <si>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</si>
  <si>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</si>
  <si>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</si>
  <si>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</si>
  <si>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</si>
  <si>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</si>
  <si>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</si>
  <si>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</si>
  <si>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</si>
  <si>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</si>
  <si>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</si>
  <si>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</si>
  <si>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</si>
  <si>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</si>
  <si>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</si>
  <si>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</si>
  <si>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</si>
  <si>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</si>
  <si>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</si>
  <si>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</si>
  <si>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</si>
  <si>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</si>
  <si>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</si>
  <si>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</si>
  <si>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</si>
  <si>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</si>
  <si>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</si>
  <si>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</si>
  <si>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</si>
  <si>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</si>
  <si>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</si>
  <si>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</si>
  <si>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</si>
  <si>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</si>
  <si>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</si>
  <si>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</si>
  <si>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</si>
  <si>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</si>
  <si>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</si>
  <si>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</si>
  <si>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</si>
  <si>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</si>
  <si>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</si>
  <si>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</si>
  <si>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</si>
  <si>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</si>
  <si>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</si>
  <si>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</si>
  <si>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</si>
  <si>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</si>
  <si>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</si>
  <si>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</si>
  <si>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</si>
  <si>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</si>
  <si>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</si>
  <si>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</si>
  <si>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</si>
  <si>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</si>
  <si>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</si>
  <si>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</si>
  <si>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</si>
  <si>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</si>
  <si>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</si>
  <si>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</si>
  <si>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</si>
  <si>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</si>
  <si>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</si>
  <si>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</si>
  <si>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</si>
  <si>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</si>
  <si>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</si>
  <si>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</si>
  <si>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</si>
  <si>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</si>
  <si>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</si>
  <si>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</si>
  <si>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</si>
  <si>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</si>
  <si>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</si>
  <si>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</si>
  <si>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</si>
  <si>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</si>
  <si>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</si>
  <si>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</si>
  <si>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</si>
  <si>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</si>
  <si>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</si>
  <si>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</si>
  <si>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</si>
  <si>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</si>
  <si>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</si>
  <si>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</si>
  <si>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</si>
  <si>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</si>
  <si>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</si>
  <si>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</si>
  <si>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</si>
  <si>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</si>
  <si>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</si>
  <si>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</si>
  <si>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</si>
  <si>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</si>
  <si>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</si>
  <si>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</si>
  <si>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</si>
  <si>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</si>
  <si>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</si>
  <si>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</si>
  <si>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</si>
  <si>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</si>
  <si>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</si>
  <si>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</si>
  <si>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</si>
  <si>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</si>
  <si>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</si>
  <si>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</si>
  <si>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</si>
  <si>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</si>
  <si>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</si>
  <si>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</si>
  <si>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</si>
  <si>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</si>
  <si>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</si>
  <si>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</si>
  <si>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</si>
  <si>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</si>
  <si>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</si>
  <si>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</si>
  <si>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</si>
  <si>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</si>
  <si>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</si>
  <si>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</si>
  <si>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</si>
  <si>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</si>
  <si>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</si>
  <si>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</si>
  <si>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</si>
  <si>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</si>
  <si>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</si>
  <si>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</si>
  <si>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</si>
  <si>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</si>
  <si>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</si>
  <si>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</si>
  <si>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</si>
  <si>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</si>
  <si>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</si>
  <si>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</si>
  <si>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</si>
  <si>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</si>
  <si>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</si>
  <si>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</si>
  <si>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</si>
  <si>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</si>
  <si>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</si>
  <si>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</si>
  <si>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</si>
  <si>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</si>
  <si>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</si>
  <si>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</si>
  <si>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</si>
  <si>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</si>
  <si>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</si>
  <si>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</si>
  <si>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</si>
  <si>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</si>
  <si>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</si>
  <si>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</si>
  <si>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</si>
  <si>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</si>
  <si>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</si>
  <si>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</si>
  <si>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</si>
  <si>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</si>
  <si>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</si>
  <si>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</si>
  <si>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</si>
  <si>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</si>
  <si>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</si>
  <si>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</si>
  <si>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</si>
  <si>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</si>
  <si>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</si>
  <si>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</si>
  <si>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</si>
  <si>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</si>
  <si>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</si>
  <si>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</si>
  <si>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</si>
  <si>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</si>
  <si>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</si>
  <si>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</si>
  <si>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</si>
  <si>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</si>
  <si>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</si>
  <si>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</si>
  <si>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</si>
  <si>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</si>
  <si>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</si>
  <si>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</si>
  <si>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</si>
  <si>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</si>
  <si>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</si>
  <si>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</si>
  <si>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</si>
  <si>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</si>
  <si>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</si>
  <si>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</si>
  <si>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</si>
  <si>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</si>
  <si>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</si>
  <si>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</si>
  <si>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</si>
  <si>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</si>
  <si>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</si>
  <si>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</si>
  <si>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</si>
  <si>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</si>
  <si>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</si>
  <si>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</si>
  <si>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</si>
  <si>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</si>
  <si>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</si>
  <si>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</si>
  <si>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</si>
  <si>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</si>
  <si>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</si>
  <si>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</si>
  <si>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</si>
  <si>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</si>
  <si>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</si>
  <si>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</si>
  <si>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</si>
  <si>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</si>
  <si>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</si>
  <si>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</si>
  <si>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</si>
  <si>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</si>
  <si>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</si>
  <si>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</si>
  <si>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</si>
  <si>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</si>
  <si>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</si>
  <si>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</si>
  <si>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</si>
  <si>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</si>
  <si>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</si>
  <si>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</si>
  <si>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</si>
  <si>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</si>
  <si>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</si>
  <si>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</si>
  <si>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</si>
  <si>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</si>
  <si>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</si>
  <si>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</si>
  <si>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</si>
  <si>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</si>
  <si>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</si>
  <si>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</si>
  <si>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</si>
  <si>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</si>
  <si>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</si>
  <si>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</si>
  <si>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</si>
  <si>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</si>
  <si>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</si>
  <si>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</si>
  <si>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</si>
  <si>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</si>
  <si>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</si>
  <si>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</si>
  <si>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</si>
  <si>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</si>
  <si>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</si>
  <si>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</si>
  <si>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</si>
  <si>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</si>
  <si>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</si>
  <si>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</si>
  <si>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</si>
  <si>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</si>
  <si>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</si>
  <si>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</si>
  <si>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</si>
  <si>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</si>
  <si>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</si>
  <si>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</si>
  <si>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</si>
  <si>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</si>
  <si>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</si>
  <si>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</si>
  <si>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</si>
  <si>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</si>
  <si>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</si>
  <si>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</si>
  <si>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</si>
  <si>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</si>
  <si>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</si>
  <si>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</si>
  <si>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</si>
  <si>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</si>
  <si>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</si>
  <si>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</si>
  <si>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</si>
  <si>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</si>
  <si>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</si>
  <si>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</si>
  <si>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</si>
  <si>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</si>
  <si>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</si>
  <si>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</si>
  <si>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</si>
  <si>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</si>
  <si>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</si>
  <si>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</si>
  <si>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</si>
  <si>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</si>
  <si>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</si>
  <si>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</si>
  <si>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</si>
  <si>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</si>
  <si>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</si>
  <si>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</si>
  <si>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</si>
  <si>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</si>
  <si>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</si>
  <si>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</si>
  <si>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</si>
  <si>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</si>
  <si>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</si>
  <si>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</si>
  <si>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</si>
  <si>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</si>
  <si>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</si>
  <si>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</si>
  <si>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</si>
  <si>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</si>
  <si>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</si>
  <si>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</si>
  <si>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</si>
  <si>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</si>
  <si>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</si>
  <si>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</si>
  <si>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</si>
  <si>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</si>
  <si>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</si>
  <si>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</si>
  <si>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</si>
  <si>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</si>
  <si>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</si>
  <si>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</si>
  <si>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</si>
  <si>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</si>
  <si>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</si>
  <si>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</si>
  <si>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</si>
  <si>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</si>
  <si>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</si>
  <si>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</si>
  <si>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</si>
  <si>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</si>
  <si>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</si>
  <si>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</si>
  <si>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</si>
  <si>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</si>
  <si>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</si>
  <si>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</si>
  <si>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</si>
  <si>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</si>
  <si>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</si>
  <si>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</si>
  <si>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</si>
  <si>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</si>
  <si>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</si>
  <si>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</si>
  <si>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</si>
  <si>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3.27</t>
  </si>
  <si>
    <t>一般会計</t>
  </si>
  <si>
    <t>水道事業会計</t>
  </si>
  <si>
    <t>介護保険事業特別会計</t>
  </si>
  <si>
    <t>国民健康保険事業特別会計</t>
  </si>
  <si>
    <t>農業集落排水事業特別会計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</si>
  <si>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</si>
  <si>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</si>
  <si>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</si>
  <si>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</si>
  <si>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</si>
  <si>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</si>
  <si>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</si>
  <si>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</si>
  <si>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</si>
  <si>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</si>
  <si>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</si>
  <si>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置賜広域病院企業団</t>
    <rPh sb="0" eb="2">
      <t>オイタマ</t>
    </rPh>
    <rPh sb="2" eb="4">
      <t>コウイキ</t>
    </rPh>
    <rPh sb="4" eb="6">
      <t>ビョウイン</t>
    </rPh>
    <rPh sb="6" eb="8">
      <t>キギョウ</t>
    </rPh>
    <rPh sb="8" eb="9">
      <t>ダン</t>
    </rPh>
    <phoneticPr fontId="2"/>
  </si>
  <si>
    <t>置賜広域行政事務組合</t>
    <rPh sb="0" eb="2">
      <t>オイタマ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</si>
  <si>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</si>
  <si>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</si>
  <si>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</si>
  <si>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</si>
  <si>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</si>
  <si>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</si>
  <si>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ダリヤパークサービス</t>
  </si>
  <si>
    <t>川西町土地開発公社</t>
    <rPh sb="0" eb="1">
      <t>カワ</t>
    </rPh>
    <rPh sb="1" eb="2">
      <t>ニシ</t>
    </rPh>
    <rPh sb="2" eb="3">
      <t>マチ</t>
    </rPh>
    <rPh sb="3" eb="5">
      <t>トチ</t>
    </rPh>
    <rPh sb="5" eb="7">
      <t>カイハツ</t>
    </rPh>
    <rPh sb="7" eb="9">
      <t>コウシャ</t>
    </rPh>
    <phoneticPr fontId="2"/>
  </si>
  <si>
    <t>山形鉄道</t>
    <rPh sb="0" eb="2">
      <t>ヤマガタ</t>
    </rPh>
    <rPh sb="2" eb="4">
      <t>テツドウ</t>
    </rPh>
    <phoneticPr fontId="2"/>
  </si>
  <si>
    <t>かわにし森のマルシェ</t>
    <rPh sb="4" eb="5">
      <t>モリ</t>
    </rPh>
    <phoneticPr fontId="2"/>
  </si>
  <si>
    <t>○</t>
    <phoneticPr fontId="2"/>
  </si>
  <si>
    <t>起業支援基金</t>
  </si>
  <si>
    <t>本間喜一顕彰基金</t>
  </si>
  <si>
    <t>子育て支援基金</t>
  </si>
  <si>
    <t>商工業振興資金融資制度基金</t>
  </si>
  <si>
    <t>ふるさとづくり基金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</si>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</sst>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94796</c:v>
                </c:pt>
                <c:pt idx="3">
                  <c:v>85942</c:v>
                </c:pt>
                <c:pt idx="4">
                  <c:v>95007</c:v>
                </c:pt>
              </c:numCache>
            </c:numRef>
          </c:val>
          <c:smooth val="0"/>
          <c:extLst>
            <c:ext xmlns:c16="http://schemas.microsoft.com/office/drawing/2014/chart" uri="{C3380CC4-5D6E-409C-BE32-E72D297353CC}">
              <c16:uniqueId val="{00000000-A031-4455-B44C-1DEB319029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70568</c:v>
                </c:pt>
                <c:pt idx="1">
                  <c:v>105689</c:v>
                </c:pt>
                <c:pt idx="2">
                  <c:v>188199</c:v>
                </c:pt>
                <c:pt idx="3">
                  <c:v>91029</c:v>
                </c:pt>
                <c:pt idx="4">
                  <c:v>115812</c:v>
                </c:pt>
              </c:numCache>
            </c:numRef>
          </c:val>
          <c:smooth val="0"/>
          <c:extLst>
            <c:ext xmlns:c16="http://schemas.microsoft.com/office/drawing/2014/chart" uri="{C3380CC4-5D6E-409C-BE32-E72D297353CC}">
              <c16:uniqueId val="{00000001-A031-4455-B44C-1DEB319029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1.72</c:v>
                </c:pt>
                <c:pt idx="1">
                  <c:v>4.13</c:v>
                </c:pt>
                <c:pt idx="2">
                  <c:v>2.44</c:v>
                </c:pt>
                <c:pt idx="3">
                  <c:v>4.3099999999999996</c:v>
                </c:pt>
                <c:pt idx="4">
                  <c:v>8.2100000000000009</c:v>
                </c:pt>
              </c:numCache>
            </c:numRef>
          </c:val>
          <c:extLst>
            <c:ext xmlns:c16="http://schemas.microsoft.com/office/drawing/2014/chart" uri="{C3380CC4-5D6E-409C-BE32-E72D297353CC}">
              <c16:uniqueId val="{00000000-50C4-4DB0-9944-B3F82225CA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5.61</c:v>
                </c:pt>
                <c:pt idx="1">
                  <c:v>3.44</c:v>
                </c:pt>
                <c:pt idx="2">
                  <c:v>6.13</c:v>
                </c:pt>
                <c:pt idx="3">
                  <c:v>8.7200000000000006</c:v>
                </c:pt>
                <c:pt idx="4">
                  <c:v>7.62</c:v>
                </c:pt>
              </c:numCache>
            </c:numRef>
          </c:val>
          <c:extLst>
            <c:ext xmlns:c16="http://schemas.microsoft.com/office/drawing/2014/chart" uri="{C3380CC4-5D6E-409C-BE32-E72D297353CC}">
              <c16:uniqueId val="{00000001-50C4-4DB0-9944-B3F82225CA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-3.27</c:v>
                </c:pt>
                <c:pt idx="1">
                  <c:v>0.28000000000000003</c:v>
                </c:pt>
                <c:pt idx="2">
                  <c:v>1.19</c:v>
                </c:pt>
                <c:pt idx="3">
                  <c:v>4.8</c:v>
                </c:pt>
                <c:pt idx="4">
                  <c:v>2.42</c:v>
                </c:pt>
              </c:numCache>
            </c:numRef>
          </c:val>
          <c:smooth val="0"/>
          <c:extLst>
            <c:ext xmlns:c16="http://schemas.microsoft.com/office/drawing/2014/chart" uri="{C3380CC4-5D6E-409C-BE32-E72D297353CC}">
              <c16:uniqueId val="{00000002-50C4-4DB0-9944-B3F82225CA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EB-4726-A12F-6CA6FD3A34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EB-4726-A12F-6CA6FD3A34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EB-4726-A12F-6CA6FD3A34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0.02</c:v>
                </c:pt>
                <c:pt idx="4">
                  <c:v>#N/A</c:v>
                </c:pt>
                <c:pt idx="5">
                  <c:v>0.05</c:v>
                </c:pt>
                <c:pt idx="6">
                  <c:v>#N/A</c:v>
                </c:pt>
                <c:pt idx="7">
                  <c:v>0.01</c:v>
                </c:pt>
                <c:pt idx="8">
                  <c:v>#N/A</c:v>
                </c:pt>
                <c:pt idx="9">
                  <c:v>0.03</c:v>
                </c:pt>
              </c:numCache>
            </c:numRef>
          </c:val>
          <c:extLst>
            <c:ext xmlns:c16="http://schemas.microsoft.com/office/drawing/2014/chart" uri="{C3380CC4-5D6E-409C-BE32-E72D297353CC}">
              <c16:uniqueId val="{00000003-BDEB-4726-A12F-6CA6FD3A34E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0.16</c:v>
                </c:pt>
                <c:pt idx="4">
                  <c:v>#N/A</c:v>
                </c:pt>
                <c:pt idx="5">
                  <c:v>0.28999999999999998</c:v>
                </c:pt>
                <c:pt idx="6">
                  <c:v>#N/A</c:v>
                </c:pt>
                <c:pt idx="7">
                  <c:v>0.15</c:v>
                </c:pt>
                <c:pt idx="8">
                  <c:v>#N/A</c:v>
                </c:pt>
                <c:pt idx="9">
                  <c:v>0.05</c:v>
                </c:pt>
              </c:numCache>
            </c:numRef>
          </c:val>
          <c:extLst>
            <c:ext xmlns:c16="http://schemas.microsoft.com/office/drawing/2014/chart" uri="{C3380CC4-5D6E-409C-BE32-E72D297353CC}">
              <c16:uniqueId val="{00000004-BDEB-4726-A12F-6CA6FD3A34E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0.03</c:v>
                </c:pt>
                <c:pt idx="8">
                  <c:v>#N/A</c:v>
                </c:pt>
                <c:pt idx="9">
                  <c:v>0.06</c:v>
                </c:pt>
              </c:numCache>
            </c:numRef>
          </c:val>
          <c:extLst>
            <c:ext xmlns:c16="http://schemas.microsoft.com/office/drawing/2014/chart" uri="{C3380CC4-5D6E-409C-BE32-E72D297353CC}">
              <c16:uniqueId val="{00000005-BDEB-4726-A12F-6CA6FD3A34E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0.18</c:v>
                </c:pt>
                <c:pt idx="4">
                  <c:v>#N/A</c:v>
                </c:pt>
                <c:pt idx="5">
                  <c:v>0.27</c:v>
                </c:pt>
                <c:pt idx="6">
                  <c:v>#N/A</c:v>
                </c:pt>
                <c:pt idx="7">
                  <c:v>0.49</c:v>
                </c:pt>
                <c:pt idx="8">
                  <c:v>#N/A</c:v>
                </c:pt>
                <c:pt idx="9">
                  <c:v>0.11</c:v>
                </c:pt>
              </c:numCache>
            </c:numRef>
          </c:val>
          <c:extLst>
            <c:ext xmlns:c16="http://schemas.microsoft.com/office/drawing/2014/chart" uri="{C3380CC4-5D6E-409C-BE32-E72D297353CC}">
              <c16:uniqueId val="{00000006-BDEB-4726-A12F-6CA6FD3A34E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0.76</c:v>
                </c:pt>
                <c:pt idx="2">
                  <c:v>#N/A</c:v>
                </c:pt>
                <c:pt idx="3">
                  <c:v>0.42</c:v>
                </c:pt>
                <c:pt idx="4">
                  <c:v>#N/A</c:v>
                </c:pt>
                <c:pt idx="5">
                  <c:v>0.39</c:v>
                </c:pt>
                <c:pt idx="6">
                  <c:v>#N/A</c:v>
                </c:pt>
                <c:pt idx="7">
                  <c:v>0.6</c:v>
                </c:pt>
                <c:pt idx="8">
                  <c:v>#N/A</c:v>
                </c:pt>
                <c:pt idx="9">
                  <c:v>0.69</c:v>
                </c:pt>
              </c:numCache>
            </c:numRef>
          </c:val>
          <c:extLst>
            <c:ext xmlns:c16="http://schemas.microsoft.com/office/drawing/2014/chart" uri="{C3380CC4-5D6E-409C-BE32-E72D297353CC}">
              <c16:uniqueId val="{00000007-BDEB-4726-A12F-6CA6FD3A34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2.89</c:v>
                </c:pt>
                <c:pt idx="2">
                  <c:v>#N/A</c:v>
                </c:pt>
                <c:pt idx="3">
                  <c:v>3.39</c:v>
                </c:pt>
                <c:pt idx="4">
                  <c:v>#N/A</c:v>
                </c:pt>
                <c:pt idx="5">
                  <c:v>3.54</c:v>
                </c:pt>
                <c:pt idx="6">
                  <c:v>#N/A</c:v>
                </c:pt>
                <c:pt idx="7">
                  <c:v>3.49</c:v>
                </c:pt>
                <c:pt idx="8">
                  <c:v>#N/A</c:v>
                </c:pt>
                <c:pt idx="9">
                  <c:v>3.28</c:v>
                </c:pt>
              </c:numCache>
            </c:numRef>
          </c:val>
          <c:extLst>
            <c:ext xmlns:c16="http://schemas.microsoft.com/office/drawing/2014/chart" uri="{C3380CC4-5D6E-409C-BE32-E72D297353CC}">
              <c16:uniqueId val="{00000008-BDEB-4726-A12F-6CA6FD3A34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1.71</c:v>
                </c:pt>
                <c:pt idx="2">
                  <c:v>#N/A</c:v>
                </c:pt>
                <c:pt idx="3">
                  <c:v>4.13</c:v>
                </c:pt>
                <c:pt idx="4">
                  <c:v>#N/A</c:v>
                </c:pt>
                <c:pt idx="5">
                  <c:v>2.44</c:v>
                </c:pt>
                <c:pt idx="6">
                  <c:v>#N/A</c:v>
                </c:pt>
                <c:pt idx="7">
                  <c:v>4.3</c:v>
                </c:pt>
                <c:pt idx="8">
                  <c:v>#N/A</c:v>
                </c:pt>
                <c:pt idx="9">
                  <c:v>8.2100000000000009</c:v>
                </c:pt>
              </c:numCache>
            </c:numRef>
          </c:val>
          <c:extLst>
            <c:ext xmlns:c16="http://schemas.microsoft.com/office/drawing/2014/chart" uri="{C3380CC4-5D6E-409C-BE32-E72D297353CC}">
              <c16:uniqueId val="{00000009-BDEB-4726-A12F-6CA6FD3A34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1593</c:v>
                </c:pt>
                <c:pt idx="5">
                  <c:v>1737</c:v>
                </c:pt>
                <c:pt idx="8">
                  <c:v>1538</c:v>
                </c:pt>
                <c:pt idx="11">
                  <c:v>1582</c:v>
                </c:pt>
                <c:pt idx="14">
                  <c:v>1578</c:v>
                </c:pt>
              </c:numCache>
            </c:numRef>
          </c:val>
          <c:extLst>
            <c:ext xmlns:c16="http://schemas.microsoft.com/office/drawing/2014/chart" uri="{C3380CC4-5D6E-409C-BE32-E72D297353CC}">
              <c16:uniqueId val="{00000000-E0A5-4B95-9F1C-32E391803F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2</c:v>
                </c:pt>
                <c:pt idx="9">
                  <c:v>0</c:v>
                </c:pt>
                <c:pt idx="12">
                  <c:v>3</c:v>
                </c:pt>
              </c:numCache>
            </c:numRef>
          </c:val>
          <c:extLst>
            <c:ext xmlns:c16="http://schemas.microsoft.com/office/drawing/2014/chart" uri="{C3380CC4-5D6E-409C-BE32-E72D297353CC}">
              <c16:uniqueId val="{00000001-E0A5-4B95-9F1C-32E391803F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2-E0A5-4B95-9F1C-32E391803F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675</c:v>
                </c:pt>
                <c:pt idx="3">
                  <c:v>671</c:v>
                </c:pt>
                <c:pt idx="6">
                  <c:v>595</c:v>
                </c:pt>
                <c:pt idx="9">
                  <c:v>589</c:v>
                </c:pt>
                <c:pt idx="12">
                  <c:v>604</c:v>
                </c:pt>
              </c:numCache>
            </c:numRef>
          </c:val>
          <c:extLst>
            <c:ext xmlns:c16="http://schemas.microsoft.com/office/drawing/2014/chart" uri="{C3380CC4-5D6E-409C-BE32-E72D297353CC}">
              <c16:uniqueId val="{00000003-E0A5-4B95-9F1C-32E391803F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360</c:v>
                </c:pt>
                <c:pt idx="3">
                  <c:v>343</c:v>
                </c:pt>
                <c:pt idx="6">
                  <c:v>322</c:v>
                </c:pt>
                <c:pt idx="9">
                  <c:v>329</c:v>
                </c:pt>
                <c:pt idx="12">
                  <c:v>326</c:v>
                </c:pt>
              </c:numCache>
            </c:numRef>
          </c:val>
          <c:extLst>
            <c:ext xmlns:c16="http://schemas.microsoft.com/office/drawing/2014/chart" uri="{C3380CC4-5D6E-409C-BE32-E72D297353CC}">
              <c16:uniqueId val="{00000004-E0A5-4B95-9F1C-32E391803F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A5-4B95-9F1C-32E391803F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A5-4B95-9F1C-32E391803F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1269</c:v>
                </c:pt>
                <c:pt idx="3">
                  <c:v>1301</c:v>
                </c:pt>
                <c:pt idx="6">
                  <c:v>1233</c:v>
                </c:pt>
                <c:pt idx="9">
                  <c:v>1302</c:v>
                </c:pt>
                <c:pt idx="12">
                  <c:v>1360</c:v>
                </c:pt>
              </c:numCache>
            </c:numRef>
          </c:val>
          <c:extLst>
            <c:ext xmlns:c16="http://schemas.microsoft.com/office/drawing/2014/chart" uri="{C3380CC4-5D6E-409C-BE32-E72D297353CC}">
              <c16:uniqueId val="{00000007-E0A5-4B95-9F1C-32E391803F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715</c:v>
                </c:pt>
                <c:pt idx="2">
                  <c:v>#N/A</c:v>
                </c:pt>
                <c:pt idx="3">
                  <c:v>#N/A</c:v>
                </c:pt>
                <c:pt idx="4">
                  <c:v>583</c:v>
                </c:pt>
                <c:pt idx="5">
                  <c:v>#N/A</c:v>
                </c:pt>
                <c:pt idx="6">
                  <c:v>#N/A</c:v>
                </c:pt>
                <c:pt idx="7">
                  <c:v>617</c:v>
                </c:pt>
                <c:pt idx="8">
                  <c:v>#N/A</c:v>
                </c:pt>
                <c:pt idx="9">
                  <c:v>#N/A</c:v>
                </c:pt>
                <c:pt idx="10">
                  <c:v>641</c:v>
                </c:pt>
                <c:pt idx="11">
                  <c:v>#N/A</c:v>
                </c:pt>
                <c:pt idx="12">
                  <c:v>#N/A</c:v>
                </c:pt>
                <c:pt idx="13">
                  <c:v>715</c:v>
                </c:pt>
                <c:pt idx="14">
                  <c:v>#N/A</c:v>
                </c:pt>
              </c:numCache>
            </c:numRef>
          </c:val>
          <c:smooth val="0"/>
          <c:extLst>
            <c:ext xmlns:c16="http://schemas.microsoft.com/office/drawing/2014/chart" uri="{C3380CC4-5D6E-409C-BE32-E72D297353CC}">
              <c16:uniqueId val="{00000008-E0A5-4B95-9F1C-32E391803F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15261</c:v>
                </c:pt>
                <c:pt idx="5">
                  <c:v>14625</c:v>
                </c:pt>
                <c:pt idx="8">
                  <c:v>14374</c:v>
                </c:pt>
                <c:pt idx="11">
                  <c:v>14065</c:v>
                </c:pt>
                <c:pt idx="14">
                  <c:v>14292</c:v>
                </c:pt>
              </c:numCache>
            </c:numRef>
          </c:val>
          <c:extLst>
            <c:ext xmlns:c16="http://schemas.microsoft.com/office/drawing/2014/chart" uri="{C3380CC4-5D6E-409C-BE32-E72D297353CC}">
              <c16:uniqueId val="{00000000-5212-4E62-B59C-C01F96DA9C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488</c:v>
                </c:pt>
                <c:pt idx="5">
                  <c:v>349</c:v>
                </c:pt>
                <c:pt idx="8">
                  <c:v>337</c:v>
                </c:pt>
                <c:pt idx="11">
                  <c:v>334</c:v>
                </c:pt>
                <c:pt idx="14">
                  <c:v>295</c:v>
                </c:pt>
              </c:numCache>
            </c:numRef>
          </c:val>
          <c:extLst>
            <c:ext xmlns:c16="http://schemas.microsoft.com/office/drawing/2014/chart" uri="{C3380CC4-5D6E-409C-BE32-E72D297353CC}">
              <c16:uniqueId val="{00000001-5212-4E62-B59C-C01F96DA9C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1344</c:v>
                </c:pt>
                <c:pt idx="5">
                  <c:v>1125</c:v>
                </c:pt>
                <c:pt idx="8">
                  <c:v>1104</c:v>
                </c:pt>
                <c:pt idx="11">
                  <c:v>1308</c:v>
                </c:pt>
                <c:pt idx="14">
                  <c:v>1055</c:v>
                </c:pt>
              </c:numCache>
            </c:numRef>
          </c:val>
          <c:extLst>
            <c:ext xmlns:c16="http://schemas.microsoft.com/office/drawing/2014/chart" uri="{C3380CC4-5D6E-409C-BE32-E72D297353CC}">
              <c16:uniqueId val="{00000002-5212-4E62-B59C-C01F96DA9C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12-4E62-B59C-C01F96DA9C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12-4E62-B59C-C01F96DA9C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12-4E62-B59C-C01F96DA9C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1062</c:v>
                </c:pt>
                <c:pt idx="3">
                  <c:v>988</c:v>
                </c:pt>
                <c:pt idx="6">
                  <c:v>1057</c:v>
                </c:pt>
                <c:pt idx="9">
                  <c:v>1052</c:v>
                </c:pt>
                <c:pt idx="12">
                  <c:v>1018</c:v>
                </c:pt>
              </c:numCache>
            </c:numRef>
          </c:val>
          <c:extLst>
            <c:ext xmlns:c16="http://schemas.microsoft.com/office/drawing/2014/chart" uri="{C3380CC4-5D6E-409C-BE32-E72D297353CC}">
              <c16:uniqueId val="{00000006-5212-4E62-B59C-C01F96DA9C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5492</c:v>
                </c:pt>
                <c:pt idx="3">
                  <c:v>5008</c:v>
                </c:pt>
                <c:pt idx="6">
                  <c:v>4560</c:v>
                </c:pt>
                <c:pt idx="9">
                  <c:v>4496</c:v>
                </c:pt>
                <c:pt idx="12">
                  <c:v>4754</c:v>
                </c:pt>
              </c:numCache>
            </c:numRef>
          </c:val>
          <c:extLst>
            <c:ext xmlns:c16="http://schemas.microsoft.com/office/drawing/2014/chart" uri="{C3380CC4-5D6E-409C-BE32-E72D297353CC}">
              <c16:uniqueId val="{00000007-5212-4E62-B59C-C01F96DA9C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3708</c:v>
                </c:pt>
                <c:pt idx="3">
                  <c:v>3537</c:v>
                </c:pt>
                <c:pt idx="6">
                  <c:v>3351</c:v>
                </c:pt>
                <c:pt idx="9">
                  <c:v>2993</c:v>
                </c:pt>
                <c:pt idx="12">
                  <c:v>2655</c:v>
                </c:pt>
              </c:numCache>
            </c:numRef>
          </c:val>
          <c:extLst>
            <c:ext xmlns:c16="http://schemas.microsoft.com/office/drawing/2014/chart" uri="{C3380CC4-5D6E-409C-BE32-E72D297353CC}">
              <c16:uniqueId val="{00000008-5212-4E62-B59C-C01F96DA9C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9-5212-4E62-B59C-C01F96DA9C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12913</c:v>
                </c:pt>
                <c:pt idx="3">
                  <c:v>13092</c:v>
                </c:pt>
                <c:pt idx="6">
                  <c:v>14277</c:v>
                </c:pt>
                <c:pt idx="9">
                  <c:v>14250</c:v>
                </c:pt>
                <c:pt idx="12">
                  <c:v>14596</c:v>
                </c:pt>
              </c:numCache>
            </c:numRef>
          </c:val>
          <c:extLst>
            <c:ext xmlns:c16="http://schemas.microsoft.com/office/drawing/2014/chart" uri="{C3380CC4-5D6E-409C-BE32-E72D297353CC}">
              <c16:uniqueId val="{0000000A-5212-4E62-B59C-C01F96DA9C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6086</c:v>
                </c:pt>
                <c:pt idx="2">
                  <c:v>#N/A</c:v>
                </c:pt>
                <c:pt idx="3">
                  <c:v>#N/A</c:v>
                </c:pt>
                <c:pt idx="4">
                  <c:v>6529</c:v>
                </c:pt>
                <c:pt idx="5">
                  <c:v>#N/A</c:v>
                </c:pt>
                <c:pt idx="6">
                  <c:v>#N/A</c:v>
                </c:pt>
                <c:pt idx="7">
                  <c:v>7433</c:v>
                </c:pt>
                <c:pt idx="8">
                  <c:v>#N/A</c:v>
                </c:pt>
                <c:pt idx="9">
                  <c:v>#N/A</c:v>
                </c:pt>
                <c:pt idx="10">
                  <c:v>7084</c:v>
                </c:pt>
                <c:pt idx="11">
                  <c:v>#N/A</c:v>
                </c:pt>
                <c:pt idx="12">
                  <c:v>#N/A</c:v>
                </c:pt>
                <c:pt idx="13">
                  <c:v>7381</c:v>
                </c:pt>
                <c:pt idx="14">
                  <c:v>#N/A</c:v>
                </c:pt>
              </c:numCache>
            </c:numRef>
          </c:val>
          <c:smooth val="0"/>
          <c:extLst>
            <c:ext xmlns:c16="http://schemas.microsoft.com/office/drawing/2014/chart" uri="{C3380CC4-5D6E-409C-BE32-E72D297353CC}">
              <c16:uniqueId val="{0000000B-5212-4E62-B59C-C01F96DA9C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c:v>
                </c:pt>
                <c:pt idx="1">
                  <c:v>601</c:v>
                </c:pt>
                <c:pt idx="2">
                  <c:v>510</c:v>
                </c:pt>
              </c:numCache>
            </c:numRef>
          </c:val>
          <c:extLst>
            <c:ext xmlns:c16="http://schemas.microsoft.com/office/drawing/2014/chart" uri="{C3380CC4-5D6E-409C-BE32-E72D297353CC}">
              <c16:uniqueId val="{00000000-1205-4FC0-9514-7DCF88FDB6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c:v>
                </c:pt>
                <c:pt idx="1">
                  <c:v>182</c:v>
                </c:pt>
                <c:pt idx="2">
                  <c:v>115</c:v>
                </c:pt>
              </c:numCache>
            </c:numRef>
          </c:val>
          <c:extLst>
            <c:ext xmlns:c16="http://schemas.microsoft.com/office/drawing/2014/chart" uri="{C3380CC4-5D6E-409C-BE32-E72D297353CC}">
              <c16:uniqueId val="{00000001-1205-4FC0-9514-7DCF88FDB6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421</c:v>
                </c:pt>
                <c:pt idx="1">
                  <c:v>268</c:v>
                </c:pt>
                <c:pt idx="2">
                  <c:v>196</c:v>
                </c:pt>
              </c:numCache>
            </c:numRef>
          </c:val>
          <c:extLst>
            <c:ext xmlns:c16="http://schemas.microsoft.com/office/drawing/2014/chart" uri="{C3380CC4-5D6E-409C-BE32-E72D297353CC}">
              <c16:uniqueId val="{00000002-1205-4FC0-9514-7DCF88FDB6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元利償還金については、平成２９年度及び平成３０年度に借入した過疎対策事業債の償還開始に伴う元利償還金、組合等が起こした地方債の元利償還金に対する負担金等が増額となっている。</a:t>
          </a:r>
        </a:p>
        <a:p>
          <a:r>
            <a:rPr kumimoji="1" lang="ja-JP" altLang="en-US" sz="1400">
              <a:latin typeface="ＭＳ ゴシック" pitchFamily="49" charset="-128"/>
              <a:ea typeface="ＭＳ ゴシック" pitchFamily="49" charset="-128"/>
            </a:rPr>
            <a:t>　元利償還金については、今後も増加が見込まれることから、投資的経費を抑制し町債発行の縮減を図り、財政の健全化に努める。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を実施したことによる地方債残高、組合等負担見込額の増加に加え、充当可能基金の減少により、将来負担比率の分子は昨年度と比較し増加している。今後も大型事業を計画しているが、極力投資的経費を抑制し、事業の平準化や厳選を行い、町債発行の縮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源調整として使用する場合が多いため、豪雪や災害等が起きると、基金残高が減少する。今年度の財政調整基金については、令和４年８月豪雨災害により、被災者支援や災害復旧事業を実施するため多額の取り崩しを行ったことにより、前年度より９１百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その他特定目的基金については、ふるさとづくり基金の取り崩し額の増により基金残高が減少した。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財政調整基金については、標準財政規模の５％以上確保できるように、歳出抑制や計画的な積み立てを行っていく。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減債基金については、今後も大型事業を計画しているため、計画的な積み立てを行い増加する元利償還金に対応していきたい。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その他基金については、適時積立と取り崩しを行い、健全財政の確立を目指す。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特定目的基金の使途については、基金ごと条例を定め適正に管理している。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人材育成交流基金：地域の活性化に向け、人材を育成し交流を促進する事業。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起業支援基金：活力ある地域産業を育成し、地域課題への対応を促進する事業。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本間喜一顕彰基金：本町出身で愛知大学を創設された本間喜一氏を顕彰するとともに、愛知大学への就学支援、同校との交流推進等を通じ人材育成を図る事業。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ふるさとづくり基金：寄附金を財源として、寄附者の社会的投資を具現化する事業。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特定目的基金については、使途に合わせ適時積立と取り崩しを行っている。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特定目的基金については、基金残高を見ながら積立と取り崩しを行っていく。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財政調整基金については、令和４年８月豪雨災害により、被災者支援や災害復旧事業を実施するため多額の取り崩しを行ったことにより、前年度より９１百万円減となった。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標準財政規模の５％以上確保できるように、歳出抑制や計画的な積み立てを行っていく。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減債基金については、前年度に積み立てを行った臨時財政対策債償還基金費６７百万円分を取り崩し、臨時財政対策債の償還に充てたことから減少した。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令和３年度に完了した役場新庁舎建設や今後計画している大型事業により、地方債残高は増加する見込みであることから、積極的に積み立てを行い増加する償還金に対応していきたい。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7F04117-7C0A-463F-A8FE-9CB9784FD8D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2123E0-F727-4E60-9920-99DADEBC5BB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43D057C-B4F7-48D4-AA37-72939C1D911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21F8D3C-47AA-4C17-9D6D-270634D0378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2EE1CC-49FA-4D07-BA49-F63E3D127A9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9E87F73-E126-4A38-ACFE-E0B505C0FD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4DF564E-63A8-4F46-BB0E-F1B2C4BB4BB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C243B7E-FA35-4176-BAA8-5194BCB6645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3038CB-FE88-4F37-B7AA-518D9A6A9BC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34580E5-7F98-4230-A332-5AD3785AB03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13,971
13,894
166.60
13,202,607
12,505,829
549,905
6,694,720
14,596,038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E8393EC-E660-44EC-8FF0-0A780743842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5545214-50F1-4E02-AA34-D7DEBA03B3B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1873732-EE6B-448B-B3D0-DDB9EA64CF9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FD90081-A786-4B83-89B4-F4E09B41D9D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9A82F29-0F62-490D-A050-B501392EB29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3F4A28A-B470-41A3-91B7-D235811BB15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D35105-E5C5-4832-B366-BA62C8E9872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8CBC64F-EB5A-4136-A1D3-A3D02A86321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AE7ED1E-4285-4C86-94E8-B1D70AC6C15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F92ED10-2C8D-4E15-9670-A7E76F322E2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FDA278B-34D4-434A-ADA5-3FE6B439A5C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F49A238-E628-4751-B78B-124DD7F5A6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4D592CD-100D-4130-9A49-E6B579710E6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2A6F794-C3D8-4EC8-A073-16592BE2E39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5FFEDF6-3B53-4C7E-918E-C3881E5FAA9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9D8D43-48B9-4C37-8111-876792583D1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0EBBDAB-7AEB-4F17-B765-215CFDBBF0E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AFA942D-F08D-4363-9FD2-88F4F6381B1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6FF7E88-DE2D-48B6-B0E2-C6867C05310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C2733FE-37EA-4E59-8913-D3FA9956515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EDBA988-5080-471A-8862-46CDAA44D4A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BC4B30E-E6DB-436C-BD84-B9F7190026A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376F7EE-436C-45E4-BB50-442B309B659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7512BB4-63B1-42FB-9013-D9E37FC1D30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2C371C1-095E-43C8-9F81-B928D25BFE2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7C459BD-2030-4563-AAAE-DD3F06E173C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2B7C118-7590-4E75-9AAF-2FC20B94E65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3601EA-46FE-47AF-89F1-89B313F297D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7F9BB2-D61C-40A8-94EA-5D1C68F477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15BCD54-AA8A-4CE2-A1DC-92C94150287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41BE5B4-36EF-4D7A-A945-C78ACA019E3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567E558-108D-43E2-A8C8-F347AEC382E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228285F-9E03-46C6-9C8B-0615B071C9A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2A5AB74-EDF6-4DBF-B371-411C1963632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D3046BA-B400-41B0-A1FF-CAF677C65A4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DCFAC69-C4AF-4049-98F1-B7429D19714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D446535-20FC-4D97-BC0C-21F553031F5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おり、順位も下位となっている。歳入では、人口減少や新型コロナウイルス感染症等の影響により、町民税が減収となっている。税の徴収率向上対策等をさらに強化するとともに、ふるさと納税等の歳入増に向けて取り組みを強化する。歳出では、当面大型の投資的事業が継続するため、経費の圧縮や事業費の平準化に努めるとともに歳出の徹底的な見直しを行い、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B614216-243F-4F0E-BB78-C70DAA27DD3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E34BE022-193D-4675-82BD-353C67C2C28B}"/>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66A08C1-C4DA-4D11-B885-D69291E0245F}"/>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AEA66192-B5BD-4A9A-A504-B5C33C100BA9}"/>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E8F9BBAF-57A9-4CB4-8324-E36A45BDF068}"/>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D6F27EFF-2618-458C-912C-CC7302EFF457}"/>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739111F2-EA9B-4237-AA25-26DF0013C403}"/>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82976210-309A-4D8B-83A0-6F519F3B44B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67B0C4AE-322E-438F-A9FB-DF9F60578CD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58247B55-DE4B-4491-9EB0-AF5F9FD2BEB2}"/>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8C4C9B80-D629-4B49-A8AB-F59085BDABF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540C04B0-5379-4617-95C4-10FD5BC0787E}"/>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9AE8402F-5508-49D4-827D-EDFDF4B1C101}"/>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227518F9-BCAD-4F47-B1C4-0DA01086E3A2}"/>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34921102-31C1-44B2-AF7C-D6D7359D7FC1}"/>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99652A4C-9F9E-4E87-A853-DACB4D2DB7F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9D62A25E-64DA-485C-991A-147E1830050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939DADFA-9D4A-4A4E-A0F9-DDE83125C02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ACEE4B5C-792D-4921-8E48-024E3D09E7E1}"/>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659F8F2D-1B8D-4FAE-8BA1-B7A51A4A1CE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1E40E48C-405F-44C3-85CF-A0735600761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6FEE1FF7-2B77-48D9-8147-1C4ECB4B0864}"/>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56FB69B9-E1DB-41D0-AD10-7DE2FC49D4E4}"/>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94721</xdr:rowOff>
    </xdr:from>
    <xdr:to>
      <xdr:col>23</xdr:col>
      <xdr:colOff>133350</xdr:colOff>
      <xdr:row>44</xdr:row>
      <xdr:rowOff>94721</xdr:rowOff>
    </xdr:to>
    <xdr:cxnSp macro="">
      <xdr:nvCxnSpPr>
        <xdr:cNvPr id="72" name="直線コネクタ 71">
          <a:extLst>
            <a:ext uri="{FF2B5EF4-FFF2-40B4-BE49-F238E27FC236}">
              <a16:creationId xmlns:a16="http://schemas.microsoft.com/office/drawing/2014/main" id="{8DBCF246-8BB6-4206-8417-5A591D0A825E}"/>
            </a:ext>
          </a:extLst>
        </xdr:cNvPr>
        <xdr:cNvCxnSpPr/>
      </xdr:nvCxnSpPr>
      <xdr:spPr>
        <a:xfrm>
          <a:off x="4114800" y="7638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1EEF58BB-73F2-4BD9-A271-5767BF60D687}"/>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65AF934D-5426-4227-BE36-065547A1DF3D}"/>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94721</xdr:rowOff>
    </xdr:from>
    <xdr:to>
      <xdr:col>19</xdr:col>
      <xdr:colOff>133350</xdr:colOff>
      <xdr:row>44</xdr:row>
      <xdr:rowOff>94721</xdr:rowOff>
    </xdr:to>
    <xdr:cxnSp macro="">
      <xdr:nvCxnSpPr>
        <xdr:cNvPr id="75" name="直線コネクタ 74">
          <a:extLst>
            <a:ext uri="{FF2B5EF4-FFF2-40B4-BE49-F238E27FC236}">
              <a16:creationId xmlns:a16="http://schemas.microsoft.com/office/drawing/2014/main" id="{3462C5CD-D87C-45E8-9B55-0D9E5AA798EB}"/>
            </a:ext>
          </a:extLst>
        </xdr:cNvPr>
        <xdr:cNvCxnSpPr/>
      </xdr:nvCxnSpPr>
      <xdr:spPr>
        <a:xfrm>
          <a:off x="3225800" y="7638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260D98B2-61F0-4961-AFB8-60499AA9C90B}"/>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62B1D653-537E-4EC3-891E-26B3F5B7711E}"/>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94721</xdr:rowOff>
    </xdr:from>
    <xdr:to>
      <xdr:col>15</xdr:col>
      <xdr:colOff>82550</xdr:colOff>
      <xdr:row>44</xdr:row>
      <xdr:rowOff>94721</xdr:rowOff>
    </xdr:to>
    <xdr:cxnSp macro="">
      <xdr:nvCxnSpPr>
        <xdr:cNvPr id="78" name="直線コネクタ 77">
          <a:extLst>
            <a:ext uri="{FF2B5EF4-FFF2-40B4-BE49-F238E27FC236}">
              <a16:creationId xmlns:a16="http://schemas.microsoft.com/office/drawing/2014/main" id="{F78E1D9F-7904-438E-BD2A-2648C23C2746}"/>
            </a:ext>
          </a:extLst>
        </xdr:cNvPr>
        <xdr:cNvCxnSpPr/>
      </xdr:nvCxnSpPr>
      <xdr:spPr>
        <a:xfrm>
          <a:off x="2336800" y="7638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4FB554D1-6B31-4B12-AD92-E07FCF036F7B}"/>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1B0F8020-1E70-4976-9468-033D9C5CD255}"/>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94721</xdr:rowOff>
    </xdr:from>
    <xdr:to>
      <xdr:col>11</xdr:col>
      <xdr:colOff>31750</xdr:colOff>
      <xdr:row>44</xdr:row>
      <xdr:rowOff>94721</xdr:rowOff>
    </xdr:to>
    <xdr:cxnSp macro="">
      <xdr:nvCxnSpPr>
        <xdr:cNvPr id="81" name="直線コネクタ 80">
          <a:extLst>
            <a:ext uri="{FF2B5EF4-FFF2-40B4-BE49-F238E27FC236}">
              <a16:creationId xmlns:a16="http://schemas.microsoft.com/office/drawing/2014/main" id="{35F31D0A-DFA8-431E-9FA3-5C6BF17F0203}"/>
            </a:ext>
          </a:extLst>
        </xdr:cNvPr>
        <xdr:cNvCxnSpPr/>
      </xdr:nvCxnSpPr>
      <xdr:spPr>
        <a:xfrm>
          <a:off x="1447800" y="7638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F83675EC-B213-43BB-9F25-2D354F4615F8}"/>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4677DB95-2327-48E2-A301-B33B2EE6C60D}"/>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1CCB5CB3-C6A2-4FEE-936F-650A2E598613}"/>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7C3F6575-51A8-4250-94E4-32D7BA226CA8}"/>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82A4F5C-28AB-4D26-8C86-DD6D613E5A5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F50A090-595D-42C8-AEB6-707E2E43F64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47602AE-A798-49FB-BB65-18E418335F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B6954B6-DEF2-4A58-B02F-3B1C0879CB2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A5110561-7D11-4B2B-A269-D53E3E02886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43921</xdr:rowOff>
    </xdr:from>
    <xdr:to>
      <xdr:col>23</xdr:col>
      <xdr:colOff>184150</xdr:colOff>
      <xdr:row>44</xdr:row>
      <xdr:rowOff>145521</xdr:rowOff>
    </xdr:to>
    <xdr:sp macro="" textlink="">
      <xdr:nvSpPr>
        <xdr:cNvPr id="91" name="楕円 90">
          <a:extLst>
            <a:ext uri="{FF2B5EF4-FFF2-40B4-BE49-F238E27FC236}">
              <a16:creationId xmlns:a16="http://schemas.microsoft.com/office/drawing/2014/main" id="{0BF3D773-D49C-4F94-894D-53E84D9D0B72}"/>
            </a:ext>
          </a:extLst>
        </xdr:cNvPr>
        <xdr:cNvSpPr/>
      </xdr:nvSpPr>
      <xdr:spPr>
        <a:xfrm>
          <a:off x="49022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111248</xdr:rowOff>
    </xdr:from>
    <xdr:ext cx="762000" cy="259045"/>
    <xdr:sp macro="" textlink="">
      <xdr:nvSpPr>
        <xdr:cNvPr id="92" name="財政力該当値テキスト">
          <a:extLst>
            <a:ext uri="{FF2B5EF4-FFF2-40B4-BE49-F238E27FC236}">
              <a16:creationId xmlns:a16="http://schemas.microsoft.com/office/drawing/2014/main" id="{89C548DC-22B4-43FE-B528-E3A24FAF7A00}"/>
            </a:ext>
          </a:extLst>
        </xdr:cNvPr>
        <xdr:cNvSpPr txBox="1"/>
      </xdr:nvSpPr>
      <xdr:spPr>
        <a:xfrm>
          <a:off x="5041900" y="74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43921</xdr:rowOff>
    </xdr:from>
    <xdr:to>
      <xdr:col>19</xdr:col>
      <xdr:colOff>184150</xdr:colOff>
      <xdr:row>44</xdr:row>
      <xdr:rowOff>145521</xdr:rowOff>
    </xdr:to>
    <xdr:sp macro="" textlink="">
      <xdr:nvSpPr>
        <xdr:cNvPr id="93" name="楕円 92">
          <a:extLst>
            <a:ext uri="{FF2B5EF4-FFF2-40B4-BE49-F238E27FC236}">
              <a16:creationId xmlns:a16="http://schemas.microsoft.com/office/drawing/2014/main" id="{39AA3222-80B0-4BAB-BBE7-71364A757E83}"/>
            </a:ext>
          </a:extLst>
        </xdr:cNvPr>
        <xdr:cNvSpPr/>
      </xdr:nvSpPr>
      <xdr:spPr>
        <a:xfrm>
          <a:off x="4064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130298</xdr:rowOff>
    </xdr:from>
    <xdr:ext cx="736600" cy="259045"/>
    <xdr:sp macro="" textlink="">
      <xdr:nvSpPr>
        <xdr:cNvPr id="94" name="テキスト ボックス 93">
          <a:extLst>
            <a:ext uri="{FF2B5EF4-FFF2-40B4-BE49-F238E27FC236}">
              <a16:creationId xmlns:a16="http://schemas.microsoft.com/office/drawing/2014/main" id="{7E868B11-AF47-42DC-ACA0-853FA9722075}"/>
            </a:ext>
          </a:extLst>
        </xdr:cNvPr>
        <xdr:cNvSpPr txBox="1"/>
      </xdr:nvSpPr>
      <xdr:spPr>
        <a:xfrm>
          <a:off x="3733800" y="76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43921</xdr:rowOff>
    </xdr:from>
    <xdr:to>
      <xdr:col>15</xdr:col>
      <xdr:colOff>133350</xdr:colOff>
      <xdr:row>44</xdr:row>
      <xdr:rowOff>145521</xdr:rowOff>
    </xdr:to>
    <xdr:sp macro="" textlink="">
      <xdr:nvSpPr>
        <xdr:cNvPr id="95" name="楕円 94">
          <a:extLst>
            <a:ext uri="{FF2B5EF4-FFF2-40B4-BE49-F238E27FC236}">
              <a16:creationId xmlns:a16="http://schemas.microsoft.com/office/drawing/2014/main" id="{71A81A1F-AF53-47FE-9A1B-8D626A55FBF9}"/>
            </a:ext>
          </a:extLst>
        </xdr:cNvPr>
        <xdr:cNvSpPr/>
      </xdr:nvSpPr>
      <xdr:spPr>
        <a:xfrm>
          <a:off x="3175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130298</xdr:rowOff>
    </xdr:from>
    <xdr:ext cx="762000" cy="259045"/>
    <xdr:sp macro="" textlink="">
      <xdr:nvSpPr>
        <xdr:cNvPr id="96" name="テキスト ボックス 95">
          <a:extLst>
            <a:ext uri="{FF2B5EF4-FFF2-40B4-BE49-F238E27FC236}">
              <a16:creationId xmlns:a16="http://schemas.microsoft.com/office/drawing/2014/main" id="{E8FB42D6-44C0-47F8-A66F-144A0858605F}"/>
            </a:ext>
          </a:extLst>
        </xdr:cNvPr>
        <xdr:cNvSpPr txBox="1"/>
      </xdr:nvSpPr>
      <xdr:spPr>
        <a:xfrm>
          <a:off x="2844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43921</xdr:rowOff>
    </xdr:from>
    <xdr:to>
      <xdr:col>11</xdr:col>
      <xdr:colOff>82550</xdr:colOff>
      <xdr:row>44</xdr:row>
      <xdr:rowOff>145521</xdr:rowOff>
    </xdr:to>
    <xdr:sp macro="" textlink="">
      <xdr:nvSpPr>
        <xdr:cNvPr id="97" name="楕円 96">
          <a:extLst>
            <a:ext uri="{FF2B5EF4-FFF2-40B4-BE49-F238E27FC236}">
              <a16:creationId xmlns:a16="http://schemas.microsoft.com/office/drawing/2014/main" id="{82C531E6-8E9F-47B8-9DF7-543C8BEF6413}"/>
            </a:ext>
          </a:extLst>
        </xdr:cNvPr>
        <xdr:cNvSpPr/>
      </xdr:nvSpPr>
      <xdr:spPr>
        <a:xfrm>
          <a:off x="2286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130298</xdr:rowOff>
    </xdr:from>
    <xdr:ext cx="762000" cy="259045"/>
    <xdr:sp macro="" textlink="">
      <xdr:nvSpPr>
        <xdr:cNvPr id="98" name="テキスト ボックス 97">
          <a:extLst>
            <a:ext uri="{FF2B5EF4-FFF2-40B4-BE49-F238E27FC236}">
              <a16:creationId xmlns:a16="http://schemas.microsoft.com/office/drawing/2014/main" id="{8A5F886D-A736-466A-934C-4A2CABA23249}"/>
            </a:ext>
          </a:extLst>
        </xdr:cNvPr>
        <xdr:cNvSpPr txBox="1"/>
      </xdr:nvSpPr>
      <xdr:spPr>
        <a:xfrm>
          <a:off x="1955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43921</xdr:rowOff>
    </xdr:from>
    <xdr:to>
      <xdr:col>7</xdr:col>
      <xdr:colOff>31750</xdr:colOff>
      <xdr:row>44</xdr:row>
      <xdr:rowOff>145521</xdr:rowOff>
    </xdr:to>
    <xdr:sp macro="" textlink="">
      <xdr:nvSpPr>
        <xdr:cNvPr id="99" name="楕円 98">
          <a:extLst>
            <a:ext uri="{FF2B5EF4-FFF2-40B4-BE49-F238E27FC236}">
              <a16:creationId xmlns:a16="http://schemas.microsoft.com/office/drawing/2014/main" id="{A2816B65-E85B-4BF0-81F5-7DA8EC790897}"/>
            </a:ext>
          </a:extLst>
        </xdr:cNvPr>
        <xdr:cNvSpPr/>
      </xdr:nvSpPr>
      <xdr:spPr>
        <a:xfrm>
          <a:off x="1397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130298</xdr:rowOff>
    </xdr:from>
    <xdr:ext cx="762000" cy="259045"/>
    <xdr:sp macro="" textlink="">
      <xdr:nvSpPr>
        <xdr:cNvPr id="100" name="テキスト ボックス 99">
          <a:extLst>
            <a:ext uri="{FF2B5EF4-FFF2-40B4-BE49-F238E27FC236}">
              <a16:creationId xmlns:a16="http://schemas.microsoft.com/office/drawing/2014/main" id="{962E4080-9DBA-481A-B692-E77D9FE505E9}"/>
            </a:ext>
          </a:extLst>
        </xdr:cNvPr>
        <xdr:cNvSpPr txBox="1"/>
      </xdr:nvSpPr>
      <xdr:spPr>
        <a:xfrm>
          <a:off x="1066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12AE6646-BAC8-46AD-BE19-4DDA69CA15C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CF4AD8DE-84C2-4AE6-8BD5-A985B3C3CD5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D6D33E13-72A9-40C4-B08A-FB9EA4A1815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784C0F68-5DBD-49BA-A11E-E840587805F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4EFAA8A-B193-421D-B87A-8D0FBA30326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5C5B69E5-20B2-4970-AB06-A03784D8EA8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8A5CCEB5-F1CC-4289-9A71-C6351E32F2F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F29CFC0A-840A-405E-8A35-A27839F1624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A5AFF332-4021-4A31-8414-34CB7E4AF11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E1D573A-411F-49EC-9D76-3617E96669C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5EBAD1C6-5210-4575-AC3E-280F92C0C4B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2990BE2B-CB9B-48FA-98D0-731F5137C0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D3173BE8-4A0D-42DB-BDAE-806EF197BE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やたばこ税の増収により町税収入が増加したものの、燃料をはじめとする物価の高騰による物件費の増加や償還元金の増加等により、昨年度と比較し、３．１ポイントの増となった。類似団体平均を大きく上回っているため、事業の見直しや投資的経費の平準化による公債費の縮減に努め、経常経費の削減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18F8ADC0-893A-4E6C-959D-89ADDFDAB8E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62C19903-BB60-4755-B00F-DF0A2C90E81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7AF5D6D-8949-4145-9E24-54EEABFEBEC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196726B9-8D0F-4B93-8E82-793603B8080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49EC15B6-7546-44C1-B109-1348B74A921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56E15B4-EF51-4440-8192-8E162354F7C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48E25B83-2110-40FD-A941-48D1539206A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90965DE7-403F-4249-A155-EC73EDB3B2F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9343A7A1-CA51-497C-8644-D30F7A410D1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CDDE71D8-EDFC-406F-91F0-215372CD8D8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68488C9D-D4F8-4844-96F6-F74F3AD3F89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14ECF9BA-1C6A-4E8D-9193-B1DF35C30ED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1A7786A-6F5C-4DEF-B01E-56739C6CF99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441E726-77FE-4A1B-9B19-C74A3553D3F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5D633E0D-9D86-4366-A2DF-5EA6DEAB8C3C}"/>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C87A2CBF-A82C-49EC-A439-5CE4CAB028E4}"/>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12F55972-912A-49FC-9220-DAE5B8019942}"/>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8BC9F664-7FFE-40D2-B2B2-5C60958BDE05}"/>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50AADE83-FB51-4624-A715-1BD24F85A527}"/>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114046</xdr:rowOff>
    </xdr:to>
    <xdr:cxnSp macro="">
      <xdr:nvCxnSpPr>
        <xdr:cNvPr id="133" name="直線コネクタ 132">
          <a:extLst>
            <a:ext uri="{FF2B5EF4-FFF2-40B4-BE49-F238E27FC236}">
              <a16:creationId xmlns:a16="http://schemas.microsoft.com/office/drawing/2014/main" id="{CD5F980F-1820-4B7E-B05B-581F07301B33}"/>
            </a:ext>
          </a:extLst>
        </xdr:cNvPr>
        <xdr:cNvCxnSpPr/>
      </xdr:nvCxnSpPr>
      <xdr:spPr>
        <a:xfrm>
          <a:off x="4114800" y="1110869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13DB11B3-1F3D-4333-911D-719328CA2692}"/>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7A9DB8BD-2B54-4F94-99EE-5F01F6222ED3}"/>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94742</xdr:rowOff>
    </xdr:to>
    <xdr:cxnSp macro="">
      <xdr:nvCxnSpPr>
        <xdr:cNvPr id="136" name="直線コネクタ 135">
          <a:extLst>
            <a:ext uri="{FF2B5EF4-FFF2-40B4-BE49-F238E27FC236}">
              <a16:creationId xmlns:a16="http://schemas.microsoft.com/office/drawing/2014/main" id="{B533A493-BBCA-4DB5-9205-884C43A64D4E}"/>
            </a:ext>
          </a:extLst>
        </xdr:cNvPr>
        <xdr:cNvCxnSpPr/>
      </xdr:nvCxnSpPr>
      <xdr:spPr>
        <a:xfrm flipV="1">
          <a:off x="3225800" y="111086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BDE43F8C-65C2-4522-816E-A2A6447E46FE}"/>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50AA00AB-847C-4A49-99EA-E1FA719AE8EA}"/>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94742</xdr:rowOff>
    </xdr:to>
    <xdr:cxnSp macro="">
      <xdr:nvCxnSpPr>
        <xdr:cNvPr id="139" name="直線コネクタ 138">
          <a:extLst>
            <a:ext uri="{FF2B5EF4-FFF2-40B4-BE49-F238E27FC236}">
              <a16:creationId xmlns:a16="http://schemas.microsoft.com/office/drawing/2014/main" id="{3455660C-46F3-4145-B1BD-17A954C8EFF9}"/>
            </a:ext>
          </a:extLst>
        </xdr:cNvPr>
        <xdr:cNvCxnSpPr/>
      </xdr:nvCxnSpPr>
      <xdr:spPr>
        <a:xfrm>
          <a:off x="2336800" y="111569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7ED74A27-68D4-426D-81F0-268391B3CCA8}"/>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26E908DD-E39F-42D7-9C7A-80D2A3486BEE}"/>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89916</xdr:rowOff>
    </xdr:to>
    <xdr:cxnSp macro="">
      <xdr:nvCxnSpPr>
        <xdr:cNvPr id="142" name="直線コネクタ 141">
          <a:extLst>
            <a:ext uri="{FF2B5EF4-FFF2-40B4-BE49-F238E27FC236}">
              <a16:creationId xmlns:a16="http://schemas.microsoft.com/office/drawing/2014/main" id="{DE974FBF-1C1E-4471-90EF-985FCF5DF6FE}"/>
            </a:ext>
          </a:extLst>
        </xdr:cNvPr>
        <xdr:cNvCxnSpPr/>
      </xdr:nvCxnSpPr>
      <xdr:spPr>
        <a:xfrm flipV="1">
          <a:off x="1447800" y="1115695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3" name="フローチャート: 判断 142">
          <a:extLst>
            <a:ext uri="{FF2B5EF4-FFF2-40B4-BE49-F238E27FC236}">
              <a16:creationId xmlns:a16="http://schemas.microsoft.com/office/drawing/2014/main" id="{B504DB56-DD1D-4B30-8450-4783E4288A99}"/>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BC304F98-2830-4B45-90C5-1EA1732A5BA1}"/>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5" name="フローチャート: 判断 144">
          <a:extLst>
            <a:ext uri="{FF2B5EF4-FFF2-40B4-BE49-F238E27FC236}">
              <a16:creationId xmlns:a16="http://schemas.microsoft.com/office/drawing/2014/main" id="{34480D01-0933-4FD1-A748-6014A8E20574}"/>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6" name="テキスト ボックス 145">
          <a:extLst>
            <a:ext uri="{FF2B5EF4-FFF2-40B4-BE49-F238E27FC236}">
              <a16:creationId xmlns:a16="http://schemas.microsoft.com/office/drawing/2014/main" id="{BF4BEE2C-F2E8-4B4D-9623-7EB2DC11FFD1}"/>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5B290A7-364D-4BA8-834D-43483868AD0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4AC76EF-7048-4187-9594-367D2CE23B3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B0BF5C3-6AE6-4109-9169-0B016680F9F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A0365AF-6D96-4279-B2AF-C96BF5817B5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62782CF-E58E-4006-994D-887B406AE58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2" name="楕円 151">
          <a:extLst>
            <a:ext uri="{FF2B5EF4-FFF2-40B4-BE49-F238E27FC236}">
              <a16:creationId xmlns:a16="http://schemas.microsoft.com/office/drawing/2014/main" id="{EAB99A62-5CB1-4E55-819A-522BE20C5BF4}"/>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130573</xdr:rowOff>
    </xdr:from>
    <xdr:ext cx="762000" cy="259045"/>
    <xdr:sp macro="" textlink="">
      <xdr:nvSpPr>
        <xdr:cNvPr id="153" name="財政構造の弾力性該当値テキスト">
          <a:extLst>
            <a:ext uri="{FF2B5EF4-FFF2-40B4-BE49-F238E27FC236}">
              <a16:creationId xmlns:a16="http://schemas.microsoft.com/office/drawing/2014/main" id="{2B533393-2B2B-4B06-B9FC-D6215D94C28B}"/>
            </a:ext>
          </a:extLst>
        </xdr:cNvPr>
        <xdr:cNvSpPr txBox="1"/>
      </xdr:nvSpPr>
      <xdr:spPr>
        <a:xfrm>
          <a:off x="5041900" y="111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4" name="楕円 153">
          <a:extLst>
            <a:ext uri="{FF2B5EF4-FFF2-40B4-BE49-F238E27FC236}">
              <a16:creationId xmlns:a16="http://schemas.microsoft.com/office/drawing/2014/main" id="{56FCC5FA-B587-4405-8FD3-8CE49CF7FC14}"/>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5" name="テキスト ボックス 154">
          <a:extLst>
            <a:ext uri="{FF2B5EF4-FFF2-40B4-BE49-F238E27FC236}">
              <a16:creationId xmlns:a16="http://schemas.microsoft.com/office/drawing/2014/main" id="{4D5E6685-CB19-4B08-B7E1-B7037252281C}"/>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6" name="楕円 155">
          <a:extLst>
            <a:ext uri="{FF2B5EF4-FFF2-40B4-BE49-F238E27FC236}">
              <a16:creationId xmlns:a16="http://schemas.microsoft.com/office/drawing/2014/main" id="{90B29068-8249-4EB5-A5CF-C727CC6A01C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7F9FF719-B851-4302-8EBB-99140EDCEE32}"/>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8" name="楕円 157">
          <a:extLst>
            <a:ext uri="{FF2B5EF4-FFF2-40B4-BE49-F238E27FC236}">
              <a16:creationId xmlns:a16="http://schemas.microsoft.com/office/drawing/2014/main" id="{350504C3-8CA3-414D-A3B2-DC78DEBAC27E}"/>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5A69BB86-0A7B-4A74-962C-DC834DB4DFC9}"/>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60" name="楕円 159">
          <a:extLst>
            <a:ext uri="{FF2B5EF4-FFF2-40B4-BE49-F238E27FC236}">
              <a16:creationId xmlns:a16="http://schemas.microsoft.com/office/drawing/2014/main" id="{BFDA32B1-1766-4D0C-84B9-F720085C8A71}"/>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61" name="テキスト ボックス 160">
          <a:extLst>
            <a:ext uri="{FF2B5EF4-FFF2-40B4-BE49-F238E27FC236}">
              <a16:creationId xmlns:a16="http://schemas.microsoft.com/office/drawing/2014/main" id="{EDAD1A93-9B94-4C0C-B1BE-37B84EB3C289}"/>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68443481-4418-4F00-B3E4-14C81E2BD4E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5672FB64-047C-4E5E-B10B-953B37DE7DE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69D876DD-D418-4F9C-8147-7E97CF737B9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269B53D-AABE-459D-9AF5-D90A2062E2C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D56F9F2D-3ED9-4F0E-AF24-CCBD01447D6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7056F28-64E5-4D9D-A139-C38B8641965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B8069C8-E671-4963-8694-9FAAFE2FD14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9C963A7C-1308-4A8D-B4DF-65325E37E2F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22B62BCA-C409-4B17-94B2-82EE7F15EA4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51580F0-19C7-4DB8-85A3-DD19E087734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FA7DFA9F-9E89-49C5-8773-CBFFBFD298E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373F90CB-D959-44A2-B68E-CB9258F314C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26EFB1D5-B1AC-4DF2-9FAD-60A35D5DA5C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７校での給食の自校調理や町立の幼児施設が４施設あることによる職員の配置が課題となっている。今後も定員適正化計画等を踏まえながら、民間委託の検討を進め人件費の抑制に努める。物件費については、燃料をはじめとする物価高騰の影響により増額となった。</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F774E41D-1701-4D2F-98C5-83B999C5448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2F0F1FFA-05DD-4497-BE0E-8DFC8E94ADD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A9D41FC-583B-4FFB-BF40-3B1643EDB91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597B83A-8F1A-4BE5-9C4B-C0F0D454D45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87C1F616-DBE4-4666-8013-84A13B7727B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6C0F7865-5940-41C8-9C65-8EA4A3BFE14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F81AC4AA-7710-4889-9BAB-F800D2ED564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926678B9-DF70-4F2D-8C0C-56267D22E02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42EA5C41-80F7-47AA-9220-140C7FBC406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17AB929D-D7C7-4ED8-9D4E-50C93DB3D87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E830C09-6DD1-480E-AD0C-E42F9C54118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380B689-5D57-47FA-BDEB-336B150FFFF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10C41815-47E6-414F-83FC-A84AA8212A8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15E42CB8-AA35-4C2C-BB4A-7FF0B7EEE78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791FF9AF-35CF-4F1C-ABFD-AA60289BD51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B83ED055-F8BF-4E33-8ACC-C13EDB8351D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A19DA6D9-D04A-4A7D-9A1A-8A27FA7CD25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6C0A35B7-C3AF-42FC-A744-4C12A8F422F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91273190-0729-4A05-B1D4-76082D44B19E}"/>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4FEE53ED-8768-4E93-9181-1AE7BFC4B219}"/>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72CA2248-3B53-4C7D-9F40-36F9F8C7CC6D}"/>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CD310CA2-60A5-40CB-B6E7-92462B062BE2}"/>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3D90E8C6-A402-489B-B774-9A86FCD50414}"/>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122166</xdr:rowOff>
    </xdr:from>
    <xdr:to>
      <xdr:col>23</xdr:col>
      <xdr:colOff>133350</xdr:colOff>
      <xdr:row>82</xdr:row>
      <xdr:rowOff>122166</xdr:rowOff>
    </xdr:to>
    <xdr:cxnSp macro="">
      <xdr:nvCxnSpPr>
        <xdr:cNvPr id="198" name="直線コネクタ 197">
          <a:extLst>
            <a:ext uri="{FF2B5EF4-FFF2-40B4-BE49-F238E27FC236}">
              <a16:creationId xmlns:a16="http://schemas.microsoft.com/office/drawing/2014/main" id="{50A44D52-1BA3-4BE2-A2E3-D5D6C0618520}"/>
            </a:ext>
          </a:extLst>
        </xdr:cNvPr>
        <xdr:cNvCxnSpPr/>
      </xdr:nvCxnSpPr>
      <xdr:spPr>
        <a:xfrm>
          <a:off x="4114800" y="14181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5B4E0C21-8825-41AE-BB08-614596A887E2}"/>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63279F0-4B73-4FEC-AE76-1BC14FC9D15D}"/>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49940</xdr:rowOff>
    </xdr:from>
    <xdr:to>
      <xdr:col>19</xdr:col>
      <xdr:colOff>133350</xdr:colOff>
      <xdr:row>82</xdr:row>
      <xdr:rowOff>122166</xdr:rowOff>
    </xdr:to>
    <xdr:cxnSp macro="">
      <xdr:nvCxnSpPr>
        <xdr:cNvPr id="201" name="直線コネクタ 200">
          <a:extLst>
            <a:ext uri="{FF2B5EF4-FFF2-40B4-BE49-F238E27FC236}">
              <a16:creationId xmlns:a16="http://schemas.microsoft.com/office/drawing/2014/main" id="{33A9FEBB-9033-4BCB-80BE-6936C87A55CA}"/>
            </a:ext>
          </a:extLst>
        </xdr:cNvPr>
        <xdr:cNvCxnSpPr/>
      </xdr:nvCxnSpPr>
      <xdr:spPr>
        <a:xfrm>
          <a:off x="3225800" y="14108840"/>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501931CC-34BC-4547-9ACC-7D8D26F7EC5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4F98A305-E02D-4A81-9FE9-4A1761E82BAB}"/>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145976</xdr:rowOff>
    </xdr:from>
    <xdr:to>
      <xdr:col>15</xdr:col>
      <xdr:colOff>82550</xdr:colOff>
      <xdr:row>82</xdr:row>
      <xdr:rowOff>49940</xdr:rowOff>
    </xdr:to>
    <xdr:cxnSp macro="">
      <xdr:nvCxnSpPr>
        <xdr:cNvPr id="204" name="直線コネクタ 203">
          <a:extLst>
            <a:ext uri="{FF2B5EF4-FFF2-40B4-BE49-F238E27FC236}">
              <a16:creationId xmlns:a16="http://schemas.microsoft.com/office/drawing/2014/main" id="{275EECD6-FA15-4189-8421-8366981D1E1C}"/>
            </a:ext>
          </a:extLst>
        </xdr:cNvPr>
        <xdr:cNvCxnSpPr/>
      </xdr:nvCxnSpPr>
      <xdr:spPr>
        <a:xfrm>
          <a:off x="2336800" y="14033426"/>
          <a:ext cx="889000" cy="7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4C8C3C25-8C80-42E3-A2B8-FA43D31C01F1}"/>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DDF7D05E-1FEA-4252-9EC4-2AE26AC3083A}"/>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132894</xdr:rowOff>
    </xdr:from>
    <xdr:to>
      <xdr:col>11</xdr:col>
      <xdr:colOff>31750</xdr:colOff>
      <xdr:row>81</xdr:row>
      <xdr:rowOff>145976</xdr:rowOff>
    </xdr:to>
    <xdr:cxnSp macro="">
      <xdr:nvCxnSpPr>
        <xdr:cNvPr id="207" name="直線コネクタ 206">
          <a:extLst>
            <a:ext uri="{FF2B5EF4-FFF2-40B4-BE49-F238E27FC236}">
              <a16:creationId xmlns:a16="http://schemas.microsoft.com/office/drawing/2014/main" id="{9A4D2712-898D-4D49-8CD6-BA99C0CFBDA2}"/>
            </a:ext>
          </a:extLst>
        </xdr:cNvPr>
        <xdr:cNvCxnSpPr/>
      </xdr:nvCxnSpPr>
      <xdr:spPr>
        <a:xfrm>
          <a:off x="1447800" y="14020344"/>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47650</xdr:rowOff>
    </xdr:from>
    <xdr:to>
      <xdr:col>11</xdr:col>
      <xdr:colOff>82550</xdr:colOff>
      <xdr:row>81</xdr:row>
      <xdr:rowOff>149250</xdr:rowOff>
    </xdr:to>
    <xdr:sp macro="" textlink="">
      <xdr:nvSpPr>
        <xdr:cNvPr id="208" name="フローチャート: 判断 207">
          <a:extLst>
            <a:ext uri="{FF2B5EF4-FFF2-40B4-BE49-F238E27FC236}">
              <a16:creationId xmlns:a16="http://schemas.microsoft.com/office/drawing/2014/main" id="{315CA030-68A8-4035-A891-E5C7E9BEA834}"/>
            </a:ext>
          </a:extLst>
        </xdr:cNvPr>
        <xdr:cNvSpPr/>
      </xdr:nvSpPr>
      <xdr:spPr>
        <a:xfrm>
          <a:off x="2286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159427</xdr:rowOff>
    </xdr:from>
    <xdr:ext cx="762000" cy="259045"/>
    <xdr:sp macro="" textlink="">
      <xdr:nvSpPr>
        <xdr:cNvPr id="209" name="テキスト ボックス 208">
          <a:extLst>
            <a:ext uri="{FF2B5EF4-FFF2-40B4-BE49-F238E27FC236}">
              <a16:creationId xmlns:a16="http://schemas.microsoft.com/office/drawing/2014/main" id="{BCECAFAD-284E-4BB5-B8AF-AC328EBA82A9}"/>
            </a:ext>
          </a:extLst>
        </xdr:cNvPr>
        <xdr:cNvSpPr txBox="1"/>
      </xdr:nvSpPr>
      <xdr:spPr>
        <a:xfrm>
          <a:off x="1955800" y="137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25340</xdr:rowOff>
    </xdr:from>
    <xdr:to>
      <xdr:col>7</xdr:col>
      <xdr:colOff>31750</xdr:colOff>
      <xdr:row>81</xdr:row>
      <xdr:rowOff>126940</xdr:rowOff>
    </xdr:to>
    <xdr:sp macro="" textlink="">
      <xdr:nvSpPr>
        <xdr:cNvPr id="210" name="フローチャート: 判断 209">
          <a:extLst>
            <a:ext uri="{FF2B5EF4-FFF2-40B4-BE49-F238E27FC236}">
              <a16:creationId xmlns:a16="http://schemas.microsoft.com/office/drawing/2014/main" id="{2A3AFB26-EE80-4A0C-B08F-ED057E253ACF}"/>
            </a:ext>
          </a:extLst>
        </xdr:cNvPr>
        <xdr:cNvSpPr/>
      </xdr:nvSpPr>
      <xdr:spPr>
        <a:xfrm>
          <a:off x="1397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137117</xdr:rowOff>
    </xdr:from>
    <xdr:ext cx="762000" cy="259045"/>
    <xdr:sp macro="" textlink="">
      <xdr:nvSpPr>
        <xdr:cNvPr id="211" name="テキスト ボックス 210">
          <a:extLst>
            <a:ext uri="{FF2B5EF4-FFF2-40B4-BE49-F238E27FC236}">
              <a16:creationId xmlns:a16="http://schemas.microsoft.com/office/drawing/2014/main" id="{1948CEA5-E580-4D56-AB54-582D9A867C07}"/>
            </a:ext>
          </a:extLst>
        </xdr:cNvPr>
        <xdr:cNvSpPr txBox="1"/>
      </xdr:nvSpPr>
      <xdr:spPr>
        <a:xfrm>
          <a:off x="1066800" y="136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3F9119F-7454-4551-9D37-1FA46B4ADE4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C0C1D2D-891C-461D-B4AC-AC87B617799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7B2A87D-8DE3-414D-9CF0-A5E86A85DC3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B8415CD5-BE08-416F-B48F-1BBD1838241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DC66959A-4AC5-435E-B618-1AE270B84CA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71366</xdr:rowOff>
    </xdr:from>
    <xdr:to>
      <xdr:col>23</xdr:col>
      <xdr:colOff>184150</xdr:colOff>
      <xdr:row>83</xdr:row>
      <xdr:rowOff>1516</xdr:rowOff>
    </xdr:to>
    <xdr:sp macro="" textlink="">
      <xdr:nvSpPr>
        <xdr:cNvPr id="217" name="楕円 216">
          <a:extLst>
            <a:ext uri="{FF2B5EF4-FFF2-40B4-BE49-F238E27FC236}">
              <a16:creationId xmlns:a16="http://schemas.microsoft.com/office/drawing/2014/main" id="{1CC658A1-5A30-4A07-954B-C882792F8727}"/>
            </a:ext>
          </a:extLst>
        </xdr:cNvPr>
        <xdr:cNvSpPr/>
      </xdr:nvSpPr>
      <xdr:spPr>
        <a:xfrm>
          <a:off x="4902200" y="141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43443</xdr:rowOff>
    </xdr:from>
    <xdr:ext cx="762000" cy="259045"/>
    <xdr:sp macro="" textlink="">
      <xdr:nvSpPr>
        <xdr:cNvPr id="218" name="人件費・物件費等の状況該当値テキスト">
          <a:extLst>
            <a:ext uri="{FF2B5EF4-FFF2-40B4-BE49-F238E27FC236}">
              <a16:creationId xmlns:a16="http://schemas.microsoft.com/office/drawing/2014/main" id="{CFA38E8A-BCD8-4D6F-B69B-7712F7615D39}"/>
            </a:ext>
          </a:extLst>
        </xdr:cNvPr>
        <xdr:cNvSpPr txBox="1"/>
      </xdr:nvSpPr>
      <xdr:spPr>
        <a:xfrm>
          <a:off x="5041900" y="1410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71366</xdr:rowOff>
    </xdr:from>
    <xdr:to>
      <xdr:col>19</xdr:col>
      <xdr:colOff>184150</xdr:colOff>
      <xdr:row>83</xdr:row>
      <xdr:rowOff>1516</xdr:rowOff>
    </xdr:to>
    <xdr:sp macro="" textlink="">
      <xdr:nvSpPr>
        <xdr:cNvPr id="219" name="楕円 218">
          <a:extLst>
            <a:ext uri="{FF2B5EF4-FFF2-40B4-BE49-F238E27FC236}">
              <a16:creationId xmlns:a16="http://schemas.microsoft.com/office/drawing/2014/main" id="{2F692E19-593A-4BAB-8C7A-8A6B8CB088C4}"/>
            </a:ext>
          </a:extLst>
        </xdr:cNvPr>
        <xdr:cNvSpPr/>
      </xdr:nvSpPr>
      <xdr:spPr>
        <a:xfrm>
          <a:off x="4064000" y="141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157743</xdr:rowOff>
    </xdr:from>
    <xdr:ext cx="736600" cy="259045"/>
    <xdr:sp macro="" textlink="">
      <xdr:nvSpPr>
        <xdr:cNvPr id="220" name="テキスト ボックス 219">
          <a:extLst>
            <a:ext uri="{FF2B5EF4-FFF2-40B4-BE49-F238E27FC236}">
              <a16:creationId xmlns:a16="http://schemas.microsoft.com/office/drawing/2014/main" id="{1EB26F04-2649-43CB-9971-93818852CBE1}"/>
            </a:ext>
          </a:extLst>
        </xdr:cNvPr>
        <xdr:cNvSpPr txBox="1"/>
      </xdr:nvSpPr>
      <xdr:spPr>
        <a:xfrm>
          <a:off x="3733800" y="1421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170590</xdr:rowOff>
    </xdr:from>
    <xdr:to>
      <xdr:col>15</xdr:col>
      <xdr:colOff>133350</xdr:colOff>
      <xdr:row>82</xdr:row>
      <xdr:rowOff>100740</xdr:rowOff>
    </xdr:to>
    <xdr:sp macro="" textlink="">
      <xdr:nvSpPr>
        <xdr:cNvPr id="221" name="楕円 220">
          <a:extLst>
            <a:ext uri="{FF2B5EF4-FFF2-40B4-BE49-F238E27FC236}">
              <a16:creationId xmlns:a16="http://schemas.microsoft.com/office/drawing/2014/main" id="{34AC5624-C4B3-417C-B6BA-4DD0C3FE8DC7}"/>
            </a:ext>
          </a:extLst>
        </xdr:cNvPr>
        <xdr:cNvSpPr/>
      </xdr:nvSpPr>
      <xdr:spPr>
        <a:xfrm>
          <a:off x="3175000" y="140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85517</xdr:rowOff>
    </xdr:from>
    <xdr:ext cx="762000" cy="259045"/>
    <xdr:sp macro="" textlink="">
      <xdr:nvSpPr>
        <xdr:cNvPr id="222" name="テキスト ボックス 221">
          <a:extLst>
            <a:ext uri="{FF2B5EF4-FFF2-40B4-BE49-F238E27FC236}">
              <a16:creationId xmlns:a16="http://schemas.microsoft.com/office/drawing/2014/main" id="{16E93701-F9A8-4ECF-B4DD-D0A953429983}"/>
            </a:ext>
          </a:extLst>
        </xdr:cNvPr>
        <xdr:cNvSpPr txBox="1"/>
      </xdr:nvSpPr>
      <xdr:spPr>
        <a:xfrm>
          <a:off x="2844800" y="141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95176</xdr:rowOff>
    </xdr:from>
    <xdr:to>
      <xdr:col>11</xdr:col>
      <xdr:colOff>82550</xdr:colOff>
      <xdr:row>82</xdr:row>
      <xdr:rowOff>25326</xdr:rowOff>
    </xdr:to>
    <xdr:sp macro="" textlink="">
      <xdr:nvSpPr>
        <xdr:cNvPr id="223" name="楕円 222">
          <a:extLst>
            <a:ext uri="{FF2B5EF4-FFF2-40B4-BE49-F238E27FC236}">
              <a16:creationId xmlns:a16="http://schemas.microsoft.com/office/drawing/2014/main" id="{CDADF25F-A95D-48A8-99C7-62DCFB80C0AA}"/>
            </a:ext>
          </a:extLst>
        </xdr:cNvPr>
        <xdr:cNvSpPr/>
      </xdr:nvSpPr>
      <xdr:spPr>
        <a:xfrm>
          <a:off x="2286000" y="139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10103</xdr:rowOff>
    </xdr:from>
    <xdr:ext cx="762000" cy="259045"/>
    <xdr:sp macro="" textlink="">
      <xdr:nvSpPr>
        <xdr:cNvPr id="224" name="テキスト ボックス 223">
          <a:extLst>
            <a:ext uri="{FF2B5EF4-FFF2-40B4-BE49-F238E27FC236}">
              <a16:creationId xmlns:a16="http://schemas.microsoft.com/office/drawing/2014/main" id="{AD7A4D3D-5EE6-439B-AD7A-AB3555087B7F}"/>
            </a:ext>
          </a:extLst>
        </xdr:cNvPr>
        <xdr:cNvSpPr txBox="1"/>
      </xdr:nvSpPr>
      <xdr:spPr>
        <a:xfrm>
          <a:off x="1955800" y="140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82094</xdr:rowOff>
    </xdr:from>
    <xdr:to>
      <xdr:col>7</xdr:col>
      <xdr:colOff>31750</xdr:colOff>
      <xdr:row>82</xdr:row>
      <xdr:rowOff>12244</xdr:rowOff>
    </xdr:to>
    <xdr:sp macro="" textlink="">
      <xdr:nvSpPr>
        <xdr:cNvPr id="225" name="楕円 224">
          <a:extLst>
            <a:ext uri="{FF2B5EF4-FFF2-40B4-BE49-F238E27FC236}">
              <a16:creationId xmlns:a16="http://schemas.microsoft.com/office/drawing/2014/main" id="{9CD8A622-BC05-41D1-ABE3-CFC198B1962E}"/>
            </a:ext>
          </a:extLst>
        </xdr:cNvPr>
        <xdr:cNvSpPr/>
      </xdr:nvSpPr>
      <xdr:spPr>
        <a:xfrm>
          <a:off x="1397000" y="13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168471</xdr:rowOff>
    </xdr:from>
    <xdr:ext cx="762000" cy="259045"/>
    <xdr:sp macro="" textlink="">
      <xdr:nvSpPr>
        <xdr:cNvPr id="226" name="テキスト ボックス 225">
          <a:extLst>
            <a:ext uri="{FF2B5EF4-FFF2-40B4-BE49-F238E27FC236}">
              <a16:creationId xmlns:a16="http://schemas.microsoft.com/office/drawing/2014/main" id="{5C5BECF0-E5FA-41C5-A157-75890B1DBBF1}"/>
            </a:ext>
          </a:extLst>
        </xdr:cNvPr>
        <xdr:cNvSpPr txBox="1"/>
      </xdr:nvSpPr>
      <xdr:spPr>
        <a:xfrm>
          <a:off x="1066800" y="140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D9792A55-C8E8-40B3-B82F-6F054C12E5C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86F1A80-3687-4F81-BF7B-A8E1E316BBD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B5DDAFF8-2922-4449-B396-68A4EFBA529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8D6A6646-AE6F-4430-A3E6-589698AC19A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E5C87248-0240-4A42-BCD2-73ADEEB02C5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10ABAB56-01F9-4617-9B84-AF27A39DBD2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7339486-6C55-4C9C-8A49-F16C2550672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F55F337F-C4C8-4ECB-8DD9-0B96352CF32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832ADD91-B319-4A23-A1AD-64B2C437BEE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9D245AC-8751-42F2-8EDE-C49ABB3FC47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B7EE766C-FD4A-4124-AA58-3F99B5C3F41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838137-B354-4E0E-88AB-D0ED0AF4AEB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8260BFB0-EB4A-4E42-A6A5-B6A5607B7E4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等に伴う階層変動が数値の増加要因となり、昨年度と比較して０．５ポイント増となった。今後も定員適正化計画に基づき、将来を見据え計画的・合理的な定員管理を図るとともに、適正な給与体系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74D0535B-B413-48B4-955E-929A3C7A65D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96C1A602-1FF2-4CC4-8F9E-EB961BB0D53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19ED9050-4ACB-446F-9269-4A6C4407899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BCF7E351-DB62-4A84-ABDE-AB6B3CC3C2A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3CE56AE0-700B-4C9B-B9CA-F36961C2840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10D34D9C-7210-4BAD-B0E5-07998533C33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7A701220-29E5-4A99-ABF0-04216899242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1783130C-63A2-462B-9305-0FB56D73BA8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D6FC0E6C-C59B-436D-BA0D-A18A515B6054}"/>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198F5060-D5F2-4723-A3AD-FC4E9418D13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9CE23314-CD83-4A4D-8632-0738C577461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A003B84C-BE98-417A-BE18-792A305A3FD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A95BB55D-4271-4402-908B-1961F738E88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D539478C-C83D-4FE2-B752-C921D6A232C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8FF4B0DD-73FE-4C0F-A230-42AFB00BCC0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986B4466-C9AE-40A2-B6BE-6C731B1626EC}"/>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C27E77C1-DC23-4AF5-BCB9-3F183D197051}"/>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DB6A7E70-B0CB-48F6-B24A-BB0EB1968577}"/>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D013BC11-B614-4926-89D1-560C8D8A5A45}"/>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362F9631-F910-4BFA-8533-4ED5023331F1}"/>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76D77714-5CC1-409A-99DC-23DF2BDA23AA}"/>
            </a:ext>
          </a:extLst>
        </xdr:cNvPr>
        <xdr:cNvCxnSpPr/>
      </xdr:nvCxnSpPr>
      <xdr:spPr>
        <a:xfrm>
          <a:off x="16179800" y="147390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C1E9E05A-92B4-4CC7-BC48-E6BBE429A8B4}"/>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3833452A-769D-4DB3-9DF8-96ADC07B6DA4}"/>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101600</xdr:rowOff>
    </xdr:to>
    <xdr:cxnSp macro="">
      <xdr:nvCxnSpPr>
        <xdr:cNvPr id="263" name="直線コネクタ 262">
          <a:extLst>
            <a:ext uri="{FF2B5EF4-FFF2-40B4-BE49-F238E27FC236}">
              <a16:creationId xmlns:a16="http://schemas.microsoft.com/office/drawing/2014/main" id="{D13D3DA4-3061-48D9-AA9C-0E66F6BFB7EC}"/>
            </a:ext>
          </a:extLst>
        </xdr:cNvPr>
        <xdr:cNvCxnSpPr/>
      </xdr:nvCxnSpPr>
      <xdr:spPr>
        <a:xfrm flipV="1">
          <a:off x="15290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81A20EA1-37DD-44AF-83DB-C133B682848A}"/>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B64D82C9-5C41-4002-9690-DE2086FB1CD3}"/>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23989</xdr:rowOff>
    </xdr:to>
    <xdr:cxnSp macro="">
      <xdr:nvCxnSpPr>
        <xdr:cNvPr id="266" name="直線コネクタ 265">
          <a:extLst>
            <a:ext uri="{FF2B5EF4-FFF2-40B4-BE49-F238E27FC236}">
              <a16:creationId xmlns:a16="http://schemas.microsoft.com/office/drawing/2014/main" id="{2C5D2844-2504-4AF3-B460-70A2C7367BFE}"/>
            </a:ext>
          </a:extLst>
        </xdr:cNvPr>
        <xdr:cNvCxnSpPr/>
      </xdr:nvCxnSpPr>
      <xdr:spPr>
        <a:xfrm flipV="1">
          <a:off x="14401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82C29B8C-76A7-4B6E-8B21-EBBC8F773965}"/>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4ECDC016-867C-4E52-B602-0D91060884F6}"/>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23989</xdr:rowOff>
    </xdr:to>
    <xdr:cxnSp macro="">
      <xdr:nvCxnSpPr>
        <xdr:cNvPr id="269" name="直線コネクタ 268">
          <a:extLst>
            <a:ext uri="{FF2B5EF4-FFF2-40B4-BE49-F238E27FC236}">
              <a16:creationId xmlns:a16="http://schemas.microsoft.com/office/drawing/2014/main" id="{6241B247-5155-4D1B-A95A-47C6F0331A4D}"/>
            </a:ext>
          </a:extLst>
        </xdr:cNvPr>
        <xdr:cNvCxnSpPr/>
      </xdr:nvCxnSpPr>
      <xdr:spPr>
        <a:xfrm>
          <a:off x="13512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7BC4140A-3A9A-43E0-BD07-8A73D0EE5B61}"/>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6A84FD80-51B8-486D-A835-04EB5C915437}"/>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6046A8F3-0D33-40BC-B4D8-7C75C08BCC9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31BF65F7-E293-4BA8-A933-671108247785}"/>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A6AC9A8-36C2-456D-961B-BDCABC579D6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696214C-D110-4C84-A6C5-56B983EAC8B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DBD7D21-546B-476F-8C6E-E9692A0AA8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88C77A7-AF8D-4459-9896-EFA6F15CB7E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0DF2258-A181-4844-BA84-C262B66F0B0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F57120A5-6F49-4F44-8450-591125C3811B}"/>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C8D57F9F-57AE-42A3-BA22-2D2E40DBCA8F}"/>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a:extLst>
            <a:ext uri="{FF2B5EF4-FFF2-40B4-BE49-F238E27FC236}">
              <a16:creationId xmlns:a16="http://schemas.microsoft.com/office/drawing/2014/main" id="{CFCF582A-F0CB-4138-8BD2-52A1A3F65E29}"/>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a:extLst>
            <a:ext uri="{FF2B5EF4-FFF2-40B4-BE49-F238E27FC236}">
              <a16:creationId xmlns:a16="http://schemas.microsoft.com/office/drawing/2014/main" id="{5E35BA24-8940-42C4-A0BC-5C5103B79AE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id="{184226B8-531E-4EF0-B6AC-A51172085F3D}"/>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568F12D6-7C2C-43EC-8955-A9191EBA920D}"/>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5" name="楕円 284">
          <a:extLst>
            <a:ext uri="{FF2B5EF4-FFF2-40B4-BE49-F238E27FC236}">
              <a16:creationId xmlns:a16="http://schemas.microsoft.com/office/drawing/2014/main" id="{D1AAE565-47E7-49EB-82E4-FAFAF5FC1B53}"/>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6" name="テキスト ボックス 285">
          <a:extLst>
            <a:ext uri="{FF2B5EF4-FFF2-40B4-BE49-F238E27FC236}">
              <a16:creationId xmlns:a16="http://schemas.microsoft.com/office/drawing/2014/main" id="{FBAE81CD-8074-49D8-881E-74BF592D21F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a:extLst>
            <a:ext uri="{FF2B5EF4-FFF2-40B4-BE49-F238E27FC236}">
              <a16:creationId xmlns:a16="http://schemas.microsoft.com/office/drawing/2014/main" id="{AA1CDF40-15D7-4696-AE4B-28FD8C8911DC}"/>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a:extLst>
            <a:ext uri="{FF2B5EF4-FFF2-40B4-BE49-F238E27FC236}">
              <a16:creationId xmlns:a16="http://schemas.microsoft.com/office/drawing/2014/main" id="{D4C0EA8F-D03C-4C7E-9C78-2BD2F9760463}"/>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E756CC0-55B5-4574-B831-7D85B19F8C0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A6B10BC-E507-4F27-97E0-AF77BD264D8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CE89663F-D88B-4B5F-B3D8-FBFB94F2C5D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9BA51E55-28F6-4F65-B3E0-6FBFE428F56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5A6E5BF6-200E-48E2-878C-F48479B6983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0D69291-3941-4A83-BFE5-842B1FD5B3D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7110D72-75EE-49FB-9923-9874FF7328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E8AA0D4B-913F-4949-88C8-22E44493FD1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A7F0E10A-2C80-4DB5-876C-B1EEB808966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CDBB6EC5-318F-46BB-A47F-107B75CA8CF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1F949CB-22A2-4FB5-95EA-D3CBCDFE79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57F8EB6-C0BF-4C08-97CA-6F4D486A53C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B0A96D7D-38D5-4A07-AAF1-3AB18BA01AC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数は合計で７校あり、給食について自校調理方式の導入による調理師の配置や町立の幼児施設が４施設と保育士配置による職員数が類似団体と比較すると多い状況となっている。今後も定員適正化計画等を踏まえながら、人件費の抑制等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A553BE31-05BD-4B3A-A77B-5C6EC93C102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12E5CA6-2491-4A78-8445-4DD5231F60E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4DA65798-A25B-4C80-8D22-42477D3FF07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542EFE5-6A01-4473-B46D-0B13651E5C1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CA90AA67-56C7-4943-8658-609C9CF3149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1F55D056-6A6C-4D16-BF9B-11CEA43CF23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A720B699-CCAC-4F57-9CFE-04E38403400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B0D468E0-C14E-42C5-AF79-CE7665725F9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B65B8DA1-1127-4D2D-9C90-431228DB9AA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BB65799E-6C5D-45EA-A2D0-0F79F4F707D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78098E4A-979E-48A4-AF80-0246C63E896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3FE563BE-C00E-41EA-B478-61D2A94CE5B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C340E1E9-C353-4EE5-AE97-3ED22F1FC1C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CBCB8F8A-2A2D-4462-BA09-9336EC6CD05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9E3D52AA-BC98-4E3F-B61A-EFBD85D50CD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6E1FC64-7565-4E0B-8BDE-03906D481AA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73C1E8C0-B82D-4A16-AF02-423661941FA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38674A2F-ADFB-41B7-82C0-7DE36E8D02C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E2BF908B-00D4-4448-AEBB-B7EC1898610C}"/>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3144BEE0-8A16-44D9-9F65-FFAAD1B400D9}"/>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3B2AAAEE-C91A-420A-AE6A-0D33CE47DC22}"/>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B327D5C7-FE28-4415-B6A4-A13EAAA5E797}"/>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C3DA7DEC-D237-4D72-A7EE-CB43413FB02A}"/>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61685</xdr:rowOff>
    </xdr:from>
    <xdr:to>
      <xdr:col>81</xdr:col>
      <xdr:colOff>44450</xdr:colOff>
      <xdr:row>62</xdr:row>
      <xdr:rowOff>85816</xdr:rowOff>
    </xdr:to>
    <xdr:cxnSp macro="">
      <xdr:nvCxnSpPr>
        <xdr:cNvPr id="325" name="直線コネクタ 324">
          <a:extLst>
            <a:ext uri="{FF2B5EF4-FFF2-40B4-BE49-F238E27FC236}">
              <a16:creationId xmlns:a16="http://schemas.microsoft.com/office/drawing/2014/main" id="{441398CC-BEC2-4C1C-9F59-4E997ACA4CB8}"/>
            </a:ext>
          </a:extLst>
        </xdr:cNvPr>
        <xdr:cNvCxnSpPr/>
      </xdr:nvCxnSpPr>
      <xdr:spPr>
        <a:xfrm>
          <a:off x="16179800" y="1069158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7D596522-5554-45A8-9554-2DB00178034C}"/>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62ADABE5-5B48-4F0D-9C3A-D8612CAA6B8F}"/>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61685</xdr:rowOff>
    </xdr:to>
    <xdr:cxnSp macro="">
      <xdr:nvCxnSpPr>
        <xdr:cNvPr id="328" name="直線コネクタ 327">
          <a:extLst>
            <a:ext uri="{FF2B5EF4-FFF2-40B4-BE49-F238E27FC236}">
              <a16:creationId xmlns:a16="http://schemas.microsoft.com/office/drawing/2014/main" id="{4CF63937-A8D7-487A-A2CE-4FC1B4ADC2DC}"/>
            </a:ext>
          </a:extLst>
        </xdr:cNvPr>
        <xdr:cNvCxnSpPr/>
      </xdr:nvCxnSpPr>
      <xdr:spPr>
        <a:xfrm>
          <a:off x="15290800" y="1065826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EF8B60E2-15C2-49EE-8982-20C081AC2DCC}"/>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49FB2755-D056-4150-ADA7-B8D22301675D}"/>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62</xdr:row>
      <xdr:rowOff>28363</xdr:rowOff>
    </xdr:to>
    <xdr:cxnSp macro="">
      <xdr:nvCxnSpPr>
        <xdr:cNvPr id="331" name="直線コネクタ 330">
          <a:extLst>
            <a:ext uri="{FF2B5EF4-FFF2-40B4-BE49-F238E27FC236}">
              <a16:creationId xmlns:a16="http://schemas.microsoft.com/office/drawing/2014/main" id="{07576C3D-3BDB-4831-8F20-9868843DFEA6}"/>
            </a:ext>
          </a:extLst>
        </xdr:cNvPr>
        <xdr:cNvCxnSpPr/>
      </xdr:nvCxnSpPr>
      <xdr:spPr>
        <a:xfrm>
          <a:off x="14401800" y="1062149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F626158E-48E6-40DF-AD65-C59ACEB1B7DD}"/>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25BB8C6D-131E-4524-9A8C-ADA3857686D7}"/>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117082</xdr:rowOff>
    </xdr:from>
    <xdr:to>
      <xdr:col>68</xdr:col>
      <xdr:colOff>152400</xdr:colOff>
      <xdr:row>61</xdr:row>
      <xdr:rowOff>163044</xdr:rowOff>
    </xdr:to>
    <xdr:cxnSp macro="">
      <xdr:nvCxnSpPr>
        <xdr:cNvPr id="334" name="直線コネクタ 333">
          <a:extLst>
            <a:ext uri="{FF2B5EF4-FFF2-40B4-BE49-F238E27FC236}">
              <a16:creationId xmlns:a16="http://schemas.microsoft.com/office/drawing/2014/main" id="{0E253BAA-A49F-476B-849F-2EA38251ED81}"/>
            </a:ext>
          </a:extLst>
        </xdr:cNvPr>
        <xdr:cNvCxnSpPr/>
      </xdr:nvCxnSpPr>
      <xdr:spPr>
        <a:xfrm>
          <a:off x="13512800" y="105755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17114</xdr:rowOff>
    </xdr:from>
    <xdr:to>
      <xdr:col>68</xdr:col>
      <xdr:colOff>203200</xdr:colOff>
      <xdr:row>60</xdr:row>
      <xdr:rowOff>118714</xdr:rowOff>
    </xdr:to>
    <xdr:sp macro="" textlink="">
      <xdr:nvSpPr>
        <xdr:cNvPr id="335" name="フローチャート: 判断 334">
          <a:extLst>
            <a:ext uri="{FF2B5EF4-FFF2-40B4-BE49-F238E27FC236}">
              <a16:creationId xmlns:a16="http://schemas.microsoft.com/office/drawing/2014/main" id="{BD113716-03A7-4B8E-BA40-3D8EEE43D1AF}"/>
            </a:ext>
          </a:extLst>
        </xdr:cNvPr>
        <xdr:cNvSpPr/>
      </xdr:nvSpPr>
      <xdr:spPr>
        <a:xfrm>
          <a:off x="14351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128891</xdr:rowOff>
    </xdr:from>
    <xdr:ext cx="762000" cy="259045"/>
    <xdr:sp macro="" textlink="">
      <xdr:nvSpPr>
        <xdr:cNvPr id="336" name="テキスト ボックス 335">
          <a:extLst>
            <a:ext uri="{FF2B5EF4-FFF2-40B4-BE49-F238E27FC236}">
              <a16:creationId xmlns:a16="http://schemas.microsoft.com/office/drawing/2014/main" id="{C41732F0-4065-4D9A-B0C4-1EE984D1F339}"/>
            </a:ext>
          </a:extLst>
        </xdr:cNvPr>
        <xdr:cNvSpPr txBox="1"/>
      </xdr:nvSpPr>
      <xdr:spPr>
        <a:xfrm>
          <a:off x="14020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1028</xdr:rowOff>
    </xdr:from>
    <xdr:to>
      <xdr:col>64</xdr:col>
      <xdr:colOff>152400</xdr:colOff>
      <xdr:row>60</xdr:row>
      <xdr:rowOff>102628</xdr:rowOff>
    </xdr:to>
    <xdr:sp macro="" textlink="">
      <xdr:nvSpPr>
        <xdr:cNvPr id="337" name="フローチャート: 判断 336">
          <a:extLst>
            <a:ext uri="{FF2B5EF4-FFF2-40B4-BE49-F238E27FC236}">
              <a16:creationId xmlns:a16="http://schemas.microsoft.com/office/drawing/2014/main" id="{363470B0-6FB3-4A80-BEC5-C9F0053EB9B2}"/>
            </a:ext>
          </a:extLst>
        </xdr:cNvPr>
        <xdr:cNvSpPr/>
      </xdr:nvSpPr>
      <xdr:spPr>
        <a:xfrm>
          <a:off x="13462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112805</xdr:rowOff>
    </xdr:from>
    <xdr:ext cx="762000" cy="259045"/>
    <xdr:sp macro="" textlink="">
      <xdr:nvSpPr>
        <xdr:cNvPr id="338" name="テキスト ボックス 337">
          <a:extLst>
            <a:ext uri="{FF2B5EF4-FFF2-40B4-BE49-F238E27FC236}">
              <a16:creationId xmlns:a16="http://schemas.microsoft.com/office/drawing/2014/main" id="{E1B854C9-A412-4C06-92EC-67111872D192}"/>
            </a:ext>
          </a:extLst>
        </xdr:cNvPr>
        <xdr:cNvSpPr txBox="1"/>
      </xdr:nvSpPr>
      <xdr:spPr>
        <a:xfrm>
          <a:off x="13131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0C715B9-FBA6-475D-A77A-81FA455D47F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D00E38B-CDE4-47EB-AB70-51B97B81FAF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225D5B1-0726-4A6F-A13D-F42140D3547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D474D4C-BEA4-46C4-8786-AC30BF9E0F2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B598901C-8D7B-4572-97D4-3537A8D0F95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35016</xdr:rowOff>
    </xdr:from>
    <xdr:to>
      <xdr:col>81</xdr:col>
      <xdr:colOff>95250</xdr:colOff>
      <xdr:row>62</xdr:row>
      <xdr:rowOff>136616</xdr:rowOff>
    </xdr:to>
    <xdr:sp macro="" textlink="">
      <xdr:nvSpPr>
        <xdr:cNvPr id="344" name="楕円 343">
          <a:extLst>
            <a:ext uri="{FF2B5EF4-FFF2-40B4-BE49-F238E27FC236}">
              <a16:creationId xmlns:a16="http://schemas.microsoft.com/office/drawing/2014/main" id="{ABF5425B-B80A-4DBE-9D03-A128251E8C04}"/>
            </a:ext>
          </a:extLst>
        </xdr:cNvPr>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7093</xdr:rowOff>
    </xdr:from>
    <xdr:ext cx="762000" cy="259045"/>
    <xdr:sp macro="" textlink="">
      <xdr:nvSpPr>
        <xdr:cNvPr id="345" name="定員管理の状況該当値テキスト">
          <a:extLst>
            <a:ext uri="{FF2B5EF4-FFF2-40B4-BE49-F238E27FC236}">
              <a16:creationId xmlns:a16="http://schemas.microsoft.com/office/drawing/2014/main" id="{F5EF33CE-30D8-4993-9B6A-D65E66B7EB51}"/>
            </a:ext>
          </a:extLst>
        </xdr:cNvPr>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10885</xdr:rowOff>
    </xdr:from>
    <xdr:to>
      <xdr:col>77</xdr:col>
      <xdr:colOff>95250</xdr:colOff>
      <xdr:row>62</xdr:row>
      <xdr:rowOff>112485</xdr:rowOff>
    </xdr:to>
    <xdr:sp macro="" textlink="">
      <xdr:nvSpPr>
        <xdr:cNvPr id="346" name="楕円 345">
          <a:extLst>
            <a:ext uri="{FF2B5EF4-FFF2-40B4-BE49-F238E27FC236}">
              <a16:creationId xmlns:a16="http://schemas.microsoft.com/office/drawing/2014/main" id="{0168CFEE-2CA5-45D0-A408-876DB43D8A8A}"/>
            </a:ext>
          </a:extLst>
        </xdr:cNvPr>
        <xdr:cNvSpPr/>
      </xdr:nvSpPr>
      <xdr:spPr>
        <a:xfrm>
          <a:off x="1612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47" name="テキスト ボックス 346">
          <a:extLst>
            <a:ext uri="{FF2B5EF4-FFF2-40B4-BE49-F238E27FC236}">
              <a16:creationId xmlns:a16="http://schemas.microsoft.com/office/drawing/2014/main" id="{647DFF5F-691E-442B-84A2-551C889ACFDA}"/>
            </a:ext>
          </a:extLst>
        </xdr:cNvPr>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8" name="楕円 347">
          <a:extLst>
            <a:ext uri="{FF2B5EF4-FFF2-40B4-BE49-F238E27FC236}">
              <a16:creationId xmlns:a16="http://schemas.microsoft.com/office/drawing/2014/main" id="{C967D3A3-2289-4331-91FD-981C456D166B}"/>
            </a:ext>
          </a:extLst>
        </xdr:cNvPr>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9" name="テキスト ボックス 348">
          <a:extLst>
            <a:ext uri="{FF2B5EF4-FFF2-40B4-BE49-F238E27FC236}">
              <a16:creationId xmlns:a16="http://schemas.microsoft.com/office/drawing/2014/main" id="{7E6168D4-FB06-4049-AE3D-DA247CBB1289}"/>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112244</xdr:rowOff>
    </xdr:from>
    <xdr:to>
      <xdr:col>68</xdr:col>
      <xdr:colOff>203200</xdr:colOff>
      <xdr:row>62</xdr:row>
      <xdr:rowOff>42394</xdr:rowOff>
    </xdr:to>
    <xdr:sp macro="" textlink="">
      <xdr:nvSpPr>
        <xdr:cNvPr id="350" name="楕円 349">
          <a:extLst>
            <a:ext uri="{FF2B5EF4-FFF2-40B4-BE49-F238E27FC236}">
              <a16:creationId xmlns:a16="http://schemas.microsoft.com/office/drawing/2014/main" id="{2FC2DA89-362A-4501-A92D-D0A916B8D4E0}"/>
            </a:ext>
          </a:extLst>
        </xdr:cNvPr>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27171</xdr:rowOff>
    </xdr:from>
    <xdr:ext cx="762000" cy="259045"/>
    <xdr:sp macro="" textlink="">
      <xdr:nvSpPr>
        <xdr:cNvPr id="351" name="テキスト ボックス 350">
          <a:extLst>
            <a:ext uri="{FF2B5EF4-FFF2-40B4-BE49-F238E27FC236}">
              <a16:creationId xmlns:a16="http://schemas.microsoft.com/office/drawing/2014/main" id="{84F96710-8E0D-4EDF-9225-DC931C44AB1E}"/>
            </a:ext>
          </a:extLst>
        </xdr:cNvPr>
        <xdr:cNvSpPr txBox="1"/>
      </xdr:nvSpPr>
      <xdr:spPr>
        <a:xfrm>
          <a:off x="14020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66282</xdr:rowOff>
    </xdr:from>
    <xdr:to>
      <xdr:col>64</xdr:col>
      <xdr:colOff>152400</xdr:colOff>
      <xdr:row>61</xdr:row>
      <xdr:rowOff>167882</xdr:rowOff>
    </xdr:to>
    <xdr:sp macro="" textlink="">
      <xdr:nvSpPr>
        <xdr:cNvPr id="352" name="楕円 351">
          <a:extLst>
            <a:ext uri="{FF2B5EF4-FFF2-40B4-BE49-F238E27FC236}">
              <a16:creationId xmlns:a16="http://schemas.microsoft.com/office/drawing/2014/main" id="{54AD8EBC-847D-4902-9BB3-EA8559649BB3}"/>
            </a:ext>
          </a:extLst>
        </xdr:cNvPr>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152659</xdr:rowOff>
    </xdr:from>
    <xdr:ext cx="762000" cy="259045"/>
    <xdr:sp macro="" textlink="">
      <xdr:nvSpPr>
        <xdr:cNvPr id="353" name="テキスト ボックス 352">
          <a:extLst>
            <a:ext uri="{FF2B5EF4-FFF2-40B4-BE49-F238E27FC236}">
              <a16:creationId xmlns:a16="http://schemas.microsoft.com/office/drawing/2014/main" id="{ABCF467F-1FE9-4528-A473-67D46A66DF62}"/>
            </a:ext>
          </a:extLst>
        </xdr:cNvPr>
        <xdr:cNvSpPr txBox="1"/>
      </xdr:nvSpPr>
      <xdr:spPr>
        <a:xfrm>
          <a:off x="13131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A771A77A-0E99-4BB9-962E-8C4C6C853C9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4B64116C-E231-4EB4-8CCD-A3CCA42D6EE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2232718A-6CD7-4F05-BDB8-B5A39860F6B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C6BC3A15-CF3D-4CD4-8BD0-3D1D52F7AA7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85D2528C-90BB-4B95-B8AC-A2B595CD211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6253F693-68F6-420A-9991-7280D36D7CD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D3232A57-84B2-4AC0-9C0D-DF6C942F6C1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2A83D99B-0A0F-4A9E-91C0-7955C561A3E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95E9DFBB-47DC-4362-B01E-E21BB51797A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F04D246D-3449-4919-BB41-93FEF555416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1BFD265C-F332-4B1F-8EC4-504593A5C46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F1DC264C-A803-4196-85D8-D361FAED3E1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733AD43-C879-475E-8764-1ED7F1AF5D1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借入の過疎対策事業債６．５億円や平成３０年度借入の過疎対策事業債１．１億円の元金償還が開始したことによる元利償還金の増加及び一部事務組合等の起こした地方債に充てたと認められる補助金又は負担金が増加したことにより分子が増加した。加えて分母の普通交付税額及び臨時財政対策債発行可能額が大幅に減少したことにより実質公債費比率が０．６ポイント増加し１２．６％となった。投資的経費の抑制を図りながら、公債費負担の中長期的な観点から、事業の平準化を図り償還額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B94E147F-4D59-4EA8-957B-FB2F28408A9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F742144B-9BA1-4FE4-9C59-1CC4B57108B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8E8A0A5D-31EF-426E-9DDE-E7578176E2F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9368FE32-3C20-4653-813D-FAAD00945656}"/>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A7B684B1-3E6E-46F3-B564-1A468DEB0FD5}"/>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CEA3CF27-5191-4CED-93C5-0B5B621921E9}"/>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9788B68F-EA87-4138-BF1F-2C7C60896909}"/>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8415F229-5BD9-4C57-9500-75E7FCC8630D}"/>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B788C389-B633-4822-8D94-D2357B1ABF7D}"/>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D8FED5BE-EA06-49D5-B6FA-5CDC8F8CED9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2169808D-BDFE-4A42-BBA9-A88DE777DA6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65E930C1-AC9D-497E-9914-01C009A4FDF5}"/>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3B16EE4-0491-444D-954F-B7FC1A823DFD}"/>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DCE9FBDD-5FDE-4639-A14E-0642F69950B1}"/>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43BB66DF-A8CD-44DE-9644-4E4EA2E3CB4E}"/>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4DB4099D-A1BA-4FB2-9C84-A1EBC47FF8CE}"/>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2089F37E-AFC2-404D-A66B-B41BCC7C788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ED64540D-AF96-4138-9EC4-BC16CECCBD6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B348515C-207B-4172-BF78-21D06B9613F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ECC31A80-EBF6-439F-AED4-91AF0A97BD69}"/>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4D4BF0E4-F723-439C-AE90-609289A2E095}"/>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3E1DECAC-58BA-471C-97CF-A30DB9F29E7F}"/>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3771945E-DE9F-4225-BED8-8EC973254A27}"/>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21AE88B0-BBA2-4CD9-A6DA-972CF95C063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85725</xdr:rowOff>
    </xdr:from>
    <xdr:to>
      <xdr:col>81</xdr:col>
      <xdr:colOff>44450</xdr:colOff>
      <xdr:row>42</xdr:row>
      <xdr:rowOff>146050</xdr:rowOff>
    </xdr:to>
    <xdr:cxnSp macro="">
      <xdr:nvCxnSpPr>
        <xdr:cNvPr id="391" name="直線コネクタ 390">
          <a:extLst>
            <a:ext uri="{FF2B5EF4-FFF2-40B4-BE49-F238E27FC236}">
              <a16:creationId xmlns:a16="http://schemas.microsoft.com/office/drawing/2014/main" id="{04DD52CE-36ED-4314-A4F7-7AE5FB34C683}"/>
            </a:ext>
          </a:extLst>
        </xdr:cNvPr>
        <xdr:cNvCxnSpPr/>
      </xdr:nvCxnSpPr>
      <xdr:spPr>
        <a:xfrm>
          <a:off x="16179800" y="72866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CE30A2D1-EE4C-4DC1-906C-5DDBE11298D2}"/>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65F4A655-431B-4444-A5B6-91A5124D7DA4}"/>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85725</xdr:rowOff>
    </xdr:from>
    <xdr:to>
      <xdr:col>77</xdr:col>
      <xdr:colOff>44450</xdr:colOff>
      <xdr:row>43</xdr:row>
      <xdr:rowOff>4763</xdr:rowOff>
    </xdr:to>
    <xdr:cxnSp macro="">
      <xdr:nvCxnSpPr>
        <xdr:cNvPr id="394" name="直線コネクタ 393">
          <a:extLst>
            <a:ext uri="{FF2B5EF4-FFF2-40B4-BE49-F238E27FC236}">
              <a16:creationId xmlns:a16="http://schemas.microsoft.com/office/drawing/2014/main" id="{5E8EBE58-D44C-4F18-8784-7D6F69CCC62D}"/>
            </a:ext>
          </a:extLst>
        </xdr:cNvPr>
        <xdr:cNvCxnSpPr/>
      </xdr:nvCxnSpPr>
      <xdr:spPr>
        <a:xfrm flipV="1">
          <a:off x="15290800" y="72866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DD7E1C5E-CB52-49F4-B3E5-DFE780C00BD6}"/>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B4D9E079-176C-4AF1-8AC0-B79E50FDA8DC}"/>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4763</xdr:rowOff>
    </xdr:from>
    <xdr:to>
      <xdr:col>72</xdr:col>
      <xdr:colOff>203200</xdr:colOff>
      <xdr:row>43</xdr:row>
      <xdr:rowOff>24871</xdr:rowOff>
    </xdr:to>
    <xdr:cxnSp macro="">
      <xdr:nvCxnSpPr>
        <xdr:cNvPr id="397" name="直線コネクタ 396">
          <a:extLst>
            <a:ext uri="{FF2B5EF4-FFF2-40B4-BE49-F238E27FC236}">
              <a16:creationId xmlns:a16="http://schemas.microsoft.com/office/drawing/2014/main" id="{29F448D2-3A27-4D6E-93B7-AF06EA6E7EB1}"/>
            </a:ext>
          </a:extLst>
        </xdr:cNvPr>
        <xdr:cNvCxnSpPr/>
      </xdr:nvCxnSpPr>
      <xdr:spPr>
        <a:xfrm flipV="1">
          <a:off x="14401800" y="73771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40362C77-D17C-41B5-A1C7-494A2F4B8EDE}"/>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4BBEE8BB-8A21-4B29-B245-919CFD972E33}"/>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24871</xdr:rowOff>
    </xdr:from>
    <xdr:to>
      <xdr:col>68</xdr:col>
      <xdr:colOff>152400</xdr:colOff>
      <xdr:row>43</xdr:row>
      <xdr:rowOff>44979</xdr:rowOff>
    </xdr:to>
    <xdr:cxnSp macro="">
      <xdr:nvCxnSpPr>
        <xdr:cNvPr id="400" name="直線コネクタ 399">
          <a:extLst>
            <a:ext uri="{FF2B5EF4-FFF2-40B4-BE49-F238E27FC236}">
              <a16:creationId xmlns:a16="http://schemas.microsoft.com/office/drawing/2014/main" id="{D0ACC488-C612-4D4B-8585-3700065FF4B4}"/>
            </a:ext>
          </a:extLst>
        </xdr:cNvPr>
        <xdr:cNvCxnSpPr/>
      </xdr:nvCxnSpPr>
      <xdr:spPr>
        <a:xfrm flipV="1">
          <a:off x="13512800" y="739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a:extLst>
            <a:ext uri="{FF2B5EF4-FFF2-40B4-BE49-F238E27FC236}">
              <a16:creationId xmlns:a16="http://schemas.microsoft.com/office/drawing/2014/main" id="{A74594EB-7EDF-4F7E-8FB4-A7E0F71F57BC}"/>
            </a:ext>
          </a:extLst>
        </xdr:cNvPr>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02" name="テキスト ボックス 401">
          <a:extLst>
            <a:ext uri="{FF2B5EF4-FFF2-40B4-BE49-F238E27FC236}">
              <a16:creationId xmlns:a16="http://schemas.microsoft.com/office/drawing/2014/main" id="{4EBFC8AC-1A15-4BE3-AFA3-8D0AD91A0E53}"/>
            </a:ext>
          </a:extLst>
        </xdr:cNvPr>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403" name="フローチャート: 判断 402">
          <a:extLst>
            <a:ext uri="{FF2B5EF4-FFF2-40B4-BE49-F238E27FC236}">
              <a16:creationId xmlns:a16="http://schemas.microsoft.com/office/drawing/2014/main" id="{B1DAD6C1-63AD-4D3B-9C8A-8C022F7998F0}"/>
            </a:ext>
          </a:extLst>
        </xdr:cNvPr>
        <xdr:cNvSpPr/>
      </xdr:nvSpPr>
      <xdr:spPr>
        <a:xfrm>
          <a:off x="13462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6473</xdr:rowOff>
    </xdr:from>
    <xdr:ext cx="762000" cy="259045"/>
    <xdr:sp macro="" textlink="">
      <xdr:nvSpPr>
        <xdr:cNvPr id="404" name="テキスト ボックス 403">
          <a:extLst>
            <a:ext uri="{FF2B5EF4-FFF2-40B4-BE49-F238E27FC236}">
              <a16:creationId xmlns:a16="http://schemas.microsoft.com/office/drawing/2014/main" id="{2CF1B242-A38C-4775-885D-4C40C10A29E5}"/>
            </a:ext>
          </a:extLst>
        </xdr:cNvPr>
        <xdr:cNvSpPr txBox="1"/>
      </xdr:nvSpPr>
      <xdr:spPr>
        <a:xfrm>
          <a:off x="13131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560E019-3188-4EE0-B15F-9620AAEC9A0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D8E863E6-CD7E-4B51-BAC0-71F959F94A1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A1F5C5E3-7D39-49D6-B275-01ECEFE2215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1EC4FCB4-6F4C-4C51-91AE-25CC02E5401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CD524944-638D-4622-BEC0-9F202608B2C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10" name="楕円 409">
          <a:extLst>
            <a:ext uri="{FF2B5EF4-FFF2-40B4-BE49-F238E27FC236}">
              <a16:creationId xmlns:a16="http://schemas.microsoft.com/office/drawing/2014/main" id="{AF79E3A6-7720-4175-90FB-9DE495623BA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11" name="公債費負担の状況該当値テキスト">
          <a:extLst>
            <a:ext uri="{FF2B5EF4-FFF2-40B4-BE49-F238E27FC236}">
              <a16:creationId xmlns:a16="http://schemas.microsoft.com/office/drawing/2014/main" id="{6A7F3D3D-889A-4A2C-9DFE-76E3A0B778C2}"/>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34925</xdr:rowOff>
    </xdr:from>
    <xdr:to>
      <xdr:col>77</xdr:col>
      <xdr:colOff>95250</xdr:colOff>
      <xdr:row>42</xdr:row>
      <xdr:rowOff>136525</xdr:rowOff>
    </xdr:to>
    <xdr:sp macro="" textlink="">
      <xdr:nvSpPr>
        <xdr:cNvPr id="412" name="楕円 411">
          <a:extLst>
            <a:ext uri="{FF2B5EF4-FFF2-40B4-BE49-F238E27FC236}">
              <a16:creationId xmlns:a16="http://schemas.microsoft.com/office/drawing/2014/main" id="{A9D0B172-EF40-477E-AA66-C21A9276379E}"/>
            </a:ext>
          </a:extLst>
        </xdr:cNvPr>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121302</xdr:rowOff>
    </xdr:from>
    <xdr:ext cx="736600" cy="259045"/>
    <xdr:sp macro="" textlink="">
      <xdr:nvSpPr>
        <xdr:cNvPr id="413" name="テキスト ボックス 412">
          <a:extLst>
            <a:ext uri="{FF2B5EF4-FFF2-40B4-BE49-F238E27FC236}">
              <a16:creationId xmlns:a16="http://schemas.microsoft.com/office/drawing/2014/main" id="{31090000-6AFC-4DEA-B0D0-DB4BA55EDDD7}"/>
            </a:ext>
          </a:extLst>
        </xdr:cNvPr>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125413</xdr:rowOff>
    </xdr:from>
    <xdr:to>
      <xdr:col>73</xdr:col>
      <xdr:colOff>44450</xdr:colOff>
      <xdr:row>43</xdr:row>
      <xdr:rowOff>55563</xdr:rowOff>
    </xdr:to>
    <xdr:sp macro="" textlink="">
      <xdr:nvSpPr>
        <xdr:cNvPr id="414" name="楕円 413">
          <a:extLst>
            <a:ext uri="{FF2B5EF4-FFF2-40B4-BE49-F238E27FC236}">
              <a16:creationId xmlns:a16="http://schemas.microsoft.com/office/drawing/2014/main" id="{0E207DC3-9A86-4C27-8BF4-3FDA24FD232B}"/>
            </a:ext>
          </a:extLst>
        </xdr:cNvPr>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40340</xdr:rowOff>
    </xdr:from>
    <xdr:ext cx="762000" cy="259045"/>
    <xdr:sp macro="" textlink="">
      <xdr:nvSpPr>
        <xdr:cNvPr id="415" name="テキスト ボックス 414">
          <a:extLst>
            <a:ext uri="{FF2B5EF4-FFF2-40B4-BE49-F238E27FC236}">
              <a16:creationId xmlns:a16="http://schemas.microsoft.com/office/drawing/2014/main" id="{469BFC29-E19E-4979-A151-F70E5F35E044}"/>
            </a:ext>
          </a:extLst>
        </xdr:cNvPr>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145521</xdr:rowOff>
    </xdr:from>
    <xdr:to>
      <xdr:col>68</xdr:col>
      <xdr:colOff>203200</xdr:colOff>
      <xdr:row>43</xdr:row>
      <xdr:rowOff>75671</xdr:rowOff>
    </xdr:to>
    <xdr:sp macro="" textlink="">
      <xdr:nvSpPr>
        <xdr:cNvPr id="416" name="楕円 415">
          <a:extLst>
            <a:ext uri="{FF2B5EF4-FFF2-40B4-BE49-F238E27FC236}">
              <a16:creationId xmlns:a16="http://schemas.microsoft.com/office/drawing/2014/main" id="{24E3E888-203D-435B-97D2-ABB544FADEFB}"/>
            </a:ext>
          </a:extLst>
        </xdr:cNvPr>
        <xdr:cNvSpPr/>
      </xdr:nvSpPr>
      <xdr:spPr>
        <a:xfrm>
          <a:off x="14351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60448</xdr:rowOff>
    </xdr:from>
    <xdr:ext cx="762000" cy="259045"/>
    <xdr:sp macro="" textlink="">
      <xdr:nvSpPr>
        <xdr:cNvPr id="417" name="テキスト ボックス 416">
          <a:extLst>
            <a:ext uri="{FF2B5EF4-FFF2-40B4-BE49-F238E27FC236}">
              <a16:creationId xmlns:a16="http://schemas.microsoft.com/office/drawing/2014/main" id="{A6D6157F-818C-4A88-93E2-44B1747CB11E}"/>
            </a:ext>
          </a:extLst>
        </xdr:cNvPr>
        <xdr:cNvSpPr txBox="1"/>
      </xdr:nvSpPr>
      <xdr:spPr>
        <a:xfrm>
          <a:off x="14020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165629</xdr:rowOff>
    </xdr:from>
    <xdr:to>
      <xdr:col>64</xdr:col>
      <xdr:colOff>152400</xdr:colOff>
      <xdr:row>43</xdr:row>
      <xdr:rowOff>95779</xdr:rowOff>
    </xdr:to>
    <xdr:sp macro="" textlink="">
      <xdr:nvSpPr>
        <xdr:cNvPr id="418" name="楕円 417">
          <a:extLst>
            <a:ext uri="{FF2B5EF4-FFF2-40B4-BE49-F238E27FC236}">
              <a16:creationId xmlns:a16="http://schemas.microsoft.com/office/drawing/2014/main" id="{23AF77E9-EED5-4202-8F3F-81AFDCAEAAF9}"/>
            </a:ext>
          </a:extLst>
        </xdr:cNvPr>
        <xdr:cNvSpPr/>
      </xdr:nvSpPr>
      <xdr:spPr>
        <a:xfrm>
          <a:off x="13462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80556</xdr:rowOff>
    </xdr:from>
    <xdr:ext cx="762000" cy="259045"/>
    <xdr:sp macro="" textlink="">
      <xdr:nvSpPr>
        <xdr:cNvPr id="419" name="テキスト ボックス 418">
          <a:extLst>
            <a:ext uri="{FF2B5EF4-FFF2-40B4-BE49-F238E27FC236}">
              <a16:creationId xmlns:a16="http://schemas.microsoft.com/office/drawing/2014/main" id="{C1F20D80-DACD-42E9-8658-B983A18144A6}"/>
            </a:ext>
          </a:extLst>
        </xdr:cNvPr>
        <xdr:cNvSpPr txBox="1"/>
      </xdr:nvSpPr>
      <xdr:spPr>
        <a:xfrm>
          <a:off x="13131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68DFE703-B7C9-446E-B5C5-EB7FD37D37F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651F9FCE-E392-4385-86BB-EE26F837032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6BE9641D-351A-4ECD-842A-96669FD564C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1D8DB7B3-DEA9-4EE6-A16A-E7489B3CBD0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2D665ABD-DF0B-41A2-9AC1-CE83E6C2FCA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780D144E-F103-4B05-A5D1-8D7485C44B8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E04DC487-63C3-45A4-B2B1-D0BFFBFC1F6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A76C6936-A46D-42FC-AB0B-187DAAF9B5E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8E4C47B3-4060-43E8-8D8E-0C362561F2D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A5D3B70A-8DCC-46B3-97E4-FEF7A8CCC8A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637A9F1A-C8FF-4889-8143-3C0AB5127B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117338D1-8F70-4956-9957-4E97E5488AA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4E1D4949-432B-47CA-B2A4-63D6BE47E26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８月豪雨に係る災害復旧事業債３．１億円、大型事業実施に係る町有施設整備事業債３．７億円等による地方債現在高の増及び組合負担等見込額の増により将来負担額が増加した。また充当可能財源は、基準財政需要額算入見込額が増となったものの、充当可能基金が２．５億円減少したことにより将来負担比率が１０．８ポイント増加し１４３．４％となった。投資的経費の平準化による公債費の縮減に努め、将来負担の低減を図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73843E1A-DF15-465C-8DFB-E5EB7D4BAD0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F5DBA329-73DA-42EF-B5DD-9310D46DE6B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C46443AC-175B-46B6-89E4-6CB0CE135BB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1283B8D-3B03-41CB-9E88-1D099B8831D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9FA0A2FC-D09D-40F8-AB79-168237D73AE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D472FB5F-DC53-46E5-828A-B8CE450ADA8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187BC818-0EA0-4E97-8CE0-1115F00567B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977943F0-86CA-4232-BA4F-66E3B098EEC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D84368FA-8721-4916-98EF-038184062AC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3F6AF03-9C9B-45AA-9908-D6343982CE4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55B23E09-DB82-4F45-8285-4316F7AA75E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6E57B2B1-A796-4D47-99E2-B0080EB4482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4F540593-EBD8-4F6E-857D-97D21294655B}"/>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2860ADD6-D1E7-44E3-8DF0-CEE63F88512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B28876CB-38C1-4BE9-8405-CE68B7E6779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CBD71B87-B13D-4398-97DC-FF5287FC9ED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49FC6D76-8395-4F61-93A5-A1A4F8BC14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E78451A4-274B-48D5-A698-1232D4C09246}"/>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F6F3704A-8C18-4EDF-8AC6-B3746FA3077F}"/>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201BDA94-34C1-499E-AFB9-F0FEDAA663C1}"/>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F9D04174-CCB5-4072-98A4-B6CBEF0CBFE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104C5147-D79E-47D6-94CD-05784F5FAE2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64951</xdr:rowOff>
    </xdr:from>
    <xdr:to>
      <xdr:col>81</xdr:col>
      <xdr:colOff>44450</xdr:colOff>
      <xdr:row>23</xdr:row>
      <xdr:rowOff>17599</xdr:rowOff>
    </xdr:to>
    <xdr:cxnSp macro="">
      <xdr:nvCxnSpPr>
        <xdr:cNvPr id="455" name="直線コネクタ 454">
          <a:extLst>
            <a:ext uri="{FF2B5EF4-FFF2-40B4-BE49-F238E27FC236}">
              <a16:creationId xmlns:a16="http://schemas.microsoft.com/office/drawing/2014/main" id="{073CB801-098E-44D0-8D77-C3633F05C2DC}"/>
            </a:ext>
          </a:extLst>
        </xdr:cNvPr>
        <xdr:cNvCxnSpPr/>
      </xdr:nvCxnSpPr>
      <xdr:spPr>
        <a:xfrm>
          <a:off x="16179800" y="383685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D83B2C53-7F47-489B-9221-9FD1E59ACD9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28C2E26E-3277-41A1-A359-851BB8DBA54E}"/>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64951</xdr:rowOff>
    </xdr:from>
    <xdr:to>
      <xdr:col>77</xdr:col>
      <xdr:colOff>44450</xdr:colOff>
      <xdr:row>23</xdr:row>
      <xdr:rowOff>41728</xdr:rowOff>
    </xdr:to>
    <xdr:cxnSp macro="">
      <xdr:nvCxnSpPr>
        <xdr:cNvPr id="458" name="直線コネクタ 457">
          <a:extLst>
            <a:ext uri="{FF2B5EF4-FFF2-40B4-BE49-F238E27FC236}">
              <a16:creationId xmlns:a16="http://schemas.microsoft.com/office/drawing/2014/main" id="{1B5B25A5-926F-412C-9B5A-89B67A643E8F}"/>
            </a:ext>
          </a:extLst>
        </xdr:cNvPr>
        <xdr:cNvCxnSpPr/>
      </xdr:nvCxnSpPr>
      <xdr:spPr>
        <a:xfrm flipV="1">
          <a:off x="15290800" y="383685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E57A7021-EF31-4D3F-96F5-36ACD7F65943}"/>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95CC9BE1-9428-4A84-92C6-E16CE2FF8DF4}"/>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86783</xdr:rowOff>
    </xdr:from>
    <xdr:to>
      <xdr:col>72</xdr:col>
      <xdr:colOff>203200</xdr:colOff>
      <xdr:row>23</xdr:row>
      <xdr:rowOff>41728</xdr:rowOff>
    </xdr:to>
    <xdr:cxnSp macro="">
      <xdr:nvCxnSpPr>
        <xdr:cNvPr id="461" name="直線コネクタ 460">
          <a:extLst>
            <a:ext uri="{FF2B5EF4-FFF2-40B4-BE49-F238E27FC236}">
              <a16:creationId xmlns:a16="http://schemas.microsoft.com/office/drawing/2014/main" id="{33DB590F-3CE5-492B-B918-6DCDD9A960AC}"/>
            </a:ext>
          </a:extLst>
        </xdr:cNvPr>
        <xdr:cNvCxnSpPr/>
      </xdr:nvCxnSpPr>
      <xdr:spPr>
        <a:xfrm>
          <a:off x="14401800" y="385868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E92FCB5F-4BEB-4A96-8702-AC65F8B010FC}"/>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5D389F21-7161-4991-B1FB-2F9E40714E87}"/>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151372</xdr:rowOff>
    </xdr:from>
    <xdr:to>
      <xdr:col>68</xdr:col>
      <xdr:colOff>152400</xdr:colOff>
      <xdr:row>22</xdr:row>
      <xdr:rowOff>86783</xdr:rowOff>
    </xdr:to>
    <xdr:cxnSp macro="">
      <xdr:nvCxnSpPr>
        <xdr:cNvPr id="464" name="直線コネクタ 463">
          <a:extLst>
            <a:ext uri="{FF2B5EF4-FFF2-40B4-BE49-F238E27FC236}">
              <a16:creationId xmlns:a16="http://schemas.microsoft.com/office/drawing/2014/main" id="{9F514D2D-86F8-4949-8B31-9473E93E8E0F}"/>
            </a:ext>
          </a:extLst>
        </xdr:cNvPr>
        <xdr:cNvCxnSpPr/>
      </xdr:nvCxnSpPr>
      <xdr:spPr>
        <a:xfrm>
          <a:off x="13512800" y="375182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98576</xdr:rowOff>
    </xdr:from>
    <xdr:to>
      <xdr:col>68</xdr:col>
      <xdr:colOff>203200</xdr:colOff>
      <xdr:row>16</xdr:row>
      <xdr:rowOff>28726</xdr:rowOff>
    </xdr:to>
    <xdr:sp macro="" textlink="">
      <xdr:nvSpPr>
        <xdr:cNvPr id="465" name="フローチャート: 判断 464">
          <a:extLst>
            <a:ext uri="{FF2B5EF4-FFF2-40B4-BE49-F238E27FC236}">
              <a16:creationId xmlns:a16="http://schemas.microsoft.com/office/drawing/2014/main" id="{5F67413D-C209-4F3B-AFC5-A59A6020BBD9}"/>
            </a:ext>
          </a:extLst>
        </xdr:cNvPr>
        <xdr:cNvSpPr/>
      </xdr:nvSpPr>
      <xdr:spPr>
        <a:xfrm>
          <a:off x="14351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38903</xdr:rowOff>
    </xdr:from>
    <xdr:ext cx="762000" cy="259045"/>
    <xdr:sp macro="" textlink="">
      <xdr:nvSpPr>
        <xdr:cNvPr id="466" name="テキスト ボックス 465">
          <a:extLst>
            <a:ext uri="{FF2B5EF4-FFF2-40B4-BE49-F238E27FC236}">
              <a16:creationId xmlns:a16="http://schemas.microsoft.com/office/drawing/2014/main" id="{EB9DF2CD-2DC4-457D-93E7-7B32AC0F86E9}"/>
            </a:ext>
          </a:extLst>
        </xdr:cNvPr>
        <xdr:cNvSpPr txBox="1"/>
      </xdr:nvSpPr>
      <xdr:spPr>
        <a:xfrm>
          <a:off x="14020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7" name="フローチャート: 判断 466">
          <a:extLst>
            <a:ext uri="{FF2B5EF4-FFF2-40B4-BE49-F238E27FC236}">
              <a16:creationId xmlns:a16="http://schemas.microsoft.com/office/drawing/2014/main" id="{DF77BF66-34F4-41BC-AAC5-DD88D0053407}"/>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8" name="テキスト ボックス 467">
          <a:extLst>
            <a:ext uri="{FF2B5EF4-FFF2-40B4-BE49-F238E27FC236}">
              <a16:creationId xmlns:a16="http://schemas.microsoft.com/office/drawing/2014/main" id="{97FF0DC3-3FD1-43D3-A2EB-9A68276EBD1D}"/>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ECD81A1-0269-44CA-B413-77F012F4B15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21415506-C0AA-4B65-96D8-40E1E88593A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98DF2CAE-43E5-44FF-A39B-BB6DE804B58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BF285F4F-6388-4FB1-BEB8-780C2D8C97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292047FF-5E71-4EDF-8619-178FD480F7A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138249</xdr:rowOff>
    </xdr:from>
    <xdr:to>
      <xdr:col>81</xdr:col>
      <xdr:colOff>95250</xdr:colOff>
      <xdr:row>23</xdr:row>
      <xdr:rowOff>68399</xdr:rowOff>
    </xdr:to>
    <xdr:sp macro="" textlink="">
      <xdr:nvSpPr>
        <xdr:cNvPr id="474" name="楕円 473">
          <a:extLst>
            <a:ext uri="{FF2B5EF4-FFF2-40B4-BE49-F238E27FC236}">
              <a16:creationId xmlns:a16="http://schemas.microsoft.com/office/drawing/2014/main" id="{25F57615-780E-4173-B97C-4973D29F8114}"/>
            </a:ext>
          </a:extLst>
        </xdr:cNvPr>
        <xdr:cNvSpPr/>
      </xdr:nvSpPr>
      <xdr:spPr>
        <a:xfrm>
          <a:off x="16967200" y="39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34126</xdr:rowOff>
    </xdr:from>
    <xdr:ext cx="762000" cy="259045"/>
    <xdr:sp macro="" textlink="">
      <xdr:nvSpPr>
        <xdr:cNvPr id="475" name="将来負担の状況該当値テキスト">
          <a:extLst>
            <a:ext uri="{FF2B5EF4-FFF2-40B4-BE49-F238E27FC236}">
              <a16:creationId xmlns:a16="http://schemas.microsoft.com/office/drawing/2014/main" id="{2FE81FA1-6BF2-4B60-9730-B31B3A3ABE2C}"/>
            </a:ext>
          </a:extLst>
        </xdr:cNvPr>
        <xdr:cNvSpPr txBox="1"/>
      </xdr:nvSpPr>
      <xdr:spPr>
        <a:xfrm>
          <a:off x="17106900" y="380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14151</xdr:rowOff>
    </xdr:from>
    <xdr:to>
      <xdr:col>77</xdr:col>
      <xdr:colOff>95250</xdr:colOff>
      <xdr:row>22</xdr:row>
      <xdr:rowOff>115751</xdr:rowOff>
    </xdr:to>
    <xdr:sp macro="" textlink="">
      <xdr:nvSpPr>
        <xdr:cNvPr id="476" name="楕円 475">
          <a:extLst>
            <a:ext uri="{FF2B5EF4-FFF2-40B4-BE49-F238E27FC236}">
              <a16:creationId xmlns:a16="http://schemas.microsoft.com/office/drawing/2014/main" id="{3FE80E5A-6FF5-43E0-9E06-A0DDA6D47018}"/>
            </a:ext>
          </a:extLst>
        </xdr:cNvPr>
        <xdr:cNvSpPr/>
      </xdr:nvSpPr>
      <xdr:spPr>
        <a:xfrm>
          <a:off x="16129000" y="37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100528</xdr:rowOff>
    </xdr:from>
    <xdr:ext cx="736600" cy="259045"/>
    <xdr:sp macro="" textlink="">
      <xdr:nvSpPr>
        <xdr:cNvPr id="477" name="テキスト ボックス 476">
          <a:extLst>
            <a:ext uri="{FF2B5EF4-FFF2-40B4-BE49-F238E27FC236}">
              <a16:creationId xmlns:a16="http://schemas.microsoft.com/office/drawing/2014/main" id="{4A857044-DC09-4CA0-ACBA-0184E60B43B0}"/>
            </a:ext>
          </a:extLst>
        </xdr:cNvPr>
        <xdr:cNvSpPr txBox="1"/>
      </xdr:nvSpPr>
      <xdr:spPr>
        <a:xfrm>
          <a:off x="15798800" y="387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162378</xdr:rowOff>
    </xdr:from>
    <xdr:to>
      <xdr:col>73</xdr:col>
      <xdr:colOff>44450</xdr:colOff>
      <xdr:row>23</xdr:row>
      <xdr:rowOff>92528</xdr:rowOff>
    </xdr:to>
    <xdr:sp macro="" textlink="">
      <xdr:nvSpPr>
        <xdr:cNvPr id="478" name="楕円 477">
          <a:extLst>
            <a:ext uri="{FF2B5EF4-FFF2-40B4-BE49-F238E27FC236}">
              <a16:creationId xmlns:a16="http://schemas.microsoft.com/office/drawing/2014/main" id="{B45A5F2F-0632-47C2-B847-179DC1472CEE}"/>
            </a:ext>
          </a:extLst>
        </xdr:cNvPr>
        <xdr:cNvSpPr/>
      </xdr:nvSpPr>
      <xdr:spPr>
        <a:xfrm>
          <a:off x="15240000" y="3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77305</xdr:rowOff>
    </xdr:from>
    <xdr:ext cx="762000" cy="259045"/>
    <xdr:sp macro="" textlink="">
      <xdr:nvSpPr>
        <xdr:cNvPr id="479" name="テキスト ボックス 478">
          <a:extLst>
            <a:ext uri="{FF2B5EF4-FFF2-40B4-BE49-F238E27FC236}">
              <a16:creationId xmlns:a16="http://schemas.microsoft.com/office/drawing/2014/main" id="{2DB809A4-9216-4943-8DCE-5441A0383A68}"/>
            </a:ext>
          </a:extLst>
        </xdr:cNvPr>
        <xdr:cNvSpPr txBox="1"/>
      </xdr:nvSpPr>
      <xdr:spPr>
        <a:xfrm>
          <a:off x="14909800" y="40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35983</xdr:rowOff>
    </xdr:from>
    <xdr:to>
      <xdr:col>68</xdr:col>
      <xdr:colOff>203200</xdr:colOff>
      <xdr:row>22</xdr:row>
      <xdr:rowOff>137583</xdr:rowOff>
    </xdr:to>
    <xdr:sp macro="" textlink="">
      <xdr:nvSpPr>
        <xdr:cNvPr id="480" name="楕円 479">
          <a:extLst>
            <a:ext uri="{FF2B5EF4-FFF2-40B4-BE49-F238E27FC236}">
              <a16:creationId xmlns:a16="http://schemas.microsoft.com/office/drawing/2014/main" id="{6369AB9E-4722-4768-8BF2-31EDB4B12D71}"/>
            </a:ext>
          </a:extLst>
        </xdr:cNvPr>
        <xdr:cNvSpPr/>
      </xdr:nvSpPr>
      <xdr:spPr>
        <a:xfrm>
          <a:off x="14351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122360</xdr:rowOff>
    </xdr:from>
    <xdr:ext cx="762000" cy="259045"/>
    <xdr:sp macro="" textlink="">
      <xdr:nvSpPr>
        <xdr:cNvPr id="481" name="テキスト ボックス 480">
          <a:extLst>
            <a:ext uri="{FF2B5EF4-FFF2-40B4-BE49-F238E27FC236}">
              <a16:creationId xmlns:a16="http://schemas.microsoft.com/office/drawing/2014/main" id="{36A52481-516B-4933-8CF5-30668353926C}"/>
            </a:ext>
          </a:extLst>
        </xdr:cNvPr>
        <xdr:cNvSpPr txBox="1"/>
      </xdr:nvSpPr>
      <xdr:spPr>
        <a:xfrm>
          <a:off x="14020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100572</xdr:rowOff>
    </xdr:from>
    <xdr:to>
      <xdr:col>64</xdr:col>
      <xdr:colOff>152400</xdr:colOff>
      <xdr:row>22</xdr:row>
      <xdr:rowOff>30722</xdr:rowOff>
    </xdr:to>
    <xdr:sp macro="" textlink="">
      <xdr:nvSpPr>
        <xdr:cNvPr id="482" name="楕円 481">
          <a:extLst>
            <a:ext uri="{FF2B5EF4-FFF2-40B4-BE49-F238E27FC236}">
              <a16:creationId xmlns:a16="http://schemas.microsoft.com/office/drawing/2014/main" id="{71760766-156D-4C40-8EDA-C0517B49C674}"/>
            </a:ext>
          </a:extLst>
        </xdr:cNvPr>
        <xdr:cNvSpPr/>
      </xdr:nvSpPr>
      <xdr:spPr>
        <a:xfrm>
          <a:off x="13462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15499</xdr:rowOff>
    </xdr:from>
    <xdr:ext cx="762000" cy="259045"/>
    <xdr:sp macro="" textlink="">
      <xdr:nvSpPr>
        <xdr:cNvPr id="483" name="テキスト ボックス 482">
          <a:extLst>
            <a:ext uri="{FF2B5EF4-FFF2-40B4-BE49-F238E27FC236}">
              <a16:creationId xmlns:a16="http://schemas.microsoft.com/office/drawing/2014/main" id="{55BBE19F-B2F8-4684-AF44-5D51A5D4B079}"/>
            </a:ext>
          </a:extLst>
        </xdr:cNvPr>
        <xdr:cNvSpPr txBox="1"/>
      </xdr:nvSpPr>
      <xdr:spPr>
        <a:xfrm>
          <a:off x="13131800" y="37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13,971
13,894
166.60
13,202,607
12,505,829
549,905
6,694,720
14,596,038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職員数の減及び時間外勤務の縮減により、前年度と比較して０．１ポイントの減となった。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今後は、小学校統合や幼児施設等の民間への運営委託の検討を進めるとともに、定員適正化計画に基づき、将来を見据え計画的・合理的な定員管理を図る。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以下となっているものの、デジタル化の推進に要する費用や燃料をはじめとする物価高騰の影響により、前年度比較で１．１ポイントの増となっている。経営改革プランや行政評価に基づいた行財政改革を推進し、経費節減及び効率的な事業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30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104140</xdr:rowOff>
    </xdr:from>
    <xdr:to>
      <xdr:col>78</xdr:col>
      <xdr:colOff>69850</xdr:colOff>
      <xdr:row>14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32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98425</xdr:rowOff>
    </xdr:from>
    <xdr:to>
      <xdr:col>73</xdr:col>
      <xdr:colOff>180975</xdr:colOff>
      <xdr:row>13</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3272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98425</xdr:rowOff>
    </xdr:from>
    <xdr:to>
      <xdr:col>69</xdr:col>
      <xdr:colOff>92075</xdr:colOff>
      <xdr:row>13</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327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xdr:rowOff>
    </xdr:from>
    <xdr:to>
      <xdr:col>69</xdr:col>
      <xdr:colOff>142875</xdr:colOff>
      <xdr:row>15</xdr:row>
      <xdr:rowOff>103505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53340</xdr:rowOff>
    </xdr:from>
    <xdr:to>
      <xdr:col>74</xdr:col>
      <xdr:colOff>31750</xdr:colOff>
      <xdr:row>13</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47625</xdr:rowOff>
    </xdr:from>
    <xdr:to>
      <xdr:col>69</xdr:col>
      <xdr:colOff>142875</xdr:colOff>
      <xdr:row>13</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教育・保育施設給付事業や電力・ガス・食料品等価格高騰緊急支援給付金事業等の増により、昨年度と比較すると、０．５ポイントの増となっている。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除雪委託料や水道事業会計への出資金、積立金の減により昨年度と比較し０．７ポイントの減となっている。引き続き行財政改革を推進し、経常的経費の削減及び経常収支比率の改善を図る。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85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79375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94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0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28575</xdr:rowOff>
    </xdr:from>
    <xdr:to>
      <xdr:col>65</xdr:col>
      <xdr:colOff>53975</xdr:colOff>
      <xdr:row>56</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置賜広域病院企業団に係る負担金の一部が、本町を経由して支出されることが、類似団体平均と大きくかい離している要因であり、負担金額の増減より大きく左右される。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8890</xdr:rowOff>
    </xdr:from>
    <xdr:to>
      <xdr:col>82</xdr:col>
      <xdr:colOff>107950</xdr:colOff>
      <xdr:row>39</xdr:row>
      <xdr:rowOff>62230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695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8890</xdr:rowOff>
    </xdr:from>
    <xdr:to>
      <xdr:col>78</xdr:col>
      <xdr:colOff>69850</xdr:colOff>
      <xdr:row>39</xdr:row>
      <xdr:rowOff>123190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9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123190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39</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74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129540</xdr:rowOff>
    </xdr:from>
    <xdr:to>
      <xdr:col>78</xdr:col>
      <xdr:colOff>120650</xdr:colOff>
      <xdr:row>39</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44467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72390</xdr:rowOff>
    </xdr:from>
    <xdr:to>
      <xdr:col>74</xdr:col>
      <xdr:colOff>31750</xdr:colOff>
      <xdr:row>40</xdr:row>
      <xdr:rowOff>2540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158767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xdr:rowOff>
    </xdr:from>
    <xdr:to>
      <xdr:col>65</xdr:col>
      <xdr:colOff>53975</xdr:colOff>
      <xdr:row>39</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97807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及び平成３０年度過疎対策事業債償還開始等により、１．６ポイントの増となっている。近年の大規模事業実施に係る起債の償還に伴い、年々増加傾向であり、今後は新庁舎整備等の償還増も見込まれることから、投資的経費を抑制し町債発行の縮減を図るとともに、投資的事業の繰り延べ等を検討し償還額の平準化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136144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360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36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36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農業集落排水事業特別会計への繰出金等の増により、昨年度と比較し１．５ポイントの増となっている。公営企業会計の健全化を目指すとともに、引き続き行財政改革を推進し、経常的経費の削減及び経常収支比率の改善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54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97282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572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103789</xdr:rowOff>
    </xdr:from>
    <xdr:to>
      <xdr:col>29</xdr:col>
      <xdr:colOff>127000</xdr:colOff>
      <xdr:row>16</xdr:row>
      <xdr:rowOff>123220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4614"/>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115920</xdr:rowOff>
    </xdr:from>
    <xdr:to>
      <xdr:col>26</xdr:col>
      <xdr:colOff>50800</xdr:colOff>
      <xdr:row>16</xdr:row>
      <xdr:rowOff>123220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6745"/>
          <a:ext cx="698500" cy="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115920</xdr:rowOff>
    </xdr:from>
    <xdr:to>
      <xdr:col>22</xdr:col>
      <xdr:colOff>114300</xdr:colOff>
      <xdr:row>16</xdr:row>
      <xdr:rowOff>155369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6745"/>
          <a:ext cx="698500" cy="3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155369</xdr:rowOff>
    </xdr:from>
    <xdr:to>
      <xdr:col>18</xdr:col>
      <xdr:colOff>177800</xdr:colOff>
      <xdr:row>16</xdr:row>
      <xdr:rowOff>167074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6194"/>
          <a:ext cx="698500" cy="1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138859</xdr:rowOff>
    </xdr:from>
    <xdr:to>
      <xdr:col>19</xdr:col>
      <xdr:colOff>38100</xdr:colOff>
      <xdr:row>18</xdr:row>
      <xdr:rowOff>69009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53786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142928</xdr:rowOff>
    </xdr:from>
    <xdr:to>
      <xdr:col>15</xdr:col>
      <xdr:colOff>101600</xdr:colOff>
      <xdr:row>18</xdr:row>
      <xdr:rowOff>73078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57855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52989</xdr:rowOff>
    </xdr:from>
    <xdr:to>
      <xdr:col>29</xdr:col>
      <xdr:colOff>177800</xdr:colOff>
      <xdr:row>16</xdr:row>
      <xdr:rowOff>154589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69516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72420</xdr:rowOff>
    </xdr:from>
    <xdr:to>
      <xdr:col>26</xdr:col>
      <xdr:colOff>101600</xdr:colOff>
      <xdr:row>17</xdr:row>
      <xdr:rowOff>2570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12747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65120</xdr:rowOff>
    </xdr:from>
    <xdr:to>
      <xdr:col>22</xdr:col>
      <xdr:colOff>165100</xdr:colOff>
      <xdr:row>16</xdr:row>
      <xdr:rowOff>166720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104569</xdr:rowOff>
    </xdr:from>
    <xdr:to>
      <xdr:col>19</xdr:col>
      <xdr:colOff>38100</xdr:colOff>
      <xdr:row>17</xdr:row>
      <xdr:rowOff>34719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44896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116274</xdr:rowOff>
    </xdr:from>
    <xdr:to>
      <xdr:col>15</xdr:col>
      <xdr:colOff>101600</xdr:colOff>
      <xdr:row>17</xdr:row>
      <xdr:rowOff>46424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56601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314776</xdr:rowOff>
    </xdr:from>
    <xdr:to>
      <xdr:col>29</xdr:col>
      <xdr:colOff>127000</xdr:colOff>
      <xdr:row>35</xdr:row>
      <xdr:rowOff>96158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82226"/>
          <a:ext cx="647700" cy="124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96158</xdr:rowOff>
    </xdr:from>
    <xdr:to>
      <xdr:col>26</xdr:col>
      <xdr:colOff>50800</xdr:colOff>
      <xdr:row>35</xdr:row>
      <xdr:rowOff>147136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06508"/>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147136</xdr:rowOff>
    </xdr:from>
    <xdr:to>
      <xdr:col>22</xdr:col>
      <xdr:colOff>114300</xdr:colOff>
      <xdr:row>35</xdr:row>
      <xdr:rowOff>208649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7486"/>
          <a:ext cx="698500" cy="6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49390</xdr:rowOff>
    </xdr:from>
    <xdr:to>
      <xdr:col>18</xdr:col>
      <xdr:colOff>177800</xdr:colOff>
      <xdr:row>35</xdr:row>
      <xdr:rowOff>208649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59740"/>
          <a:ext cx="698500" cy="15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116967</xdr:rowOff>
    </xdr:from>
    <xdr:to>
      <xdr:col>19</xdr:col>
      <xdr:colOff>38100</xdr:colOff>
      <xdr:row>37</xdr:row>
      <xdr:rowOff>47117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93611</xdr:rowOff>
    </xdr:from>
    <xdr:to>
      <xdr:col>15</xdr:col>
      <xdr:colOff>101600</xdr:colOff>
      <xdr:row>37</xdr:row>
      <xdr:rowOff>23761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263976</xdr:rowOff>
    </xdr:from>
    <xdr:to>
      <xdr:col>29</xdr:col>
      <xdr:colOff>177800</xdr:colOff>
      <xdr:row>35</xdr:row>
      <xdr:rowOff>22676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31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109053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7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45358</xdr:rowOff>
    </xdr:from>
    <xdr:to>
      <xdr:col>26</xdr:col>
      <xdr:colOff>101600</xdr:colOff>
      <xdr:row>35</xdr:row>
      <xdr:rowOff>146958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5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157135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2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96336</xdr:rowOff>
    </xdr:from>
    <xdr:to>
      <xdr:col>22</xdr:col>
      <xdr:colOff>165100</xdr:colOff>
      <xdr:row>35</xdr:row>
      <xdr:rowOff>197936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208113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157849</xdr:rowOff>
    </xdr:from>
    <xdr:to>
      <xdr:col>19</xdr:col>
      <xdr:colOff>38100</xdr:colOff>
      <xdr:row>35</xdr:row>
      <xdr:rowOff>259449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269626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341490</xdr:rowOff>
    </xdr:from>
    <xdr:to>
      <xdr:col>15</xdr:col>
      <xdr:colOff>101600</xdr:colOff>
      <xdr:row>35</xdr:row>
      <xdr:rowOff>100190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110367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13,971
13,894
166.60
13,202,607
12,505,829
549,905
6,694,720
14,596,038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99263</xdr:rowOff>
    </xdr:from>
    <xdr:to>
      <xdr:col>24</xdr:col>
      <xdr:colOff>63500</xdr:colOff>
      <xdr:row>34</xdr:row>
      <xdr:rowOff>117323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8563"/>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117323</xdr:rowOff>
    </xdr:from>
    <xdr:to>
      <xdr:col>19</xdr:col>
      <xdr:colOff>177800</xdr:colOff>
      <xdr:row>34</xdr:row>
      <xdr:rowOff>145085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6623"/>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145085</xdr:rowOff>
    </xdr:from>
    <xdr:to>
      <xdr:col>15</xdr:col>
      <xdr:colOff>50800</xdr:colOff>
      <xdr:row>35</xdr:row>
      <xdr:rowOff>164478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4385"/>
          <a:ext cx="889000" cy="19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159144</xdr:rowOff>
    </xdr:from>
    <xdr:to>
      <xdr:col>10</xdr:col>
      <xdr:colOff>114300</xdr:colOff>
      <xdr:row>35</xdr:row>
      <xdr:rowOff>164478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98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44793</xdr:rowOff>
    </xdr:from>
    <xdr:to>
      <xdr:col>10</xdr:col>
      <xdr:colOff>165100</xdr:colOff>
      <xdr:row>37</xdr:row>
      <xdr:rowOff>146393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58852</xdr:rowOff>
    </xdr:from>
    <xdr:to>
      <xdr:col>6</xdr:col>
      <xdr:colOff>38100</xdr:colOff>
      <xdr:row>37</xdr:row>
      <xdr:rowOff>160452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151578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48463</xdr:rowOff>
    </xdr:from>
    <xdr:to>
      <xdr:col>24</xdr:col>
      <xdr:colOff>114300</xdr:colOff>
      <xdr:row>34</xdr:row>
      <xdr:rowOff>150063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71340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66523</xdr:rowOff>
    </xdr:from>
    <xdr:to>
      <xdr:col>20</xdr:col>
      <xdr:colOff>38100</xdr:colOff>
      <xdr:row>34</xdr:row>
      <xdr:rowOff>168123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13200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94285</xdr:rowOff>
    </xdr:from>
    <xdr:to>
      <xdr:col>15</xdr:col>
      <xdr:colOff>101600</xdr:colOff>
      <xdr:row>35</xdr:row>
      <xdr:rowOff>24435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40962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113678</xdr:rowOff>
    </xdr:from>
    <xdr:to>
      <xdr:col>10</xdr:col>
      <xdr:colOff>165100</xdr:colOff>
      <xdr:row>36</xdr:row>
      <xdr:rowOff>43828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60355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108344</xdr:rowOff>
    </xdr:from>
    <xdr:to>
      <xdr:col>6</xdr:col>
      <xdr:colOff>38100</xdr:colOff>
      <xdr:row>36</xdr:row>
      <xdr:rowOff>38494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55021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40111</xdr:rowOff>
    </xdr:from>
    <xdr:to>
      <xdr:col>24</xdr:col>
      <xdr:colOff>63500</xdr:colOff>
      <xdr:row>57</xdr:row>
      <xdr:rowOff>72198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2761"/>
          <a:ext cx="838200" cy="3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72198</xdr:rowOff>
    </xdr:from>
    <xdr:to>
      <xdr:col>19</xdr:col>
      <xdr:colOff>177800</xdr:colOff>
      <xdr:row>57</xdr:row>
      <xdr:rowOff>121096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44848"/>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95679</xdr:rowOff>
    </xdr:from>
    <xdr:to>
      <xdr:col>15</xdr:col>
      <xdr:colOff>50800</xdr:colOff>
      <xdr:row>57</xdr:row>
      <xdr:rowOff>121096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8329"/>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95679</xdr:rowOff>
    </xdr:from>
    <xdr:to>
      <xdr:col>10</xdr:col>
      <xdr:colOff>114300</xdr:colOff>
      <xdr:row>57</xdr:row>
      <xdr:rowOff>123234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8329"/>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5785</xdr:rowOff>
    </xdr:from>
    <xdr:to>
      <xdr:col>10</xdr:col>
      <xdr:colOff>165100</xdr:colOff>
      <xdr:row>57</xdr:row>
      <xdr:rowOff>107385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123912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26134</xdr:rowOff>
    </xdr:from>
    <xdr:to>
      <xdr:col>6</xdr:col>
      <xdr:colOff>38100</xdr:colOff>
      <xdr:row>57</xdr:row>
      <xdr:rowOff>127734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144261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160761</xdr:rowOff>
    </xdr:from>
    <xdr:to>
      <xdr:col>24</xdr:col>
      <xdr:colOff>114300</xdr:colOff>
      <xdr:row>57</xdr:row>
      <xdr:rowOff>90911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87140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21398</xdr:rowOff>
    </xdr:from>
    <xdr:to>
      <xdr:col>20</xdr:col>
      <xdr:colOff>38100</xdr:colOff>
      <xdr:row>57</xdr:row>
      <xdr:rowOff>122998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114125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70296</xdr:rowOff>
    </xdr:from>
    <xdr:to>
      <xdr:col>15</xdr:col>
      <xdr:colOff>101600</xdr:colOff>
      <xdr:row>58</xdr:row>
      <xdr:rowOff>446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163023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44879</xdr:rowOff>
    </xdr:from>
    <xdr:to>
      <xdr:col>10</xdr:col>
      <xdr:colOff>165100</xdr:colOff>
      <xdr:row>57</xdr:row>
      <xdr:rowOff>146479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137606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72434</xdr:rowOff>
    </xdr:from>
    <xdr:to>
      <xdr:col>6</xdr:col>
      <xdr:colOff>38100</xdr:colOff>
      <xdr:row>58</xdr:row>
      <xdr:rowOff>2584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165161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126767</xdr:rowOff>
    </xdr:from>
    <xdr:to>
      <xdr:col>24</xdr:col>
      <xdr:colOff>63500</xdr:colOff>
      <xdr:row>75</xdr:row>
      <xdr:rowOff>140125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642617"/>
          <a:ext cx="838200" cy="3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126767</xdr:rowOff>
    </xdr:from>
    <xdr:to>
      <xdr:col>19</xdr:col>
      <xdr:colOff>177800</xdr:colOff>
      <xdr:row>75</xdr:row>
      <xdr:rowOff>61290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642617"/>
          <a:ext cx="889000" cy="2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61290</xdr:rowOff>
    </xdr:from>
    <xdr:to>
      <xdr:col>15</xdr:col>
      <xdr:colOff>50800</xdr:colOff>
      <xdr:row>77</xdr:row>
      <xdr:rowOff>112464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20040"/>
          <a:ext cx="889000" cy="39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126050</xdr:rowOff>
    </xdr:from>
    <xdr:to>
      <xdr:col>10</xdr:col>
      <xdr:colOff>114300</xdr:colOff>
      <xdr:row>77</xdr:row>
      <xdr:rowOff>112464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56250"/>
          <a:ext cx="889000" cy="15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14475</xdr:rowOff>
    </xdr:from>
    <xdr:to>
      <xdr:col>10</xdr:col>
      <xdr:colOff>165100</xdr:colOff>
      <xdr:row>78</xdr:row>
      <xdr:rowOff>116075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107202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167244</xdr:rowOff>
    </xdr:from>
    <xdr:to>
      <xdr:col>6</xdr:col>
      <xdr:colOff>38100</xdr:colOff>
      <xdr:row>78</xdr:row>
      <xdr:rowOff>97394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88521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89325</xdr:rowOff>
    </xdr:from>
    <xdr:to>
      <xdr:col>24</xdr:col>
      <xdr:colOff>114300</xdr:colOff>
      <xdr:row>76</xdr:row>
      <xdr:rowOff>19475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112202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75967</xdr:rowOff>
    </xdr:from>
    <xdr:to>
      <xdr:col>20</xdr:col>
      <xdr:colOff>38100</xdr:colOff>
      <xdr:row>74</xdr:row>
      <xdr:rowOff>6117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5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22644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3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10490</xdr:rowOff>
    </xdr:from>
    <xdr:to>
      <xdr:col>15</xdr:col>
      <xdr:colOff>101600</xdr:colOff>
      <xdr:row>75</xdr:row>
      <xdr:rowOff>112090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128617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61664</xdr:rowOff>
    </xdr:from>
    <xdr:to>
      <xdr:col>10</xdr:col>
      <xdr:colOff>165100</xdr:colOff>
      <xdr:row>77</xdr:row>
      <xdr:rowOff>163264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75250</xdr:rowOff>
    </xdr:from>
    <xdr:to>
      <xdr:col>6</xdr:col>
      <xdr:colOff>38100</xdr:colOff>
      <xdr:row>77</xdr:row>
      <xdr:rowOff>5400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21927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166005</xdr:rowOff>
    </xdr:from>
    <xdr:to>
      <xdr:col>24</xdr:col>
      <xdr:colOff>63500</xdr:colOff>
      <xdr:row>94</xdr:row>
      <xdr:rowOff>59739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10855"/>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166005</xdr:rowOff>
    </xdr:from>
    <xdr:to>
      <xdr:col>19</xdr:col>
      <xdr:colOff>177800</xdr:colOff>
      <xdr:row>95</xdr:row>
      <xdr:rowOff>145007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10855"/>
          <a:ext cx="889000" cy="3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145007</xdr:rowOff>
    </xdr:from>
    <xdr:to>
      <xdr:col>15</xdr:col>
      <xdr:colOff>50800</xdr:colOff>
      <xdr:row>96</xdr:row>
      <xdr:rowOff>77048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32757"/>
          <a:ext cx="889000" cy="10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77048</xdr:rowOff>
    </xdr:from>
    <xdr:to>
      <xdr:col>10</xdr:col>
      <xdr:colOff>114300</xdr:colOff>
      <xdr:row>96</xdr:row>
      <xdr:rowOff>109165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6248"/>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8939</xdr:rowOff>
    </xdr:from>
    <xdr:to>
      <xdr:col>24</xdr:col>
      <xdr:colOff>114300</xdr:colOff>
      <xdr:row>94</xdr:row>
      <xdr:rowOff>110539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31816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115205</xdr:rowOff>
    </xdr:from>
    <xdr:to>
      <xdr:col>20</xdr:col>
      <xdr:colOff>38100</xdr:colOff>
      <xdr:row>94</xdr:row>
      <xdr:rowOff>45355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61882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8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94207</xdr:rowOff>
    </xdr:from>
    <xdr:to>
      <xdr:col>15</xdr:col>
      <xdr:colOff>101600</xdr:colOff>
      <xdr:row>96</xdr:row>
      <xdr:rowOff>24357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40884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26248</xdr:rowOff>
    </xdr:from>
    <xdr:to>
      <xdr:col>10</xdr:col>
      <xdr:colOff>165100</xdr:colOff>
      <xdr:row>96</xdr:row>
      <xdr:rowOff>127848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144375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6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58365</xdr:rowOff>
    </xdr:from>
    <xdr:to>
      <xdr:col>6</xdr:col>
      <xdr:colOff>38100</xdr:colOff>
      <xdr:row>96</xdr:row>
      <xdr:rowOff>159965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5042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1342</xdr:rowOff>
    </xdr:from>
    <xdr:to>
      <xdr:col>55</xdr:col>
      <xdr:colOff>0</xdr:colOff>
      <xdr:row>33</xdr:row>
      <xdr:rowOff>101533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659192"/>
          <a:ext cx="838200" cy="10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30777</xdr:rowOff>
    </xdr:from>
    <xdr:to>
      <xdr:col>50</xdr:col>
      <xdr:colOff>114300</xdr:colOff>
      <xdr:row>33</xdr:row>
      <xdr:rowOff>101533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45727"/>
          <a:ext cx="8890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30777</xdr:rowOff>
    </xdr:from>
    <xdr:to>
      <xdr:col>45</xdr:col>
      <xdr:colOff>177800</xdr:colOff>
      <xdr:row>34</xdr:row>
      <xdr:rowOff>36999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45727"/>
          <a:ext cx="889000" cy="5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36999</xdr:rowOff>
    </xdr:from>
    <xdr:to>
      <xdr:col>41</xdr:col>
      <xdr:colOff>50800</xdr:colOff>
      <xdr:row>34</xdr:row>
      <xdr:rowOff>45910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866299"/>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116778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79777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121992</xdr:rowOff>
    </xdr:from>
    <xdr:to>
      <xdr:col>55</xdr:col>
      <xdr:colOff>50800</xdr:colOff>
      <xdr:row>33</xdr:row>
      <xdr:rowOff>52142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144869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5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50733</xdr:rowOff>
    </xdr:from>
    <xdr:to>
      <xdr:col>50</xdr:col>
      <xdr:colOff>165100</xdr:colOff>
      <xdr:row>33</xdr:row>
      <xdr:rowOff>152333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168860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8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151427</xdr:rowOff>
    </xdr:from>
    <xdr:to>
      <xdr:col>46</xdr:col>
      <xdr:colOff>38100</xdr:colOff>
      <xdr:row>31</xdr:row>
      <xdr:rowOff>81577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98104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07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157649</xdr:rowOff>
    </xdr:from>
    <xdr:to>
      <xdr:col>41</xdr:col>
      <xdr:colOff>101600</xdr:colOff>
      <xdr:row>34</xdr:row>
      <xdr:rowOff>87799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104326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59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166560</xdr:rowOff>
    </xdr:from>
    <xdr:to>
      <xdr:col>36</xdr:col>
      <xdr:colOff>165100</xdr:colOff>
      <xdr:row>34</xdr:row>
      <xdr:rowOff>96710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8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113237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59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63570</xdr:rowOff>
    </xdr:from>
    <xdr:to>
      <xdr:col>55</xdr:col>
      <xdr:colOff>0</xdr:colOff>
      <xdr:row>57</xdr:row>
      <xdr:rowOff>144504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36220"/>
          <a:ext cx="838200" cy="8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170074</xdr:rowOff>
    </xdr:from>
    <xdr:to>
      <xdr:col>50</xdr:col>
      <xdr:colOff>114300</xdr:colOff>
      <xdr:row>57</xdr:row>
      <xdr:rowOff>144504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99824"/>
          <a:ext cx="889000" cy="3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170074</xdr:rowOff>
    </xdr:from>
    <xdr:to>
      <xdr:col>45</xdr:col>
      <xdr:colOff>177800</xdr:colOff>
      <xdr:row>57</xdr:row>
      <xdr:rowOff>96628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99824"/>
          <a:ext cx="889000" cy="2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96628</xdr:rowOff>
    </xdr:from>
    <xdr:to>
      <xdr:col>41</xdr:col>
      <xdr:colOff>50800</xdr:colOff>
      <xdr:row>58</xdr:row>
      <xdr:rowOff>39874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69278"/>
          <a:ext cx="889000" cy="1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119588</xdr:rowOff>
    </xdr:from>
    <xdr:to>
      <xdr:col>41</xdr:col>
      <xdr:colOff>101600</xdr:colOff>
      <xdr:row>58</xdr:row>
      <xdr:rowOff>49738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40865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22638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12770</xdr:rowOff>
    </xdr:from>
    <xdr:to>
      <xdr:col>55</xdr:col>
      <xdr:colOff>50800</xdr:colOff>
      <xdr:row>57</xdr:row>
      <xdr:rowOff>114370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35647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93704</xdr:rowOff>
    </xdr:from>
    <xdr:to>
      <xdr:col>50</xdr:col>
      <xdr:colOff>165100</xdr:colOff>
      <xdr:row>58</xdr:row>
      <xdr:rowOff>23854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40381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119274</xdr:rowOff>
    </xdr:from>
    <xdr:to>
      <xdr:col>46</xdr:col>
      <xdr:colOff>38100</xdr:colOff>
      <xdr:row>56</xdr:row>
      <xdr:rowOff>49424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65951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45828</xdr:rowOff>
    </xdr:from>
    <xdr:to>
      <xdr:col>41</xdr:col>
      <xdr:colOff>101600</xdr:colOff>
      <xdr:row>57</xdr:row>
      <xdr:rowOff>147428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163955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160524</xdr:rowOff>
    </xdr:from>
    <xdr:to>
      <xdr:col>36</xdr:col>
      <xdr:colOff>165100</xdr:colOff>
      <xdr:row>58</xdr:row>
      <xdr:rowOff>90674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81801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165458</xdr:rowOff>
    </xdr:from>
    <xdr:to>
      <xdr:col>55</xdr:col>
      <xdr:colOff>0</xdr:colOff>
      <xdr:row>78</xdr:row>
      <xdr:rowOff>30488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95658"/>
          <a:ext cx="838200" cy="2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30488</xdr:rowOff>
    </xdr:from>
    <xdr:to>
      <xdr:col>50</xdr:col>
      <xdr:colOff>114300</xdr:colOff>
      <xdr:row>78</xdr:row>
      <xdr:rowOff>84370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3588"/>
          <a:ext cx="889000" cy="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84370</xdr:rowOff>
    </xdr:from>
    <xdr:to>
      <xdr:col>45</xdr:col>
      <xdr:colOff>177800</xdr:colOff>
      <xdr:row>78</xdr:row>
      <xdr:rowOff>92667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57470"/>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75450</xdr:rowOff>
    </xdr:from>
    <xdr:to>
      <xdr:col>41</xdr:col>
      <xdr:colOff>50800</xdr:colOff>
      <xdr:row>78</xdr:row>
      <xdr:rowOff>92667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48550"/>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113488</xdr:rowOff>
    </xdr:from>
    <xdr:to>
      <xdr:col>41</xdr:col>
      <xdr:colOff>101600</xdr:colOff>
      <xdr:row>78</xdr:row>
      <xdr:rowOff>43638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60165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51442</xdr:rowOff>
    </xdr:from>
    <xdr:to>
      <xdr:col>36</xdr:col>
      <xdr:colOff>165100</xdr:colOff>
      <xdr:row>77</xdr:row>
      <xdr:rowOff>153042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169569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114658</xdr:rowOff>
    </xdr:from>
    <xdr:to>
      <xdr:col>55</xdr:col>
      <xdr:colOff>50800</xdr:colOff>
      <xdr:row>77</xdr:row>
      <xdr:rowOff>44808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137535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151138</xdr:rowOff>
    </xdr:from>
    <xdr:to>
      <xdr:col>50</xdr:col>
      <xdr:colOff>165100</xdr:colOff>
      <xdr:row>78</xdr:row>
      <xdr:rowOff>81288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33570</xdr:rowOff>
    </xdr:from>
    <xdr:to>
      <xdr:col>46</xdr:col>
      <xdr:colOff>38100</xdr:colOff>
      <xdr:row>78</xdr:row>
      <xdr:rowOff>135170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126297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41867</xdr:rowOff>
    </xdr:from>
    <xdr:to>
      <xdr:col>41</xdr:col>
      <xdr:colOff>101600</xdr:colOff>
      <xdr:row>78</xdr:row>
      <xdr:rowOff>143467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134594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24650</xdr:rowOff>
    </xdr:from>
    <xdr:to>
      <xdr:col>36</xdr:col>
      <xdr:colOff>165100</xdr:colOff>
      <xdr:row>78</xdr:row>
      <xdr:rowOff>126250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117377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141368</xdr:rowOff>
    </xdr:from>
    <xdr:to>
      <xdr:col>55</xdr:col>
      <xdr:colOff>0</xdr:colOff>
      <xdr:row>97</xdr:row>
      <xdr:rowOff>159012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72018"/>
          <a:ext cx="8382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105528</xdr:rowOff>
    </xdr:from>
    <xdr:to>
      <xdr:col>50</xdr:col>
      <xdr:colOff>114300</xdr:colOff>
      <xdr:row>97</xdr:row>
      <xdr:rowOff>141368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221828"/>
          <a:ext cx="889000" cy="5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105528</xdr:rowOff>
    </xdr:from>
    <xdr:to>
      <xdr:col>45</xdr:col>
      <xdr:colOff>177800</xdr:colOff>
      <xdr:row>96</xdr:row>
      <xdr:rowOff>145576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21828"/>
          <a:ext cx="889000" cy="38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145576</xdr:rowOff>
    </xdr:from>
    <xdr:to>
      <xdr:col>41</xdr:col>
      <xdr:colOff>50800</xdr:colOff>
      <xdr:row>98</xdr:row>
      <xdr:rowOff>75848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04776"/>
          <a:ext cx="889000" cy="2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77932</xdr:rowOff>
    </xdr:from>
    <xdr:to>
      <xdr:col>41</xdr:col>
      <xdr:colOff>101600</xdr:colOff>
      <xdr:row>98</xdr:row>
      <xdr:rowOff>8082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96535</xdr:rowOff>
    </xdr:from>
    <xdr:to>
      <xdr:col>36</xdr:col>
      <xdr:colOff>165100</xdr:colOff>
      <xdr:row>98</xdr:row>
      <xdr:rowOff>26685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43212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108212</xdr:rowOff>
    </xdr:from>
    <xdr:to>
      <xdr:col>55</xdr:col>
      <xdr:colOff>50800</xdr:colOff>
      <xdr:row>98</xdr:row>
      <xdr:rowOff>38362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86639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90568</xdr:rowOff>
    </xdr:from>
    <xdr:to>
      <xdr:col>50</xdr:col>
      <xdr:colOff>165100</xdr:colOff>
      <xdr:row>98</xdr:row>
      <xdr:rowOff>20718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54728</xdr:rowOff>
    </xdr:from>
    <xdr:to>
      <xdr:col>46</xdr:col>
      <xdr:colOff>38100</xdr:colOff>
      <xdr:row>94</xdr:row>
      <xdr:rowOff>156328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1405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94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94776</xdr:rowOff>
    </xdr:from>
    <xdr:to>
      <xdr:col>41</xdr:col>
      <xdr:colOff>101600</xdr:colOff>
      <xdr:row>97</xdr:row>
      <xdr:rowOff>24926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41453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25048</xdr:rowOff>
    </xdr:from>
    <xdr:to>
      <xdr:col>36</xdr:col>
      <xdr:colOff>165100</xdr:colOff>
      <xdr:row>98</xdr:row>
      <xdr:rowOff>126648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117775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142139</xdr:rowOff>
    </xdr:from>
    <xdr:to>
      <xdr:col>85</xdr:col>
      <xdr:colOff>127000</xdr:colOff>
      <xdr:row>39</xdr:row>
      <xdr:rowOff>89888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57239"/>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74902</xdr:rowOff>
    </xdr:from>
    <xdr:to>
      <xdr:col>81</xdr:col>
      <xdr:colOff>50800</xdr:colOff>
      <xdr:row>39</xdr:row>
      <xdr:rowOff>89888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1452"/>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74902</xdr:rowOff>
    </xdr:from>
    <xdr:to>
      <xdr:col>76</xdr:col>
      <xdr:colOff>114300</xdr:colOff>
      <xdr:row>39</xdr:row>
      <xdr:rowOff>96818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61452"/>
          <a:ext cx="889000" cy="2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96818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3368"/>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18798</xdr:rowOff>
    </xdr:from>
    <xdr:to>
      <xdr:col>72</xdr:col>
      <xdr:colOff>38100</xdr:colOff>
      <xdr:row>39</xdr:row>
      <xdr:rowOff>120398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136925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23299</xdr:rowOff>
    </xdr:from>
    <xdr:to>
      <xdr:col>67</xdr:col>
      <xdr:colOff>101600</xdr:colOff>
      <xdr:row>39</xdr:row>
      <xdr:rowOff>124899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141426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91339</xdr:rowOff>
    </xdr:from>
    <xdr:to>
      <xdr:col>85</xdr:col>
      <xdr:colOff>177800</xdr:colOff>
      <xdr:row>39</xdr:row>
      <xdr:rowOff>21489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114216</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39088</xdr:rowOff>
    </xdr:from>
    <xdr:to>
      <xdr:col>81</xdr:col>
      <xdr:colOff>101600</xdr:colOff>
      <xdr:row>39</xdr:row>
      <xdr:rowOff>140688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131815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24102</xdr:rowOff>
    </xdr:from>
    <xdr:to>
      <xdr:col>76</xdr:col>
      <xdr:colOff>165100</xdr:colOff>
      <xdr:row>39</xdr:row>
      <xdr:rowOff>125702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116829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46018</xdr:rowOff>
    </xdr:from>
    <xdr:to>
      <xdr:col>72</xdr:col>
      <xdr:colOff>38100</xdr:colOff>
      <xdr:row>39</xdr:row>
      <xdr:rowOff>147618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138745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2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158262</xdr:rowOff>
    </xdr:from>
    <xdr:to>
      <xdr:col>85</xdr:col>
      <xdr:colOff>127000</xdr:colOff>
      <xdr:row>75</xdr:row>
      <xdr:rowOff>39146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45562"/>
          <a:ext cx="8382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39146</xdr:rowOff>
    </xdr:from>
    <xdr:to>
      <xdr:col>81</xdr:col>
      <xdr:colOff>50800</xdr:colOff>
      <xdr:row>75</xdr:row>
      <xdr:rowOff>90436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897896"/>
          <a:ext cx="8890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6670</xdr:rowOff>
    </xdr:from>
    <xdr:to>
      <xdr:col>76</xdr:col>
      <xdr:colOff>114300</xdr:colOff>
      <xdr:row>75</xdr:row>
      <xdr:rowOff>90436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865420"/>
          <a:ext cx="8890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6670</xdr:rowOff>
    </xdr:from>
    <xdr:to>
      <xdr:col>71</xdr:col>
      <xdr:colOff>177800</xdr:colOff>
      <xdr:row>75</xdr:row>
      <xdr:rowOff>92944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865420"/>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107462</xdr:rowOff>
    </xdr:from>
    <xdr:to>
      <xdr:col>85</xdr:col>
      <xdr:colOff>177800</xdr:colOff>
      <xdr:row>75</xdr:row>
      <xdr:rowOff>37612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130339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159796</xdr:rowOff>
    </xdr:from>
    <xdr:to>
      <xdr:col>81</xdr:col>
      <xdr:colOff>101600</xdr:colOff>
      <xdr:row>75</xdr:row>
      <xdr:rowOff>89946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106473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39636</xdr:rowOff>
    </xdr:from>
    <xdr:to>
      <xdr:col>76</xdr:col>
      <xdr:colOff>165100</xdr:colOff>
      <xdr:row>75</xdr:row>
      <xdr:rowOff>141236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157763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127320</xdr:rowOff>
    </xdr:from>
    <xdr:to>
      <xdr:col>72</xdr:col>
      <xdr:colOff>38100</xdr:colOff>
      <xdr:row>75</xdr:row>
      <xdr:rowOff>57470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73997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42144</xdr:rowOff>
    </xdr:from>
    <xdr:to>
      <xdr:col>67</xdr:col>
      <xdr:colOff>101600</xdr:colOff>
      <xdr:row>75</xdr:row>
      <xdr:rowOff>143744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160271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122743</xdr:rowOff>
    </xdr:from>
    <xdr:to>
      <xdr:col>85</xdr:col>
      <xdr:colOff>127000</xdr:colOff>
      <xdr:row>98</xdr:row>
      <xdr:rowOff>63705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53393"/>
          <a:ext cx="838200" cy="1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122743</xdr:rowOff>
    </xdr:from>
    <xdr:to>
      <xdr:col>81</xdr:col>
      <xdr:colOff>50800</xdr:colOff>
      <xdr:row>97</xdr:row>
      <xdr:rowOff>157677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53393"/>
          <a:ext cx="8890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157677</xdr:rowOff>
    </xdr:from>
    <xdr:to>
      <xdr:col>76</xdr:col>
      <xdr:colOff>114300</xdr:colOff>
      <xdr:row>98</xdr:row>
      <xdr:rowOff>107573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88327"/>
          <a:ext cx="889000" cy="1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56183</xdr:rowOff>
    </xdr:from>
    <xdr:to>
      <xdr:col>71</xdr:col>
      <xdr:colOff>177800</xdr:colOff>
      <xdr:row>98</xdr:row>
      <xdr:rowOff>107573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58283"/>
          <a:ext cx="8890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18952</xdr:rowOff>
    </xdr:from>
    <xdr:to>
      <xdr:col>72</xdr:col>
      <xdr:colOff>38100</xdr:colOff>
      <xdr:row>98</xdr:row>
      <xdr:rowOff>120552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169523</xdr:rowOff>
    </xdr:from>
    <xdr:to>
      <xdr:col>67</xdr:col>
      <xdr:colOff>101600</xdr:colOff>
      <xdr:row>98</xdr:row>
      <xdr:rowOff>99673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116200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12905</xdr:rowOff>
    </xdr:from>
    <xdr:to>
      <xdr:col>85</xdr:col>
      <xdr:colOff>177800</xdr:colOff>
      <xdr:row>98</xdr:row>
      <xdr:rowOff>114505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99282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71943</xdr:rowOff>
    </xdr:from>
    <xdr:to>
      <xdr:col>81</xdr:col>
      <xdr:colOff>101600</xdr:colOff>
      <xdr:row>98</xdr:row>
      <xdr:rowOff>2093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164670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106877</xdr:rowOff>
    </xdr:from>
    <xdr:to>
      <xdr:col>76</xdr:col>
      <xdr:colOff>165100</xdr:colOff>
      <xdr:row>98</xdr:row>
      <xdr:rowOff>37027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53554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56773</xdr:rowOff>
    </xdr:from>
    <xdr:to>
      <xdr:col>72</xdr:col>
      <xdr:colOff>38100</xdr:colOff>
      <xdr:row>98</xdr:row>
      <xdr:rowOff>158373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149500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5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5383</xdr:rowOff>
    </xdr:from>
    <xdr:to>
      <xdr:col>67</xdr:col>
      <xdr:colOff>101600</xdr:colOff>
      <xdr:row>98</xdr:row>
      <xdr:rowOff>106983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0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98110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0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95809</xdr:rowOff>
    </xdr:from>
    <xdr:to>
      <xdr:col>116</xdr:col>
      <xdr:colOff>63500</xdr:colOff>
      <xdr:row>38</xdr:row>
      <xdr:rowOff>137711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10909"/>
          <a:ext cx="838200" cy="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95809</xdr:rowOff>
    </xdr:from>
    <xdr:to>
      <xdr:col>111</xdr:col>
      <xdr:colOff>177800</xdr:colOff>
      <xdr:row>38</xdr:row>
      <xdr:rowOff>121389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10909"/>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121389</xdr:rowOff>
    </xdr:from>
    <xdr:to>
      <xdr:col>107</xdr:col>
      <xdr:colOff>50800</xdr:colOff>
      <xdr:row>38</xdr:row>
      <xdr:rowOff>127836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3648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119218</xdr:rowOff>
    </xdr:from>
    <xdr:to>
      <xdr:col>102</xdr:col>
      <xdr:colOff>114300</xdr:colOff>
      <xdr:row>38</xdr:row>
      <xdr:rowOff>127836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3431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23795</xdr:rowOff>
    </xdr:from>
    <xdr:to>
      <xdr:col>102</xdr:col>
      <xdr:colOff>165100</xdr:colOff>
      <xdr:row>38</xdr:row>
      <xdr:rowOff>125395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141922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19611</xdr:rowOff>
    </xdr:from>
    <xdr:to>
      <xdr:col>98</xdr:col>
      <xdr:colOff>38100</xdr:colOff>
      <xdr:row>38</xdr:row>
      <xdr:rowOff>121211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137738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86911</xdr:rowOff>
    </xdr:from>
    <xdr:to>
      <xdr:col>116</xdr:col>
      <xdr:colOff>114300</xdr:colOff>
      <xdr:row>39</xdr:row>
      <xdr:rowOff>17061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1838</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6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45009</xdr:rowOff>
    </xdr:from>
    <xdr:to>
      <xdr:col>112</xdr:col>
      <xdr:colOff>38100</xdr:colOff>
      <xdr:row>38</xdr:row>
      <xdr:rowOff>146609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137736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70589</xdr:rowOff>
    </xdr:from>
    <xdr:to>
      <xdr:col>107</xdr:col>
      <xdr:colOff>101600</xdr:colOff>
      <xdr:row>39</xdr:row>
      <xdr:rowOff>739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163316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7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77036</xdr:rowOff>
    </xdr:from>
    <xdr:to>
      <xdr:col>102</xdr:col>
      <xdr:colOff>165100</xdr:colOff>
      <xdr:row>39</xdr:row>
      <xdr:rowOff>7186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169763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8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68418</xdr:rowOff>
    </xdr:from>
    <xdr:to>
      <xdr:col>98</xdr:col>
      <xdr:colOff>38100</xdr:colOff>
      <xdr:row>38</xdr:row>
      <xdr:rowOff>170018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161145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77406</xdr:rowOff>
    </xdr:from>
    <xdr:to>
      <xdr:col>116</xdr:col>
      <xdr:colOff>63500</xdr:colOff>
      <xdr:row>58</xdr:row>
      <xdr:rowOff>90742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21506"/>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67196</xdr:rowOff>
    </xdr:from>
    <xdr:to>
      <xdr:col>111</xdr:col>
      <xdr:colOff>177800</xdr:colOff>
      <xdr:row>58</xdr:row>
      <xdr:rowOff>77406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1129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55537</xdr:rowOff>
    </xdr:from>
    <xdr:to>
      <xdr:col>107</xdr:col>
      <xdr:colOff>50800</xdr:colOff>
      <xdr:row>58</xdr:row>
      <xdr:rowOff>67196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99963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5131</xdr:rowOff>
    </xdr:from>
    <xdr:to>
      <xdr:col>102</xdr:col>
      <xdr:colOff>114300</xdr:colOff>
      <xdr:row>58</xdr:row>
      <xdr:rowOff>55537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49231"/>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168292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42685</xdr:rowOff>
    </xdr:from>
    <xdr:to>
      <xdr:col>98</xdr:col>
      <xdr:colOff>38100</xdr:colOff>
      <xdr:row>58</xdr:row>
      <xdr:rowOff>144285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39942</xdr:rowOff>
    </xdr:from>
    <xdr:to>
      <xdr:col>116</xdr:col>
      <xdr:colOff>114300</xdr:colOff>
      <xdr:row>58</xdr:row>
      <xdr:rowOff>141542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26606</xdr:rowOff>
    </xdr:from>
    <xdr:to>
      <xdr:col>112</xdr:col>
      <xdr:colOff>38100</xdr:colOff>
      <xdr:row>58</xdr:row>
      <xdr:rowOff>128206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119333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16396</xdr:rowOff>
    </xdr:from>
    <xdr:to>
      <xdr:col>107</xdr:col>
      <xdr:colOff>101600</xdr:colOff>
      <xdr:row>58</xdr:row>
      <xdr:rowOff>117996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4737</xdr:rowOff>
    </xdr:from>
    <xdr:to>
      <xdr:col>102</xdr:col>
      <xdr:colOff>165100</xdr:colOff>
      <xdr:row>58</xdr:row>
      <xdr:rowOff>106337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122864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2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125781</xdr:rowOff>
    </xdr:from>
    <xdr:to>
      <xdr:col>98</xdr:col>
      <xdr:colOff>38100</xdr:colOff>
      <xdr:row>58</xdr:row>
      <xdr:rowOff>55931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72458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45239</xdr:rowOff>
    </xdr:from>
    <xdr:to>
      <xdr:col>116</xdr:col>
      <xdr:colOff>63500</xdr:colOff>
      <xdr:row>74</xdr:row>
      <xdr:rowOff>129838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32539"/>
          <a:ext cx="838200" cy="8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129838</xdr:rowOff>
    </xdr:from>
    <xdr:to>
      <xdr:col>111</xdr:col>
      <xdr:colOff>177800</xdr:colOff>
      <xdr:row>74</xdr:row>
      <xdr:rowOff>151914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17138"/>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151914</xdr:rowOff>
    </xdr:from>
    <xdr:to>
      <xdr:col>107</xdr:col>
      <xdr:colOff>50800</xdr:colOff>
      <xdr:row>75</xdr:row>
      <xdr:rowOff>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3921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xdr:rowOff>
    </xdr:from>
    <xdr:to>
      <xdr:col>102</xdr:col>
      <xdr:colOff>114300</xdr:colOff>
      <xdr:row>75</xdr:row>
      <xdr:rowOff>5006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5875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66250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165889</xdr:rowOff>
    </xdr:from>
    <xdr:to>
      <xdr:col>116</xdr:col>
      <xdr:colOff>114300</xdr:colOff>
      <xdr:row>74</xdr:row>
      <xdr:rowOff>96039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6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17316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79038</xdr:rowOff>
    </xdr:from>
    <xdr:to>
      <xdr:col>112</xdr:col>
      <xdr:colOff>38100</xdr:colOff>
      <xdr:row>75</xdr:row>
      <xdr:rowOff>9188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25715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101114</xdr:rowOff>
    </xdr:from>
    <xdr:to>
      <xdr:col>107</xdr:col>
      <xdr:colOff>101600</xdr:colOff>
      <xdr:row>75</xdr:row>
      <xdr:rowOff>31264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47791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120659</xdr:rowOff>
    </xdr:from>
    <xdr:to>
      <xdr:col>102</xdr:col>
      <xdr:colOff>165100</xdr:colOff>
      <xdr:row>75</xdr:row>
      <xdr:rowOff>50809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67336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5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125656</xdr:rowOff>
    </xdr:from>
    <xdr:to>
      <xdr:col>98</xdr:col>
      <xdr:colOff>38100</xdr:colOff>
      <xdr:row>75</xdr:row>
      <xdr:rowOff>55806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72333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5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町立の幼児施設の保育士・教諭や教育施設の調理師等の配置により、類似団体平均より高い水準で高止まりの傾向にある。補助費等については、置賜広域病院企業団に係る負担金の一部が、本町を経由して支出されることから、数値が突出している。維持補修費については、冬期除排雪経費が豪雪だった前年と比較して減少となった。普通建設事業費（うち新規整備）については、旧役場庁舎跡地に整備する地域振興拠点施設の造成工事の開始により増加となった。災害復旧事業費については、令和４年８月豪雨災害の影響により大幅に増加となった。積立金については、災害復旧事業への支出増により、財政調整基金への積み立てができなかったことにより減額となった。公債費については、平成２９年度及び平成３０年度に借入した過疎対策事業債の償還開始により増額となった。</a:t>
          </a:r>
        </a:p>
        <a:p>
          <a:r>
            <a:rPr kumimoji="1" lang="ja-JP" altLang="en-US" sz="1300">
              <a:latin typeface="ＭＳ Ｐゴシック" panose="020B0600070205080204" pitchFamily="50" charset="-128"/>
              <a:ea typeface="ＭＳ Ｐゴシック" panose="020B0600070205080204" pitchFamily="50" charset="-128"/>
            </a:rPr>
            <a:t>　今後も、引き続き実施事業の厳選や歳出の徹底した見直しと施策の重点化の両立に努め、財政の健全化を図る。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4D9125-D3F2-478C-8780-6F9EBCF246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4AF307C-E218-4D2D-AE50-66A3A14B324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350EF0F-CCC3-4B13-8D3A-B08F529D485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4B5AC01-45C5-4EC5-AE6D-79FBBD6A8CE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27D054-A50F-4488-A7C2-D7F9A5F3AF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D6E62F-B547-4ACA-AAAB-F3A1318F7B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3DF192-80BF-4D8C-9FBE-7AF434D4D2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8FC5D6-E526-4C27-A9B2-222E1C25FB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A839A5-E9AD-400A-AE8C-5295CB26CC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5365F61-0AB4-4168-B394-B52D2D3AAAE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13,971
13,894
166.60
13,202,607
12,505,829
549,905
6,694,720
14,596,038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AFC6AF-FDF9-4CC8-838E-E68524F531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7DE763-9631-45D5-B13C-334013ED38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F51FF1-AF5E-4E1A-8D07-634D2BFAB4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A14904-0DD1-4BA7-926A-66432FC9DE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316ADE-D4B9-495F-B769-F7613FF2DC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6ECA354-87D5-45DC-9040-58A99E2F9A4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32B17BC-7484-403A-A875-1B11262AE68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FBA27D8-AFF5-4D19-942E-F3A0E167E89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FB56D62-A861-4110-8710-DBD08349D67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8C9CE1-FC95-412F-8801-FC77E3C481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7FDCB7B-CB39-4CE1-AFAB-4FB2E4112B7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64277DF-F498-4D0D-8E96-3819B44EA96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1FFC5B0-9490-44B3-8B97-33256C30099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0674A55-81CD-4303-A7B8-35D5FF350EC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A4F8C9-BC08-4152-B7DF-D43E0EACB9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55C9FD-912C-45B8-8A94-300016A96B9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184828-CBA7-47E8-92D5-8D825BEDFF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CF9E7F1-88A1-4918-9046-82BD1E18CE9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7903897-AB18-40AF-AF65-DEC9ED42716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26B837D9-410C-48EE-9945-C81B55F7DBF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7AE6855-37F6-4618-A129-003A99FC9DF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36CDDBC-1E90-4FDE-8954-0514AD71E35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7103154-6D8B-4F1D-9033-78FAE4B4AC4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F8CEFE6-A2F6-48DA-8805-306D6968AD2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BD6C5F2-3F6C-4239-8239-5DA36BFEA34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A69EDD3-8918-4B54-9D3B-2632AB5D473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CB076FA-B50D-4181-8D51-6B3651A3830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23D0E1E-282F-4B47-8150-5F5ECC147AA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D45F2FB-46F7-475C-9363-97A0E826EB6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D1FF7FE-69AF-43B1-9F95-38132D6334C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8FCD332-23E0-4AD8-A406-DF3B2A44C589}"/>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A16A6E8-251A-4B81-BD48-3082AE3E0CCC}"/>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5FB2B2CD-3C47-4260-93AF-EA3EC4C1307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C191E750-8A4F-4873-B7E7-B500033AEF3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5FBA2134-B52F-4CF4-9485-5B8C4365F6A6}"/>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3A6F0E25-66DD-4C8C-B36F-C0DA15B00B68}"/>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719539D3-7CFA-458C-803B-BBBD9733A7BE}"/>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CE538DF9-6958-4389-AD16-662C163F44C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8E4B1447-20B0-41B7-A108-9CE66D245427}"/>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C92E3062-DF85-47CC-8B84-97967A9064F5}"/>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A379ACDF-B147-4214-9738-6775A4515B9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1F263547-F25B-4ACC-83B9-1179CA14DCFF}"/>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3D39AF6F-D18A-4B98-9ED3-A785A6A4B009}"/>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BAFA0F32-8A55-4D00-9096-C7123F3DCF5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DA40AA1D-BBD6-476A-A925-27AB3A755C14}"/>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BF9B489C-43EB-4743-9F82-6D927B9C5DB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844EFAF7-54C1-4469-9F37-90BDEF941AD2}"/>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D8BC972-FA21-4689-B5F5-C1DBABB7E09F}"/>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ADA5823C-1291-4873-994A-1D17A6AD33FA}"/>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59235B9F-82F1-469D-A8DE-D544D4093CAD}"/>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76E9FDEF-D8C1-4DC6-B72F-66947238EA3A}"/>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70957</xdr:rowOff>
    </xdr:from>
    <xdr:to>
      <xdr:col>24</xdr:col>
      <xdr:colOff>63500</xdr:colOff>
      <xdr:row>36</xdr:row>
      <xdr:rowOff>120759</xdr:rowOff>
    </xdr:to>
    <xdr:cxnSp macro="">
      <xdr:nvCxnSpPr>
        <xdr:cNvPr id="63" name="直線コネクタ 62">
          <a:extLst>
            <a:ext uri="{FF2B5EF4-FFF2-40B4-BE49-F238E27FC236}">
              <a16:creationId xmlns:a16="http://schemas.microsoft.com/office/drawing/2014/main" id="{6D47A209-B40E-4CF5-B899-343CB104A122}"/>
            </a:ext>
          </a:extLst>
        </xdr:cNvPr>
        <xdr:cNvCxnSpPr/>
      </xdr:nvCxnSpPr>
      <xdr:spPr>
        <a:xfrm flipV="1">
          <a:off x="3797300" y="6243157"/>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E69AD3B5-4F23-4004-9905-547878E845EB}"/>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2EA9AEA5-90F4-4B4D-8601-FA444D407405}"/>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94633</xdr:rowOff>
    </xdr:from>
    <xdr:to>
      <xdr:col>19</xdr:col>
      <xdr:colOff>177800</xdr:colOff>
      <xdr:row>36</xdr:row>
      <xdr:rowOff>120759</xdr:rowOff>
    </xdr:to>
    <xdr:cxnSp macro="">
      <xdr:nvCxnSpPr>
        <xdr:cNvPr id="66" name="直線コネクタ 65">
          <a:extLst>
            <a:ext uri="{FF2B5EF4-FFF2-40B4-BE49-F238E27FC236}">
              <a16:creationId xmlns:a16="http://schemas.microsoft.com/office/drawing/2014/main" id="{B1B64E56-39E6-4DD4-9578-06E3F5E7DD24}"/>
            </a:ext>
          </a:extLst>
        </xdr:cNvPr>
        <xdr:cNvCxnSpPr/>
      </xdr:nvCxnSpPr>
      <xdr:spPr>
        <a:xfrm>
          <a:off x="2908300" y="62668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E6A739EE-1393-4F00-A040-FD305EA4E704}"/>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7ED5242D-76D3-4CEE-98AE-8F2960728C34}"/>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94633</xdr:rowOff>
    </xdr:from>
    <xdr:to>
      <xdr:col>15</xdr:col>
      <xdr:colOff>50800</xdr:colOff>
      <xdr:row>36</xdr:row>
      <xdr:rowOff>119616</xdr:rowOff>
    </xdr:to>
    <xdr:cxnSp macro="">
      <xdr:nvCxnSpPr>
        <xdr:cNvPr id="69" name="直線コネクタ 68">
          <a:extLst>
            <a:ext uri="{FF2B5EF4-FFF2-40B4-BE49-F238E27FC236}">
              <a16:creationId xmlns:a16="http://schemas.microsoft.com/office/drawing/2014/main" id="{A4F01275-F7DA-4BD5-8DC2-73D3BF932B59}"/>
            </a:ext>
          </a:extLst>
        </xdr:cNvPr>
        <xdr:cNvCxnSpPr/>
      </xdr:nvCxnSpPr>
      <xdr:spPr>
        <a:xfrm flipV="1">
          <a:off x="2019300" y="6266833"/>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9C457A0F-2994-4F45-B07A-8FE7624FADDD}"/>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15F5DF7E-3FBA-46EA-BA13-9395206B92BE}"/>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115534</xdr:rowOff>
    </xdr:from>
    <xdr:to>
      <xdr:col>10</xdr:col>
      <xdr:colOff>114300</xdr:colOff>
      <xdr:row>36</xdr:row>
      <xdr:rowOff>119616</xdr:rowOff>
    </xdr:to>
    <xdr:cxnSp macro="">
      <xdr:nvCxnSpPr>
        <xdr:cNvPr id="72" name="直線コネクタ 71">
          <a:extLst>
            <a:ext uri="{FF2B5EF4-FFF2-40B4-BE49-F238E27FC236}">
              <a16:creationId xmlns:a16="http://schemas.microsoft.com/office/drawing/2014/main" id="{6531CB01-1F32-409F-8B91-8F54655507F3}"/>
            </a:ext>
          </a:extLst>
        </xdr:cNvPr>
        <xdr:cNvCxnSpPr/>
      </xdr:nvCxnSpPr>
      <xdr:spPr>
        <a:xfrm>
          <a:off x="1130300" y="628773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101963</xdr:rowOff>
    </xdr:from>
    <xdr:to>
      <xdr:col>10</xdr:col>
      <xdr:colOff>165100</xdr:colOff>
      <xdr:row>38</xdr:row>
      <xdr:rowOff>32113</xdr:rowOff>
    </xdr:to>
    <xdr:sp macro="" textlink="">
      <xdr:nvSpPr>
        <xdr:cNvPr id="73" name="フローチャート: 判断 72">
          <a:extLst>
            <a:ext uri="{FF2B5EF4-FFF2-40B4-BE49-F238E27FC236}">
              <a16:creationId xmlns:a16="http://schemas.microsoft.com/office/drawing/2014/main" id="{97A234DD-85D0-4D6D-A787-5DDCAC4961C0}"/>
            </a:ext>
          </a:extLst>
        </xdr:cNvPr>
        <xdr:cNvSpPr/>
      </xdr:nvSpPr>
      <xdr:spPr>
        <a:xfrm>
          <a:off x="1968500" y="644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23240</xdr:rowOff>
    </xdr:from>
    <xdr:ext cx="469744" cy="259045"/>
    <xdr:sp macro="" textlink="">
      <xdr:nvSpPr>
        <xdr:cNvPr id="74" name="テキスト ボックス 73">
          <a:extLst>
            <a:ext uri="{FF2B5EF4-FFF2-40B4-BE49-F238E27FC236}">
              <a16:creationId xmlns:a16="http://schemas.microsoft.com/office/drawing/2014/main" id="{A0590F6D-523A-42C3-B276-A326D15E3139}"/>
            </a:ext>
          </a:extLst>
        </xdr:cNvPr>
        <xdr:cNvSpPr txBox="1"/>
      </xdr:nvSpPr>
      <xdr:spPr>
        <a:xfrm>
          <a:off x="1784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89880</xdr:rowOff>
    </xdr:from>
    <xdr:to>
      <xdr:col>6</xdr:col>
      <xdr:colOff>38100</xdr:colOff>
      <xdr:row>38</xdr:row>
      <xdr:rowOff>20030</xdr:rowOff>
    </xdr:to>
    <xdr:sp macro="" textlink="">
      <xdr:nvSpPr>
        <xdr:cNvPr id="75" name="フローチャート: 判断 74">
          <a:extLst>
            <a:ext uri="{FF2B5EF4-FFF2-40B4-BE49-F238E27FC236}">
              <a16:creationId xmlns:a16="http://schemas.microsoft.com/office/drawing/2014/main" id="{35663210-2B15-48B1-A554-152EC0C70640}"/>
            </a:ext>
          </a:extLst>
        </xdr:cNvPr>
        <xdr:cNvSpPr/>
      </xdr:nvSpPr>
      <xdr:spPr>
        <a:xfrm>
          <a:off x="1079500" y="643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11157</xdr:rowOff>
    </xdr:from>
    <xdr:ext cx="469744" cy="259045"/>
    <xdr:sp macro="" textlink="">
      <xdr:nvSpPr>
        <xdr:cNvPr id="76" name="テキスト ボックス 75">
          <a:extLst>
            <a:ext uri="{FF2B5EF4-FFF2-40B4-BE49-F238E27FC236}">
              <a16:creationId xmlns:a16="http://schemas.microsoft.com/office/drawing/2014/main" id="{1E16DDD7-77F4-433D-B9EA-8A946E9DD389}"/>
            </a:ext>
          </a:extLst>
        </xdr:cNvPr>
        <xdr:cNvSpPr txBox="1"/>
      </xdr:nvSpPr>
      <xdr:spPr>
        <a:xfrm>
          <a:off x="895428" y="65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E0260C6-1AEF-489C-ADA6-8D27C083AA9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7C4CD49-8849-4CF6-AD71-29016526C94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49555E7-1CA5-4B95-A8D4-404DFD53AF2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F11DF6E-641A-457A-86A4-017CAE01C66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38D2C31D-CF1B-4DF0-9142-01EED20E7C2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20157</xdr:rowOff>
    </xdr:from>
    <xdr:to>
      <xdr:col>24</xdr:col>
      <xdr:colOff>114300</xdr:colOff>
      <xdr:row>36</xdr:row>
      <xdr:rowOff>121757</xdr:rowOff>
    </xdr:to>
    <xdr:sp macro="" textlink="">
      <xdr:nvSpPr>
        <xdr:cNvPr id="82" name="楕円 81">
          <a:extLst>
            <a:ext uri="{FF2B5EF4-FFF2-40B4-BE49-F238E27FC236}">
              <a16:creationId xmlns:a16="http://schemas.microsoft.com/office/drawing/2014/main" id="{E19C522C-E39F-4E3A-8C51-0EBEFF15960F}"/>
            </a:ext>
          </a:extLst>
        </xdr:cNvPr>
        <xdr:cNvSpPr/>
      </xdr:nvSpPr>
      <xdr:spPr>
        <a:xfrm>
          <a:off x="4584700" y="61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43034</xdr:rowOff>
    </xdr:from>
    <xdr:ext cx="469744" cy="259045"/>
    <xdr:sp macro="" textlink="">
      <xdr:nvSpPr>
        <xdr:cNvPr id="83" name="議会費該当値テキスト">
          <a:extLst>
            <a:ext uri="{FF2B5EF4-FFF2-40B4-BE49-F238E27FC236}">
              <a16:creationId xmlns:a16="http://schemas.microsoft.com/office/drawing/2014/main" id="{A4766170-297A-4934-A307-D3863874E77A}"/>
            </a:ext>
          </a:extLst>
        </xdr:cNvPr>
        <xdr:cNvSpPr txBox="1"/>
      </xdr:nvSpPr>
      <xdr:spPr>
        <a:xfrm>
          <a:off x="4686300" y="604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69959</xdr:rowOff>
    </xdr:from>
    <xdr:to>
      <xdr:col>20</xdr:col>
      <xdr:colOff>38100</xdr:colOff>
      <xdr:row>37</xdr:row>
      <xdr:rowOff>109</xdr:rowOff>
    </xdr:to>
    <xdr:sp macro="" textlink="">
      <xdr:nvSpPr>
        <xdr:cNvPr id="84" name="楕円 83">
          <a:extLst>
            <a:ext uri="{FF2B5EF4-FFF2-40B4-BE49-F238E27FC236}">
              <a16:creationId xmlns:a16="http://schemas.microsoft.com/office/drawing/2014/main" id="{4CC68D79-9372-486F-9EE9-59F9E2A59509}"/>
            </a:ext>
          </a:extLst>
        </xdr:cNvPr>
        <xdr:cNvSpPr/>
      </xdr:nvSpPr>
      <xdr:spPr>
        <a:xfrm>
          <a:off x="37465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16636</xdr:rowOff>
    </xdr:from>
    <xdr:ext cx="469744" cy="259045"/>
    <xdr:sp macro="" textlink="">
      <xdr:nvSpPr>
        <xdr:cNvPr id="85" name="テキスト ボックス 84">
          <a:extLst>
            <a:ext uri="{FF2B5EF4-FFF2-40B4-BE49-F238E27FC236}">
              <a16:creationId xmlns:a16="http://schemas.microsoft.com/office/drawing/2014/main" id="{9B538EA1-B330-4F4F-96A0-D0A04FD6864B}"/>
            </a:ext>
          </a:extLst>
        </xdr:cNvPr>
        <xdr:cNvSpPr txBox="1"/>
      </xdr:nvSpPr>
      <xdr:spPr>
        <a:xfrm>
          <a:off x="3562428" y="601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43833</xdr:rowOff>
    </xdr:from>
    <xdr:to>
      <xdr:col>15</xdr:col>
      <xdr:colOff>101600</xdr:colOff>
      <xdr:row>36</xdr:row>
      <xdr:rowOff>145433</xdr:rowOff>
    </xdr:to>
    <xdr:sp macro="" textlink="">
      <xdr:nvSpPr>
        <xdr:cNvPr id="86" name="楕円 85">
          <a:extLst>
            <a:ext uri="{FF2B5EF4-FFF2-40B4-BE49-F238E27FC236}">
              <a16:creationId xmlns:a16="http://schemas.microsoft.com/office/drawing/2014/main" id="{C593CF5A-8F88-4FE2-9F98-E8F11DFA9542}"/>
            </a:ext>
          </a:extLst>
        </xdr:cNvPr>
        <xdr:cNvSpPr/>
      </xdr:nvSpPr>
      <xdr:spPr>
        <a:xfrm>
          <a:off x="28575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161960</xdr:rowOff>
    </xdr:from>
    <xdr:ext cx="469744" cy="259045"/>
    <xdr:sp macro="" textlink="">
      <xdr:nvSpPr>
        <xdr:cNvPr id="87" name="テキスト ボックス 86">
          <a:extLst>
            <a:ext uri="{FF2B5EF4-FFF2-40B4-BE49-F238E27FC236}">
              <a16:creationId xmlns:a16="http://schemas.microsoft.com/office/drawing/2014/main" id="{0E81A9CD-3B20-4D1C-A97A-19B16C25312E}"/>
            </a:ext>
          </a:extLst>
        </xdr:cNvPr>
        <xdr:cNvSpPr txBox="1"/>
      </xdr:nvSpPr>
      <xdr:spPr>
        <a:xfrm>
          <a:off x="2673428" y="599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68816</xdr:rowOff>
    </xdr:from>
    <xdr:to>
      <xdr:col>10</xdr:col>
      <xdr:colOff>165100</xdr:colOff>
      <xdr:row>36</xdr:row>
      <xdr:rowOff>170416</xdr:rowOff>
    </xdr:to>
    <xdr:sp macro="" textlink="">
      <xdr:nvSpPr>
        <xdr:cNvPr id="88" name="楕円 87">
          <a:extLst>
            <a:ext uri="{FF2B5EF4-FFF2-40B4-BE49-F238E27FC236}">
              <a16:creationId xmlns:a16="http://schemas.microsoft.com/office/drawing/2014/main" id="{57FC1531-7766-474C-8BD4-D217F7558831}"/>
            </a:ext>
          </a:extLst>
        </xdr:cNvPr>
        <xdr:cNvSpPr/>
      </xdr:nvSpPr>
      <xdr:spPr>
        <a:xfrm>
          <a:off x="1968500" y="62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15493</xdr:rowOff>
    </xdr:from>
    <xdr:ext cx="469744" cy="259045"/>
    <xdr:sp macro="" textlink="">
      <xdr:nvSpPr>
        <xdr:cNvPr id="89" name="テキスト ボックス 88">
          <a:extLst>
            <a:ext uri="{FF2B5EF4-FFF2-40B4-BE49-F238E27FC236}">
              <a16:creationId xmlns:a16="http://schemas.microsoft.com/office/drawing/2014/main" id="{34599A08-CF70-4240-B50D-6BBAD77A6F95}"/>
            </a:ext>
          </a:extLst>
        </xdr:cNvPr>
        <xdr:cNvSpPr txBox="1"/>
      </xdr:nvSpPr>
      <xdr:spPr>
        <a:xfrm>
          <a:off x="1784428" y="601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64734</xdr:rowOff>
    </xdr:from>
    <xdr:to>
      <xdr:col>6</xdr:col>
      <xdr:colOff>38100</xdr:colOff>
      <xdr:row>36</xdr:row>
      <xdr:rowOff>166334</xdr:rowOff>
    </xdr:to>
    <xdr:sp macro="" textlink="">
      <xdr:nvSpPr>
        <xdr:cNvPr id="90" name="楕円 89">
          <a:extLst>
            <a:ext uri="{FF2B5EF4-FFF2-40B4-BE49-F238E27FC236}">
              <a16:creationId xmlns:a16="http://schemas.microsoft.com/office/drawing/2014/main" id="{0C488398-0110-4C62-81F8-C2D51E2AE5A8}"/>
            </a:ext>
          </a:extLst>
        </xdr:cNvPr>
        <xdr:cNvSpPr/>
      </xdr:nvSpPr>
      <xdr:spPr>
        <a:xfrm>
          <a:off x="1079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11411</xdr:rowOff>
    </xdr:from>
    <xdr:ext cx="469744" cy="259045"/>
    <xdr:sp macro="" textlink="">
      <xdr:nvSpPr>
        <xdr:cNvPr id="91" name="テキスト ボックス 90">
          <a:extLst>
            <a:ext uri="{FF2B5EF4-FFF2-40B4-BE49-F238E27FC236}">
              <a16:creationId xmlns:a16="http://schemas.microsoft.com/office/drawing/2014/main" id="{4351CDD4-06F0-41E9-9863-67BF1E955D0D}"/>
            </a:ext>
          </a:extLst>
        </xdr:cNvPr>
        <xdr:cNvSpPr txBox="1"/>
      </xdr:nvSpPr>
      <xdr:spPr>
        <a:xfrm>
          <a:off x="895428"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2163E4C1-9A1B-4E1E-889B-3A4277067E7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780FEC85-9AD1-4D0A-9966-5BD023578AE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36CF26A-BD5D-447A-8DF2-FF0E04B7236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3A5BC5BC-905D-4243-85E2-374ED0B36B6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7FC7FF60-6E20-48AE-8749-C0B2782B093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F863C4B6-2607-49D7-AC64-90CF59EA642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995445FD-647B-476E-A8D4-58E1F859F15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619E1DE-9596-4A05-B743-835742F4E96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C6096A46-83A7-4668-B8D4-1EB66BB5954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A3600351-6C42-4FCF-A07A-6B5F892EC06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7462C826-089B-4367-9A2C-C1DE79FF82D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E689BEA7-A330-4481-917B-08759328EC6D}"/>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4322824E-FC60-47C5-8F46-E0D52D4EB34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356F035E-C348-4953-89BC-7470495E39C9}"/>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790A93B6-2FF7-4553-930C-43FAF7A3917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DEB051A8-5E58-4D0E-A91E-BAC535999EB6}"/>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149AFE1D-F091-47E4-BC33-3BB341EC38F8}"/>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CA01280C-26F4-4680-8164-93115278E652}"/>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B980C014-5285-484A-AED1-A35C54522C65}"/>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C344F5BC-8CA9-4003-BB0B-B47841F9E49E}"/>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13BBF23-E25F-401C-ABB0-F08176D42ED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681907C6-5806-46BF-BD74-184EC5631ED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7F6A8F9-AA9D-4A0C-8DDA-E35A5C92058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CE0ADA6B-19BA-4C33-8872-B517082A5ADD}"/>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67936FF0-6975-426D-95E0-7689B9DC53D7}"/>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DFB549C9-9703-462E-BD7C-60423C0C0B61}"/>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8DC8EAD-E789-493D-A4E5-A287329D7C84}"/>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7B0B02FA-8AB3-4996-A9A9-E374B900CE4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151305</xdr:rowOff>
    </xdr:from>
    <xdr:to>
      <xdr:col>24</xdr:col>
      <xdr:colOff>63500</xdr:colOff>
      <xdr:row>55</xdr:row>
      <xdr:rowOff>158495</xdr:rowOff>
    </xdr:to>
    <xdr:cxnSp macro="">
      <xdr:nvCxnSpPr>
        <xdr:cNvPr id="120" name="直線コネクタ 119">
          <a:extLst>
            <a:ext uri="{FF2B5EF4-FFF2-40B4-BE49-F238E27FC236}">
              <a16:creationId xmlns:a16="http://schemas.microsoft.com/office/drawing/2014/main" id="{DF85FA16-9344-40B3-AE1C-91C210784F16}"/>
            </a:ext>
          </a:extLst>
        </xdr:cNvPr>
        <xdr:cNvCxnSpPr/>
      </xdr:nvCxnSpPr>
      <xdr:spPr>
        <a:xfrm>
          <a:off x="3797300" y="9581055"/>
          <a:ext cx="8382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995CB6CB-C17E-4978-B37C-F2C9B7C815B6}"/>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9311E27-1302-4582-B790-E927F5F82A4D}"/>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78729</xdr:rowOff>
    </xdr:from>
    <xdr:to>
      <xdr:col>19</xdr:col>
      <xdr:colOff>177800</xdr:colOff>
      <xdr:row>55</xdr:row>
      <xdr:rowOff>151305</xdr:rowOff>
    </xdr:to>
    <xdr:cxnSp macro="">
      <xdr:nvCxnSpPr>
        <xdr:cNvPr id="123" name="直線コネクタ 122">
          <a:extLst>
            <a:ext uri="{FF2B5EF4-FFF2-40B4-BE49-F238E27FC236}">
              <a16:creationId xmlns:a16="http://schemas.microsoft.com/office/drawing/2014/main" id="{83EC3E6A-B2C1-48B3-B474-8DEC16598570}"/>
            </a:ext>
          </a:extLst>
        </xdr:cNvPr>
        <xdr:cNvCxnSpPr/>
      </xdr:nvCxnSpPr>
      <xdr:spPr>
        <a:xfrm>
          <a:off x="2908300" y="8822679"/>
          <a:ext cx="889000" cy="7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1A4B8588-B1AE-4351-AC91-2E70D9489BFC}"/>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6CC2925F-4CF6-4D18-868F-9BCBB8035D25}"/>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78729</xdr:rowOff>
    </xdr:from>
    <xdr:to>
      <xdr:col>15</xdr:col>
      <xdr:colOff>50800</xdr:colOff>
      <xdr:row>56</xdr:row>
      <xdr:rowOff>11912</xdr:rowOff>
    </xdr:to>
    <xdr:cxnSp macro="">
      <xdr:nvCxnSpPr>
        <xdr:cNvPr id="126" name="直線コネクタ 125">
          <a:extLst>
            <a:ext uri="{FF2B5EF4-FFF2-40B4-BE49-F238E27FC236}">
              <a16:creationId xmlns:a16="http://schemas.microsoft.com/office/drawing/2014/main" id="{1D14830B-C236-4AB7-A38D-D8753847A4D7}"/>
            </a:ext>
          </a:extLst>
        </xdr:cNvPr>
        <xdr:cNvCxnSpPr/>
      </xdr:nvCxnSpPr>
      <xdr:spPr>
        <a:xfrm flipV="1">
          <a:off x="2019300" y="8822679"/>
          <a:ext cx="889000" cy="7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BABF8A94-7F22-4A21-8C06-A745122C4D85}"/>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15ACBA4B-E24E-40D1-822F-D8167B7C848F}"/>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11912</xdr:rowOff>
    </xdr:from>
    <xdr:to>
      <xdr:col>10</xdr:col>
      <xdr:colOff>114300</xdr:colOff>
      <xdr:row>56</xdr:row>
      <xdr:rowOff>128350</xdr:rowOff>
    </xdr:to>
    <xdr:cxnSp macro="">
      <xdr:nvCxnSpPr>
        <xdr:cNvPr id="129" name="直線コネクタ 128">
          <a:extLst>
            <a:ext uri="{FF2B5EF4-FFF2-40B4-BE49-F238E27FC236}">
              <a16:creationId xmlns:a16="http://schemas.microsoft.com/office/drawing/2014/main" id="{2F004A70-3E0C-4E32-9FB3-F999ADB04167}"/>
            </a:ext>
          </a:extLst>
        </xdr:cNvPr>
        <xdr:cNvCxnSpPr/>
      </xdr:nvCxnSpPr>
      <xdr:spPr>
        <a:xfrm flipV="1">
          <a:off x="1130300" y="9613112"/>
          <a:ext cx="889000" cy="1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158364</xdr:rowOff>
    </xdr:from>
    <xdr:to>
      <xdr:col>10</xdr:col>
      <xdr:colOff>165100</xdr:colOff>
      <xdr:row>57</xdr:row>
      <xdr:rowOff>88514</xdr:rowOff>
    </xdr:to>
    <xdr:sp macro="" textlink="">
      <xdr:nvSpPr>
        <xdr:cNvPr id="130" name="フローチャート: 判断 129">
          <a:extLst>
            <a:ext uri="{FF2B5EF4-FFF2-40B4-BE49-F238E27FC236}">
              <a16:creationId xmlns:a16="http://schemas.microsoft.com/office/drawing/2014/main" id="{3921F5B0-66F5-47DC-B360-3078CA29C797}"/>
            </a:ext>
          </a:extLst>
        </xdr:cNvPr>
        <xdr:cNvSpPr/>
      </xdr:nvSpPr>
      <xdr:spPr>
        <a:xfrm>
          <a:off x="1968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79641</xdr:rowOff>
    </xdr:from>
    <xdr:ext cx="534377" cy="259045"/>
    <xdr:sp macro="" textlink="">
      <xdr:nvSpPr>
        <xdr:cNvPr id="131" name="テキスト ボックス 130">
          <a:extLst>
            <a:ext uri="{FF2B5EF4-FFF2-40B4-BE49-F238E27FC236}">
              <a16:creationId xmlns:a16="http://schemas.microsoft.com/office/drawing/2014/main" id="{692CABE0-49F2-468A-95F1-06C91B80A3C9}"/>
            </a:ext>
          </a:extLst>
        </xdr:cNvPr>
        <xdr:cNvSpPr txBox="1"/>
      </xdr:nvSpPr>
      <xdr:spPr>
        <a:xfrm>
          <a:off x="1752111" y="98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118058</xdr:rowOff>
    </xdr:from>
    <xdr:to>
      <xdr:col>6</xdr:col>
      <xdr:colOff>38100</xdr:colOff>
      <xdr:row>57</xdr:row>
      <xdr:rowOff>48208</xdr:rowOff>
    </xdr:to>
    <xdr:sp macro="" textlink="">
      <xdr:nvSpPr>
        <xdr:cNvPr id="132" name="フローチャート: 判断 131">
          <a:extLst>
            <a:ext uri="{FF2B5EF4-FFF2-40B4-BE49-F238E27FC236}">
              <a16:creationId xmlns:a16="http://schemas.microsoft.com/office/drawing/2014/main" id="{F1075F90-BB5F-4B39-8422-A0BFCD9039DD}"/>
            </a:ext>
          </a:extLst>
        </xdr:cNvPr>
        <xdr:cNvSpPr/>
      </xdr:nvSpPr>
      <xdr:spPr>
        <a:xfrm>
          <a:off x="1079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39335</xdr:rowOff>
    </xdr:from>
    <xdr:ext cx="599010" cy="259045"/>
    <xdr:sp macro="" textlink="">
      <xdr:nvSpPr>
        <xdr:cNvPr id="133" name="テキスト ボックス 132">
          <a:extLst>
            <a:ext uri="{FF2B5EF4-FFF2-40B4-BE49-F238E27FC236}">
              <a16:creationId xmlns:a16="http://schemas.microsoft.com/office/drawing/2014/main" id="{A56B9DDB-BE0D-4EDB-9B3D-48D5C6A84378}"/>
            </a:ext>
          </a:extLst>
        </xdr:cNvPr>
        <xdr:cNvSpPr txBox="1"/>
      </xdr:nvSpPr>
      <xdr:spPr>
        <a:xfrm>
          <a:off x="830795" y="98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6D1E19F-F799-452D-AFD3-D965052507F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7E11744-E711-4623-9B84-5548F87E140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C1535E6-8A7A-4252-BC23-B5CFC180129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E470450-736A-4BDA-B2D9-B8E6D2C8C99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F36967BF-E66D-4842-8450-6A6D14F4D61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107695</xdr:rowOff>
    </xdr:from>
    <xdr:to>
      <xdr:col>24</xdr:col>
      <xdr:colOff>114300</xdr:colOff>
      <xdr:row>56</xdr:row>
      <xdr:rowOff>37845</xdr:rowOff>
    </xdr:to>
    <xdr:sp macro="" textlink="">
      <xdr:nvSpPr>
        <xdr:cNvPr id="139" name="楕円 138">
          <a:extLst>
            <a:ext uri="{FF2B5EF4-FFF2-40B4-BE49-F238E27FC236}">
              <a16:creationId xmlns:a16="http://schemas.microsoft.com/office/drawing/2014/main" id="{9CB3B111-112E-41B7-8CE5-38413C0A6049}"/>
            </a:ext>
          </a:extLst>
        </xdr:cNvPr>
        <xdr:cNvSpPr/>
      </xdr:nvSpPr>
      <xdr:spPr>
        <a:xfrm>
          <a:off x="4584700" y="95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130572</xdr:rowOff>
    </xdr:from>
    <xdr:ext cx="599010" cy="259045"/>
    <xdr:sp macro="" textlink="">
      <xdr:nvSpPr>
        <xdr:cNvPr id="140" name="総務費該当値テキスト">
          <a:extLst>
            <a:ext uri="{FF2B5EF4-FFF2-40B4-BE49-F238E27FC236}">
              <a16:creationId xmlns:a16="http://schemas.microsoft.com/office/drawing/2014/main" id="{0C78C6B6-7B07-4EC2-9FA6-48B93865BC6A}"/>
            </a:ext>
          </a:extLst>
        </xdr:cNvPr>
        <xdr:cNvSpPr txBox="1"/>
      </xdr:nvSpPr>
      <xdr:spPr>
        <a:xfrm>
          <a:off x="4686300" y="93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100505</xdr:rowOff>
    </xdr:from>
    <xdr:to>
      <xdr:col>20</xdr:col>
      <xdr:colOff>38100</xdr:colOff>
      <xdr:row>56</xdr:row>
      <xdr:rowOff>30655</xdr:rowOff>
    </xdr:to>
    <xdr:sp macro="" textlink="">
      <xdr:nvSpPr>
        <xdr:cNvPr id="141" name="楕円 140">
          <a:extLst>
            <a:ext uri="{FF2B5EF4-FFF2-40B4-BE49-F238E27FC236}">
              <a16:creationId xmlns:a16="http://schemas.microsoft.com/office/drawing/2014/main" id="{323CD6D6-792E-419B-99D6-D28520ADFE0C}"/>
            </a:ext>
          </a:extLst>
        </xdr:cNvPr>
        <xdr:cNvSpPr/>
      </xdr:nvSpPr>
      <xdr:spPr>
        <a:xfrm>
          <a:off x="3746500" y="95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47182</xdr:rowOff>
    </xdr:from>
    <xdr:ext cx="599010" cy="259045"/>
    <xdr:sp macro="" textlink="">
      <xdr:nvSpPr>
        <xdr:cNvPr id="142" name="テキスト ボックス 141">
          <a:extLst>
            <a:ext uri="{FF2B5EF4-FFF2-40B4-BE49-F238E27FC236}">
              <a16:creationId xmlns:a16="http://schemas.microsoft.com/office/drawing/2014/main" id="{49F80DB7-450F-44CB-A253-8AD7E199474D}"/>
            </a:ext>
          </a:extLst>
        </xdr:cNvPr>
        <xdr:cNvSpPr txBox="1"/>
      </xdr:nvSpPr>
      <xdr:spPr>
        <a:xfrm>
          <a:off x="3497795" y="93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27929</xdr:rowOff>
    </xdr:from>
    <xdr:to>
      <xdr:col>15</xdr:col>
      <xdr:colOff>101600</xdr:colOff>
      <xdr:row>51</xdr:row>
      <xdr:rowOff>129529</xdr:rowOff>
    </xdr:to>
    <xdr:sp macro="" textlink="">
      <xdr:nvSpPr>
        <xdr:cNvPr id="143" name="楕円 142">
          <a:extLst>
            <a:ext uri="{FF2B5EF4-FFF2-40B4-BE49-F238E27FC236}">
              <a16:creationId xmlns:a16="http://schemas.microsoft.com/office/drawing/2014/main" id="{47839D4A-C8E9-4860-AEDD-17663B221133}"/>
            </a:ext>
          </a:extLst>
        </xdr:cNvPr>
        <xdr:cNvSpPr/>
      </xdr:nvSpPr>
      <xdr:spPr>
        <a:xfrm>
          <a:off x="2857500" y="87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146056</xdr:rowOff>
    </xdr:from>
    <xdr:ext cx="599010" cy="259045"/>
    <xdr:sp macro="" textlink="">
      <xdr:nvSpPr>
        <xdr:cNvPr id="144" name="テキスト ボックス 143">
          <a:extLst>
            <a:ext uri="{FF2B5EF4-FFF2-40B4-BE49-F238E27FC236}">
              <a16:creationId xmlns:a16="http://schemas.microsoft.com/office/drawing/2014/main" id="{31A77567-BC25-4F80-9A54-1883CD40259B}"/>
            </a:ext>
          </a:extLst>
        </xdr:cNvPr>
        <xdr:cNvSpPr txBox="1"/>
      </xdr:nvSpPr>
      <xdr:spPr>
        <a:xfrm>
          <a:off x="2608795" y="854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132562</xdr:rowOff>
    </xdr:from>
    <xdr:to>
      <xdr:col>10</xdr:col>
      <xdr:colOff>165100</xdr:colOff>
      <xdr:row>56</xdr:row>
      <xdr:rowOff>62712</xdr:rowOff>
    </xdr:to>
    <xdr:sp macro="" textlink="">
      <xdr:nvSpPr>
        <xdr:cNvPr id="145" name="楕円 144">
          <a:extLst>
            <a:ext uri="{FF2B5EF4-FFF2-40B4-BE49-F238E27FC236}">
              <a16:creationId xmlns:a16="http://schemas.microsoft.com/office/drawing/2014/main" id="{FA9765C1-980D-435A-83FE-626310D2734B}"/>
            </a:ext>
          </a:extLst>
        </xdr:cNvPr>
        <xdr:cNvSpPr/>
      </xdr:nvSpPr>
      <xdr:spPr>
        <a:xfrm>
          <a:off x="1968500" y="9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79239</xdr:rowOff>
    </xdr:from>
    <xdr:ext cx="599010" cy="259045"/>
    <xdr:sp macro="" textlink="">
      <xdr:nvSpPr>
        <xdr:cNvPr id="146" name="テキスト ボックス 145">
          <a:extLst>
            <a:ext uri="{FF2B5EF4-FFF2-40B4-BE49-F238E27FC236}">
              <a16:creationId xmlns:a16="http://schemas.microsoft.com/office/drawing/2014/main" id="{703CCD66-115E-41D3-A8B1-C5249FB767EE}"/>
            </a:ext>
          </a:extLst>
        </xdr:cNvPr>
        <xdr:cNvSpPr txBox="1"/>
      </xdr:nvSpPr>
      <xdr:spPr>
        <a:xfrm>
          <a:off x="1719795" y="933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77550</xdr:rowOff>
    </xdr:from>
    <xdr:to>
      <xdr:col>6</xdr:col>
      <xdr:colOff>38100</xdr:colOff>
      <xdr:row>57</xdr:row>
      <xdr:rowOff>7700</xdr:rowOff>
    </xdr:to>
    <xdr:sp macro="" textlink="">
      <xdr:nvSpPr>
        <xdr:cNvPr id="147" name="楕円 146">
          <a:extLst>
            <a:ext uri="{FF2B5EF4-FFF2-40B4-BE49-F238E27FC236}">
              <a16:creationId xmlns:a16="http://schemas.microsoft.com/office/drawing/2014/main" id="{5B8903DA-4CF7-4387-94E5-71E83E5795D4}"/>
            </a:ext>
          </a:extLst>
        </xdr:cNvPr>
        <xdr:cNvSpPr/>
      </xdr:nvSpPr>
      <xdr:spPr>
        <a:xfrm>
          <a:off x="1079500" y="9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24227</xdr:rowOff>
    </xdr:from>
    <xdr:ext cx="599010" cy="259045"/>
    <xdr:sp macro="" textlink="">
      <xdr:nvSpPr>
        <xdr:cNvPr id="148" name="テキスト ボックス 147">
          <a:extLst>
            <a:ext uri="{FF2B5EF4-FFF2-40B4-BE49-F238E27FC236}">
              <a16:creationId xmlns:a16="http://schemas.microsoft.com/office/drawing/2014/main" id="{DCD23A51-D7FD-4089-A172-FCE6AD553F5F}"/>
            </a:ext>
          </a:extLst>
        </xdr:cNvPr>
        <xdr:cNvSpPr txBox="1"/>
      </xdr:nvSpPr>
      <xdr:spPr>
        <a:xfrm>
          <a:off x="830795" y="94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FF01A149-72D1-405B-81E6-AF159135BC6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24E3559B-A370-4BF2-A96A-CFB5D925E10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A64E9BF6-65AF-4D86-A101-284D064D4AA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6C5C035A-E727-4A78-975C-4F6AA8B781A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C72DB70-C126-494A-9311-FC8D733F7B7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9A92842A-E72D-4D8D-86A8-613DBB3DFF0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47518709-646E-4DCF-8930-AF6A568878E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99E88B10-BEB5-47C1-A78C-AF27093BDD1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61E74E47-0C0A-43EB-B91C-B3CF8EB83A1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6936B605-7DBE-40B2-9579-DC6697CE017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DFA32E4-8E51-4A28-8889-34EFABDC16BF}"/>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50C547E2-0872-492B-8EF0-11A8A4C0008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571058EE-3BDE-4EB7-BB2A-FEF2DC10BED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A969618B-FF4C-49B1-AEE9-4C63F1D0ABC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505C8A57-25E0-457A-BD7F-D90CD0114DA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7361B79A-325B-4F8F-8762-4639F2EE4FAA}"/>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3E834217-3E16-4581-85E1-9A59C371923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FBEC3229-27CC-43F5-8F5E-F10F2EB386E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62F4510-A97C-48E0-AC6D-C2A51896B3D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5B7F270-7CA8-4A98-A050-6177105B7D42}"/>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CF2E910D-29D0-4676-AEA5-BB3185E5271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439C1348-DFE4-417B-A4D6-F2D1199C0F8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EE3AEA98-D772-438C-9D62-D13F1AFB70F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6F02D0-51FA-478B-BB02-85889F6F79A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31CC39D9-5B59-436E-901F-028DB3BB9DAB}"/>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746D80AA-5C50-4A84-A5CC-5969306328AF}"/>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C6C8A1FA-BD6B-447F-B4EF-04CB9688C78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E00A86EC-438B-487E-BB98-6C7E77B503E3}"/>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1C713093-BDBB-4134-AC27-8CC1702FC248}"/>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80861</xdr:rowOff>
    </xdr:from>
    <xdr:to>
      <xdr:col>24</xdr:col>
      <xdr:colOff>63500</xdr:colOff>
      <xdr:row>75</xdr:row>
      <xdr:rowOff>48641</xdr:rowOff>
    </xdr:to>
    <xdr:cxnSp macro="">
      <xdr:nvCxnSpPr>
        <xdr:cNvPr id="178" name="直線コネクタ 177">
          <a:extLst>
            <a:ext uri="{FF2B5EF4-FFF2-40B4-BE49-F238E27FC236}">
              <a16:creationId xmlns:a16="http://schemas.microsoft.com/office/drawing/2014/main" id="{46682510-CA5E-4FEC-9BBE-D9EB20678299}"/>
            </a:ext>
          </a:extLst>
        </xdr:cNvPr>
        <xdr:cNvCxnSpPr/>
      </xdr:nvCxnSpPr>
      <xdr:spPr>
        <a:xfrm>
          <a:off x="3797300" y="12768161"/>
          <a:ext cx="838200" cy="1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571DB58-B64F-477B-B834-6F5C7845DB27}"/>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1D9407E4-3455-42BB-89FF-914ED3587513}"/>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80861</xdr:rowOff>
    </xdr:from>
    <xdr:to>
      <xdr:col>19</xdr:col>
      <xdr:colOff>177800</xdr:colOff>
      <xdr:row>76</xdr:row>
      <xdr:rowOff>129172</xdr:rowOff>
    </xdr:to>
    <xdr:cxnSp macro="">
      <xdr:nvCxnSpPr>
        <xdr:cNvPr id="181" name="直線コネクタ 180">
          <a:extLst>
            <a:ext uri="{FF2B5EF4-FFF2-40B4-BE49-F238E27FC236}">
              <a16:creationId xmlns:a16="http://schemas.microsoft.com/office/drawing/2014/main" id="{355D525B-538B-4171-A790-28E377CBE34B}"/>
            </a:ext>
          </a:extLst>
        </xdr:cNvPr>
        <xdr:cNvCxnSpPr/>
      </xdr:nvCxnSpPr>
      <xdr:spPr>
        <a:xfrm flipV="1">
          <a:off x="2908300" y="12768161"/>
          <a:ext cx="889000" cy="3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CDB60D58-0329-42B5-A7C7-CADD275D1D6C}"/>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116D7BC5-BCE2-4DE9-AC57-444545463F88}"/>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129172</xdr:rowOff>
    </xdr:from>
    <xdr:to>
      <xdr:col>15</xdr:col>
      <xdr:colOff>50800</xdr:colOff>
      <xdr:row>77</xdr:row>
      <xdr:rowOff>124397</xdr:rowOff>
    </xdr:to>
    <xdr:cxnSp macro="">
      <xdr:nvCxnSpPr>
        <xdr:cNvPr id="184" name="直線コネクタ 183">
          <a:extLst>
            <a:ext uri="{FF2B5EF4-FFF2-40B4-BE49-F238E27FC236}">
              <a16:creationId xmlns:a16="http://schemas.microsoft.com/office/drawing/2014/main" id="{5975B231-038F-4CB6-ABA3-B73AF2CE13BE}"/>
            </a:ext>
          </a:extLst>
        </xdr:cNvPr>
        <xdr:cNvCxnSpPr/>
      </xdr:nvCxnSpPr>
      <xdr:spPr>
        <a:xfrm flipV="1">
          <a:off x="2019300" y="13159372"/>
          <a:ext cx="889000" cy="1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BD8DD23F-B49D-4D63-BD52-C0EA0F19BF31}"/>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728B3733-26DE-4D8A-AB0F-750C4A3D922B}"/>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124397</xdr:rowOff>
    </xdr:from>
    <xdr:to>
      <xdr:col>10</xdr:col>
      <xdr:colOff>114300</xdr:colOff>
      <xdr:row>78</xdr:row>
      <xdr:rowOff>51042</xdr:rowOff>
    </xdr:to>
    <xdr:cxnSp macro="">
      <xdr:nvCxnSpPr>
        <xdr:cNvPr id="187" name="直線コネクタ 186">
          <a:extLst>
            <a:ext uri="{FF2B5EF4-FFF2-40B4-BE49-F238E27FC236}">
              <a16:creationId xmlns:a16="http://schemas.microsoft.com/office/drawing/2014/main" id="{9B4D2067-9AB9-402F-A3D2-56FD6E4098D1}"/>
            </a:ext>
          </a:extLst>
        </xdr:cNvPr>
        <xdr:cNvCxnSpPr/>
      </xdr:nvCxnSpPr>
      <xdr:spPr>
        <a:xfrm flipV="1">
          <a:off x="1130300" y="13326047"/>
          <a:ext cx="889000" cy="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8" name="フローチャート: 判断 187">
          <a:extLst>
            <a:ext uri="{FF2B5EF4-FFF2-40B4-BE49-F238E27FC236}">
              <a16:creationId xmlns:a16="http://schemas.microsoft.com/office/drawing/2014/main" id="{94A2D5F2-5C84-4722-96F6-DBA5D31FD271}"/>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2506</xdr:rowOff>
    </xdr:from>
    <xdr:ext cx="599010" cy="259045"/>
    <xdr:sp macro="" textlink="">
      <xdr:nvSpPr>
        <xdr:cNvPr id="189" name="テキスト ボックス 188">
          <a:extLst>
            <a:ext uri="{FF2B5EF4-FFF2-40B4-BE49-F238E27FC236}">
              <a16:creationId xmlns:a16="http://schemas.microsoft.com/office/drawing/2014/main" id="{69799CE9-7786-4E66-9966-1D18BD7A78BF}"/>
            </a:ext>
          </a:extLst>
        </xdr:cNvPr>
        <xdr:cNvSpPr txBox="1"/>
      </xdr:nvSpPr>
      <xdr:spPr>
        <a:xfrm>
          <a:off x="1719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90" name="フローチャート: 判断 189">
          <a:extLst>
            <a:ext uri="{FF2B5EF4-FFF2-40B4-BE49-F238E27FC236}">
              <a16:creationId xmlns:a16="http://schemas.microsoft.com/office/drawing/2014/main" id="{C585FC90-CD76-4A81-8377-96105FF3AD5C}"/>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91" name="テキスト ボックス 190">
          <a:extLst>
            <a:ext uri="{FF2B5EF4-FFF2-40B4-BE49-F238E27FC236}">
              <a16:creationId xmlns:a16="http://schemas.microsoft.com/office/drawing/2014/main" id="{00425DFA-5B81-4021-A515-780AB2F5B857}"/>
            </a:ext>
          </a:extLst>
        </xdr:cNvPr>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F8C8349-0C49-4C17-A44D-2E324256DF3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2D5B7D4-B447-4501-966C-4E9D764AC34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9F29D2A9-A23B-43FC-9132-0C3137AE494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4753D3C8-667A-4C73-BC26-E9B75A787DA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2B4AE0F-3014-4FD0-8A30-7CF7CE774ED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169291</xdr:rowOff>
    </xdr:from>
    <xdr:to>
      <xdr:col>24</xdr:col>
      <xdr:colOff>114300</xdr:colOff>
      <xdr:row>75</xdr:row>
      <xdr:rowOff>99441</xdr:rowOff>
    </xdr:to>
    <xdr:sp macro="" textlink="">
      <xdr:nvSpPr>
        <xdr:cNvPr id="197" name="楕円 196">
          <a:extLst>
            <a:ext uri="{FF2B5EF4-FFF2-40B4-BE49-F238E27FC236}">
              <a16:creationId xmlns:a16="http://schemas.microsoft.com/office/drawing/2014/main" id="{6EC21D76-BE5D-49EB-A0F7-39B8B6B2586F}"/>
            </a:ext>
          </a:extLst>
        </xdr:cNvPr>
        <xdr:cNvSpPr/>
      </xdr:nvSpPr>
      <xdr:spPr>
        <a:xfrm>
          <a:off x="45847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20718</xdr:rowOff>
    </xdr:from>
    <xdr:ext cx="599010" cy="259045"/>
    <xdr:sp macro="" textlink="">
      <xdr:nvSpPr>
        <xdr:cNvPr id="198" name="民生費該当値テキスト">
          <a:extLst>
            <a:ext uri="{FF2B5EF4-FFF2-40B4-BE49-F238E27FC236}">
              <a16:creationId xmlns:a16="http://schemas.microsoft.com/office/drawing/2014/main" id="{08D84B90-D51B-442F-B471-F7C95E31A04E}"/>
            </a:ext>
          </a:extLst>
        </xdr:cNvPr>
        <xdr:cNvSpPr txBox="1"/>
      </xdr:nvSpPr>
      <xdr:spPr>
        <a:xfrm>
          <a:off x="4686300"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30061</xdr:rowOff>
    </xdr:from>
    <xdr:to>
      <xdr:col>20</xdr:col>
      <xdr:colOff>38100</xdr:colOff>
      <xdr:row>74</xdr:row>
      <xdr:rowOff>131661</xdr:rowOff>
    </xdr:to>
    <xdr:sp macro="" textlink="">
      <xdr:nvSpPr>
        <xdr:cNvPr id="199" name="楕円 198">
          <a:extLst>
            <a:ext uri="{FF2B5EF4-FFF2-40B4-BE49-F238E27FC236}">
              <a16:creationId xmlns:a16="http://schemas.microsoft.com/office/drawing/2014/main" id="{B860F727-718B-4F00-969A-A139C4BA68A8}"/>
            </a:ext>
          </a:extLst>
        </xdr:cNvPr>
        <xdr:cNvSpPr/>
      </xdr:nvSpPr>
      <xdr:spPr>
        <a:xfrm>
          <a:off x="3746500" y="127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148188</xdr:rowOff>
    </xdr:from>
    <xdr:ext cx="599010" cy="259045"/>
    <xdr:sp macro="" textlink="">
      <xdr:nvSpPr>
        <xdr:cNvPr id="200" name="テキスト ボックス 199">
          <a:extLst>
            <a:ext uri="{FF2B5EF4-FFF2-40B4-BE49-F238E27FC236}">
              <a16:creationId xmlns:a16="http://schemas.microsoft.com/office/drawing/2014/main" id="{B7A9A737-7979-4288-97AC-658EE7986E6E}"/>
            </a:ext>
          </a:extLst>
        </xdr:cNvPr>
        <xdr:cNvSpPr txBox="1"/>
      </xdr:nvSpPr>
      <xdr:spPr>
        <a:xfrm>
          <a:off x="3497795" y="1249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78372</xdr:rowOff>
    </xdr:from>
    <xdr:to>
      <xdr:col>15</xdr:col>
      <xdr:colOff>101600</xdr:colOff>
      <xdr:row>77</xdr:row>
      <xdr:rowOff>8522</xdr:rowOff>
    </xdr:to>
    <xdr:sp macro="" textlink="">
      <xdr:nvSpPr>
        <xdr:cNvPr id="201" name="楕円 200">
          <a:extLst>
            <a:ext uri="{FF2B5EF4-FFF2-40B4-BE49-F238E27FC236}">
              <a16:creationId xmlns:a16="http://schemas.microsoft.com/office/drawing/2014/main" id="{C9A063FD-4CF3-43FE-A32E-D922EA349241}"/>
            </a:ext>
          </a:extLst>
        </xdr:cNvPr>
        <xdr:cNvSpPr/>
      </xdr:nvSpPr>
      <xdr:spPr>
        <a:xfrm>
          <a:off x="2857500" y="131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25049</xdr:rowOff>
    </xdr:from>
    <xdr:ext cx="599010" cy="259045"/>
    <xdr:sp macro="" textlink="">
      <xdr:nvSpPr>
        <xdr:cNvPr id="202" name="テキスト ボックス 201">
          <a:extLst>
            <a:ext uri="{FF2B5EF4-FFF2-40B4-BE49-F238E27FC236}">
              <a16:creationId xmlns:a16="http://schemas.microsoft.com/office/drawing/2014/main" id="{F21A9B0A-1C80-415E-BD05-11EC20A1BF5B}"/>
            </a:ext>
          </a:extLst>
        </xdr:cNvPr>
        <xdr:cNvSpPr txBox="1"/>
      </xdr:nvSpPr>
      <xdr:spPr>
        <a:xfrm>
          <a:off x="2608795" y="1288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73597</xdr:rowOff>
    </xdr:from>
    <xdr:to>
      <xdr:col>10</xdr:col>
      <xdr:colOff>165100</xdr:colOff>
      <xdr:row>78</xdr:row>
      <xdr:rowOff>3747</xdr:rowOff>
    </xdr:to>
    <xdr:sp macro="" textlink="">
      <xdr:nvSpPr>
        <xdr:cNvPr id="203" name="楕円 202">
          <a:extLst>
            <a:ext uri="{FF2B5EF4-FFF2-40B4-BE49-F238E27FC236}">
              <a16:creationId xmlns:a16="http://schemas.microsoft.com/office/drawing/2014/main" id="{6E4F49F2-CB28-4BEE-B9DA-8FC685FFEB4A}"/>
            </a:ext>
          </a:extLst>
        </xdr:cNvPr>
        <xdr:cNvSpPr/>
      </xdr:nvSpPr>
      <xdr:spPr>
        <a:xfrm>
          <a:off x="1968500" y="13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166324</xdr:rowOff>
    </xdr:from>
    <xdr:ext cx="599010" cy="259045"/>
    <xdr:sp macro="" textlink="">
      <xdr:nvSpPr>
        <xdr:cNvPr id="204" name="テキスト ボックス 203">
          <a:extLst>
            <a:ext uri="{FF2B5EF4-FFF2-40B4-BE49-F238E27FC236}">
              <a16:creationId xmlns:a16="http://schemas.microsoft.com/office/drawing/2014/main" id="{DA52C4B4-1ABB-4991-94D7-96C5254D92A8}"/>
            </a:ext>
          </a:extLst>
        </xdr:cNvPr>
        <xdr:cNvSpPr txBox="1"/>
      </xdr:nvSpPr>
      <xdr:spPr>
        <a:xfrm>
          <a:off x="1719795" y="1336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xdr:rowOff>
    </xdr:from>
    <xdr:to>
      <xdr:col>6</xdr:col>
      <xdr:colOff>38100</xdr:colOff>
      <xdr:row>78</xdr:row>
      <xdr:rowOff>101842</xdr:rowOff>
    </xdr:to>
    <xdr:sp macro="" textlink="">
      <xdr:nvSpPr>
        <xdr:cNvPr id="205" name="楕円 204">
          <a:extLst>
            <a:ext uri="{FF2B5EF4-FFF2-40B4-BE49-F238E27FC236}">
              <a16:creationId xmlns:a16="http://schemas.microsoft.com/office/drawing/2014/main" id="{6F322AE5-4FB5-43E6-A0AE-3707771380FA}"/>
            </a:ext>
          </a:extLst>
        </xdr:cNvPr>
        <xdr:cNvSpPr/>
      </xdr:nvSpPr>
      <xdr:spPr>
        <a:xfrm>
          <a:off x="1079500" y="1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92969</xdr:rowOff>
    </xdr:from>
    <xdr:ext cx="599010" cy="259045"/>
    <xdr:sp macro="" textlink="">
      <xdr:nvSpPr>
        <xdr:cNvPr id="206" name="テキスト ボックス 205">
          <a:extLst>
            <a:ext uri="{FF2B5EF4-FFF2-40B4-BE49-F238E27FC236}">
              <a16:creationId xmlns:a16="http://schemas.microsoft.com/office/drawing/2014/main" id="{2B310C3D-295E-42A6-B1F9-3518A0DC9C03}"/>
            </a:ext>
          </a:extLst>
        </xdr:cNvPr>
        <xdr:cNvSpPr txBox="1"/>
      </xdr:nvSpPr>
      <xdr:spPr>
        <a:xfrm>
          <a:off x="830795" y="134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3D6082D8-E611-4874-A179-65FA902EE83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58167D13-AE52-48F6-87F3-83D36FC3012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2DEA041C-61C4-449C-BEB9-172E05CD195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604D40DB-0A6C-4A08-87AF-0894CFC57AA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5B5E57BE-67A4-4C0E-BD75-F7336F6F18D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EBBA2AE-98C1-4AB5-A2C5-D11596BF15A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FC36BD65-5D16-45D5-AD71-034DE0FB81B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49556C3-3AA9-4710-8CA3-5E03297172C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B71CF8EF-217B-4F70-857A-1713B79E209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292AD60C-007B-45CF-8493-18F15B6E9E3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F2F95FC5-9EB6-4E8E-A431-409A482C0FD5}"/>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978D3DE1-5261-49B9-BDD0-11FDD4E76F5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8E8BD4F9-78C9-4139-B354-FE579F4FD584}"/>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1F7A0593-111A-4B0A-914D-06F76C09E6B5}"/>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2F8B84E9-D9DF-4688-A911-E752E968740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7344E7D-4992-427D-A75F-89A6D7E5E23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5C2759B1-8324-48F8-9416-C27265629EA4}"/>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4E035FC2-C38B-45EC-BFD6-6995A4BE55A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41624FA1-29F6-454B-A8F5-B6196C190F3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ED3C5F7-514D-49F8-88D8-8DDB25C36D1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9C27CA7E-BA9B-4DE9-8F08-2838656BCB7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B99A988D-8AC1-4737-AB84-98B9F28FFA1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8F5375DD-9A7D-4E5D-AD8D-460BC986FE3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E64EA283-CD5D-4F4A-A7FE-1A00B17D424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EECA0FD1-55A6-45CC-9BA3-2690105EB481}"/>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D876C2C8-7366-47FA-AED6-7345CC3BD733}"/>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559D6799-1671-4AB5-BDAE-6467E06BEAB7}"/>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57DFB4E4-B0C9-4481-9B02-D686C81BC459}"/>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412E8091-B37B-4CCC-AFC0-359DDD91BD1C}"/>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4217</xdr:rowOff>
    </xdr:from>
    <xdr:to>
      <xdr:col>24</xdr:col>
      <xdr:colOff>63500</xdr:colOff>
      <xdr:row>92</xdr:row>
      <xdr:rowOff>18720</xdr:rowOff>
    </xdr:to>
    <xdr:cxnSp macro="">
      <xdr:nvCxnSpPr>
        <xdr:cNvPr id="236" name="直線コネクタ 235">
          <a:extLst>
            <a:ext uri="{FF2B5EF4-FFF2-40B4-BE49-F238E27FC236}">
              <a16:creationId xmlns:a16="http://schemas.microsoft.com/office/drawing/2014/main" id="{A24CF235-7768-4632-888B-94163510ED24}"/>
            </a:ext>
          </a:extLst>
        </xdr:cNvPr>
        <xdr:cNvCxnSpPr/>
      </xdr:nvCxnSpPr>
      <xdr:spPr>
        <a:xfrm flipV="1">
          <a:off x="3797300" y="15777617"/>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8947DCE4-AC16-4C9D-B87C-FE294589B531}"/>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41463C44-A5A3-4838-8C07-D0E144EE563D}"/>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18720</xdr:rowOff>
    </xdr:from>
    <xdr:to>
      <xdr:col>19</xdr:col>
      <xdr:colOff>177800</xdr:colOff>
      <xdr:row>92</xdr:row>
      <xdr:rowOff>148044</xdr:rowOff>
    </xdr:to>
    <xdr:cxnSp macro="">
      <xdr:nvCxnSpPr>
        <xdr:cNvPr id="239" name="直線コネクタ 238">
          <a:extLst>
            <a:ext uri="{FF2B5EF4-FFF2-40B4-BE49-F238E27FC236}">
              <a16:creationId xmlns:a16="http://schemas.microsoft.com/office/drawing/2014/main" id="{0BEE047E-6E9E-4553-9964-61ABFA51421D}"/>
            </a:ext>
          </a:extLst>
        </xdr:cNvPr>
        <xdr:cNvCxnSpPr/>
      </xdr:nvCxnSpPr>
      <xdr:spPr>
        <a:xfrm flipV="1">
          <a:off x="2908300" y="15792120"/>
          <a:ext cx="8890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4627DB7C-E5D2-4226-A9B2-F1F495808AB6}"/>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4A0187C8-B559-492E-9841-B3DF035D3B34}"/>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148044</xdr:rowOff>
    </xdr:from>
    <xdr:to>
      <xdr:col>15</xdr:col>
      <xdr:colOff>50800</xdr:colOff>
      <xdr:row>92</xdr:row>
      <xdr:rowOff>158941</xdr:rowOff>
    </xdr:to>
    <xdr:cxnSp macro="">
      <xdr:nvCxnSpPr>
        <xdr:cNvPr id="242" name="直線コネクタ 241">
          <a:extLst>
            <a:ext uri="{FF2B5EF4-FFF2-40B4-BE49-F238E27FC236}">
              <a16:creationId xmlns:a16="http://schemas.microsoft.com/office/drawing/2014/main" id="{31F8E14D-D300-4C75-8992-41DD6FBB848E}"/>
            </a:ext>
          </a:extLst>
        </xdr:cNvPr>
        <xdr:cNvCxnSpPr/>
      </xdr:nvCxnSpPr>
      <xdr:spPr>
        <a:xfrm flipV="1">
          <a:off x="2019300" y="15921444"/>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8A97F972-2804-4296-A841-BA149BDC9124}"/>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D0D3DF29-BE98-4F4A-BFA5-4E21DD92BC75}"/>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158941</xdr:rowOff>
    </xdr:from>
    <xdr:to>
      <xdr:col>10</xdr:col>
      <xdr:colOff>114300</xdr:colOff>
      <xdr:row>93</xdr:row>
      <xdr:rowOff>33173</xdr:rowOff>
    </xdr:to>
    <xdr:cxnSp macro="">
      <xdr:nvCxnSpPr>
        <xdr:cNvPr id="245" name="直線コネクタ 244">
          <a:extLst>
            <a:ext uri="{FF2B5EF4-FFF2-40B4-BE49-F238E27FC236}">
              <a16:creationId xmlns:a16="http://schemas.microsoft.com/office/drawing/2014/main" id="{EF5EDCB5-059A-4E00-9D6C-B1BB0A599A67}"/>
            </a:ext>
          </a:extLst>
        </xdr:cNvPr>
        <xdr:cNvCxnSpPr/>
      </xdr:nvCxnSpPr>
      <xdr:spPr>
        <a:xfrm flipV="1">
          <a:off x="1130300" y="15932341"/>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167463</xdr:rowOff>
    </xdr:from>
    <xdr:to>
      <xdr:col>10</xdr:col>
      <xdr:colOff>165100</xdr:colOff>
      <xdr:row>98</xdr:row>
      <xdr:rowOff>97613</xdr:rowOff>
    </xdr:to>
    <xdr:sp macro="" textlink="">
      <xdr:nvSpPr>
        <xdr:cNvPr id="246" name="フローチャート: 判断 245">
          <a:extLst>
            <a:ext uri="{FF2B5EF4-FFF2-40B4-BE49-F238E27FC236}">
              <a16:creationId xmlns:a16="http://schemas.microsoft.com/office/drawing/2014/main" id="{D454A8A7-C7E1-45A1-B285-4DBA076691EC}"/>
            </a:ext>
          </a:extLst>
        </xdr:cNvPr>
        <xdr:cNvSpPr/>
      </xdr:nvSpPr>
      <xdr:spPr>
        <a:xfrm>
          <a:off x="1968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88740</xdr:rowOff>
    </xdr:from>
    <xdr:ext cx="534377" cy="259045"/>
    <xdr:sp macro="" textlink="">
      <xdr:nvSpPr>
        <xdr:cNvPr id="247" name="テキスト ボックス 246">
          <a:extLst>
            <a:ext uri="{FF2B5EF4-FFF2-40B4-BE49-F238E27FC236}">
              <a16:creationId xmlns:a16="http://schemas.microsoft.com/office/drawing/2014/main" id="{3C9B3980-CBE4-493C-8735-59B2E718D9E8}"/>
            </a:ext>
          </a:extLst>
        </xdr:cNvPr>
        <xdr:cNvSpPr txBox="1"/>
      </xdr:nvSpPr>
      <xdr:spPr>
        <a:xfrm>
          <a:off x="1752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17895</xdr:rowOff>
    </xdr:from>
    <xdr:to>
      <xdr:col>6</xdr:col>
      <xdr:colOff>38100</xdr:colOff>
      <xdr:row>98</xdr:row>
      <xdr:rowOff>119495</xdr:rowOff>
    </xdr:to>
    <xdr:sp macro="" textlink="">
      <xdr:nvSpPr>
        <xdr:cNvPr id="248" name="フローチャート: 判断 247">
          <a:extLst>
            <a:ext uri="{FF2B5EF4-FFF2-40B4-BE49-F238E27FC236}">
              <a16:creationId xmlns:a16="http://schemas.microsoft.com/office/drawing/2014/main" id="{E5ADBEC1-6872-4517-8C5B-9B54C910D03C}"/>
            </a:ext>
          </a:extLst>
        </xdr:cNvPr>
        <xdr:cNvSpPr/>
      </xdr:nvSpPr>
      <xdr:spPr>
        <a:xfrm>
          <a:off x="1079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110622</xdr:rowOff>
    </xdr:from>
    <xdr:ext cx="534377" cy="259045"/>
    <xdr:sp macro="" textlink="">
      <xdr:nvSpPr>
        <xdr:cNvPr id="249" name="テキスト ボックス 248">
          <a:extLst>
            <a:ext uri="{FF2B5EF4-FFF2-40B4-BE49-F238E27FC236}">
              <a16:creationId xmlns:a16="http://schemas.microsoft.com/office/drawing/2014/main" id="{1BB9A663-92BA-45A7-8277-A4083065DB43}"/>
            </a:ext>
          </a:extLst>
        </xdr:cNvPr>
        <xdr:cNvSpPr txBox="1"/>
      </xdr:nvSpPr>
      <xdr:spPr>
        <a:xfrm>
          <a:off x="863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54D4CAE-4BF3-4C33-A8E9-4CCA5C3D648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2535153-E7D6-405D-9650-52CBA8BFD49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8B9873D-782F-4B7E-AA66-AA0656F2F11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9FA038CF-62B4-49AB-B792-673C98BDD53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37D14C87-41C7-4093-B2B8-A9E8F2E834D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124867</xdr:rowOff>
    </xdr:from>
    <xdr:to>
      <xdr:col>24</xdr:col>
      <xdr:colOff>114300</xdr:colOff>
      <xdr:row>92</xdr:row>
      <xdr:rowOff>55017</xdr:rowOff>
    </xdr:to>
    <xdr:sp macro="" textlink="">
      <xdr:nvSpPr>
        <xdr:cNvPr id="255" name="楕円 254">
          <a:extLst>
            <a:ext uri="{FF2B5EF4-FFF2-40B4-BE49-F238E27FC236}">
              <a16:creationId xmlns:a16="http://schemas.microsoft.com/office/drawing/2014/main" id="{BBC163D8-DF3F-489D-BCDE-783BC3DAD74D}"/>
            </a:ext>
          </a:extLst>
        </xdr:cNvPr>
        <xdr:cNvSpPr/>
      </xdr:nvSpPr>
      <xdr:spPr>
        <a:xfrm>
          <a:off x="4584700" y="157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39794</xdr:rowOff>
    </xdr:from>
    <xdr:ext cx="599010" cy="259045"/>
    <xdr:sp macro="" textlink="">
      <xdr:nvSpPr>
        <xdr:cNvPr id="256" name="衛生費該当値テキスト">
          <a:extLst>
            <a:ext uri="{FF2B5EF4-FFF2-40B4-BE49-F238E27FC236}">
              <a16:creationId xmlns:a16="http://schemas.microsoft.com/office/drawing/2014/main" id="{EBFE9D27-83FB-45E5-BD73-BF92BAAC1CA9}"/>
            </a:ext>
          </a:extLst>
        </xdr:cNvPr>
        <xdr:cNvSpPr txBox="1"/>
      </xdr:nvSpPr>
      <xdr:spPr>
        <a:xfrm>
          <a:off x="4686300" y="156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139370</xdr:rowOff>
    </xdr:from>
    <xdr:to>
      <xdr:col>20</xdr:col>
      <xdr:colOff>38100</xdr:colOff>
      <xdr:row>92</xdr:row>
      <xdr:rowOff>69520</xdr:rowOff>
    </xdr:to>
    <xdr:sp macro="" textlink="">
      <xdr:nvSpPr>
        <xdr:cNvPr id="257" name="楕円 256">
          <a:extLst>
            <a:ext uri="{FF2B5EF4-FFF2-40B4-BE49-F238E27FC236}">
              <a16:creationId xmlns:a16="http://schemas.microsoft.com/office/drawing/2014/main" id="{6C807C39-870E-41FB-B7E6-6F6959D50812}"/>
            </a:ext>
          </a:extLst>
        </xdr:cNvPr>
        <xdr:cNvSpPr/>
      </xdr:nvSpPr>
      <xdr:spPr>
        <a:xfrm>
          <a:off x="3746500" y="157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86047</xdr:rowOff>
    </xdr:from>
    <xdr:ext cx="599010" cy="259045"/>
    <xdr:sp macro="" textlink="">
      <xdr:nvSpPr>
        <xdr:cNvPr id="258" name="テキスト ボックス 257">
          <a:extLst>
            <a:ext uri="{FF2B5EF4-FFF2-40B4-BE49-F238E27FC236}">
              <a16:creationId xmlns:a16="http://schemas.microsoft.com/office/drawing/2014/main" id="{8B52D28A-1E76-4C7A-9A08-24153CD5F4F5}"/>
            </a:ext>
          </a:extLst>
        </xdr:cNvPr>
        <xdr:cNvSpPr txBox="1"/>
      </xdr:nvSpPr>
      <xdr:spPr>
        <a:xfrm>
          <a:off x="3497795" y="155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97244</xdr:rowOff>
    </xdr:from>
    <xdr:to>
      <xdr:col>15</xdr:col>
      <xdr:colOff>101600</xdr:colOff>
      <xdr:row>93</xdr:row>
      <xdr:rowOff>27394</xdr:rowOff>
    </xdr:to>
    <xdr:sp macro="" textlink="">
      <xdr:nvSpPr>
        <xdr:cNvPr id="259" name="楕円 258">
          <a:extLst>
            <a:ext uri="{FF2B5EF4-FFF2-40B4-BE49-F238E27FC236}">
              <a16:creationId xmlns:a16="http://schemas.microsoft.com/office/drawing/2014/main" id="{EE7E3B94-EF4A-4175-BB6C-60451F6019E5}"/>
            </a:ext>
          </a:extLst>
        </xdr:cNvPr>
        <xdr:cNvSpPr/>
      </xdr:nvSpPr>
      <xdr:spPr>
        <a:xfrm>
          <a:off x="2857500" y="158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43921</xdr:rowOff>
    </xdr:from>
    <xdr:ext cx="599010" cy="259045"/>
    <xdr:sp macro="" textlink="">
      <xdr:nvSpPr>
        <xdr:cNvPr id="260" name="テキスト ボックス 259">
          <a:extLst>
            <a:ext uri="{FF2B5EF4-FFF2-40B4-BE49-F238E27FC236}">
              <a16:creationId xmlns:a16="http://schemas.microsoft.com/office/drawing/2014/main" id="{9C4DA014-45ED-4D7E-A54D-506F5686F5FC}"/>
            </a:ext>
          </a:extLst>
        </xdr:cNvPr>
        <xdr:cNvSpPr txBox="1"/>
      </xdr:nvSpPr>
      <xdr:spPr>
        <a:xfrm>
          <a:off x="2608795" y="156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108141</xdr:rowOff>
    </xdr:from>
    <xdr:to>
      <xdr:col>10</xdr:col>
      <xdr:colOff>165100</xdr:colOff>
      <xdr:row>93</xdr:row>
      <xdr:rowOff>38291</xdr:rowOff>
    </xdr:to>
    <xdr:sp macro="" textlink="">
      <xdr:nvSpPr>
        <xdr:cNvPr id="261" name="楕円 260">
          <a:extLst>
            <a:ext uri="{FF2B5EF4-FFF2-40B4-BE49-F238E27FC236}">
              <a16:creationId xmlns:a16="http://schemas.microsoft.com/office/drawing/2014/main" id="{65AFC796-DCC9-46CD-AFF1-0F1CD7402FAB}"/>
            </a:ext>
          </a:extLst>
        </xdr:cNvPr>
        <xdr:cNvSpPr/>
      </xdr:nvSpPr>
      <xdr:spPr>
        <a:xfrm>
          <a:off x="1968500" y="158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54818</xdr:rowOff>
    </xdr:from>
    <xdr:ext cx="599010" cy="259045"/>
    <xdr:sp macro="" textlink="">
      <xdr:nvSpPr>
        <xdr:cNvPr id="262" name="テキスト ボックス 261">
          <a:extLst>
            <a:ext uri="{FF2B5EF4-FFF2-40B4-BE49-F238E27FC236}">
              <a16:creationId xmlns:a16="http://schemas.microsoft.com/office/drawing/2014/main" id="{36CA2495-6FD1-42B2-8C88-619137B3ED66}"/>
            </a:ext>
          </a:extLst>
        </xdr:cNvPr>
        <xdr:cNvSpPr txBox="1"/>
      </xdr:nvSpPr>
      <xdr:spPr>
        <a:xfrm>
          <a:off x="1719795" y="1565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153823</xdr:rowOff>
    </xdr:from>
    <xdr:to>
      <xdr:col>6</xdr:col>
      <xdr:colOff>38100</xdr:colOff>
      <xdr:row>93</xdr:row>
      <xdr:rowOff>83973</xdr:rowOff>
    </xdr:to>
    <xdr:sp macro="" textlink="">
      <xdr:nvSpPr>
        <xdr:cNvPr id="263" name="楕円 262">
          <a:extLst>
            <a:ext uri="{FF2B5EF4-FFF2-40B4-BE49-F238E27FC236}">
              <a16:creationId xmlns:a16="http://schemas.microsoft.com/office/drawing/2014/main" id="{7CAAF3B3-6201-4866-BCC0-BBD68A2444A2}"/>
            </a:ext>
          </a:extLst>
        </xdr:cNvPr>
        <xdr:cNvSpPr/>
      </xdr:nvSpPr>
      <xdr:spPr>
        <a:xfrm>
          <a:off x="1079500" y="15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100500</xdr:rowOff>
    </xdr:from>
    <xdr:ext cx="599010" cy="259045"/>
    <xdr:sp macro="" textlink="">
      <xdr:nvSpPr>
        <xdr:cNvPr id="264" name="テキスト ボックス 263">
          <a:extLst>
            <a:ext uri="{FF2B5EF4-FFF2-40B4-BE49-F238E27FC236}">
              <a16:creationId xmlns:a16="http://schemas.microsoft.com/office/drawing/2014/main" id="{FC4EC0B2-6E2B-408E-B83E-411BC14C101C}"/>
            </a:ext>
          </a:extLst>
        </xdr:cNvPr>
        <xdr:cNvSpPr txBox="1"/>
      </xdr:nvSpPr>
      <xdr:spPr>
        <a:xfrm>
          <a:off x="830795" y="1570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57F33987-CF05-4CB0-B1E2-9E2ED52C78D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ED2C3735-EB75-430C-A58D-CA4EE08F1A4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3326D24-737B-4B8F-9D24-748316670FE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B9A5640B-7198-46AF-A5E0-5E0C31B7040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F5C2DD01-9FBF-4A71-8EAB-CA56AE10F2D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52B5344C-2A07-4CEE-8386-DD048CE060B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4D0568FA-80E4-44DF-92B1-3807AEF4EE5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642C328-EA9E-4856-8E32-43CC5DC1BB5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1F62347C-C5C3-4588-9CAC-8075BB496FF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F3789D3F-ACE0-486A-B27C-A70B46F038C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80F79439-B644-4041-91FB-F4E65D8B4B38}"/>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FF1E4DAD-ADFE-482B-AB7E-AD9AB4AF959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69BBD5EF-8CF7-4619-9CAF-B4891F5FAAC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57406BA9-71E7-46BA-A98E-54086DDD76EB}"/>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E5A6D421-31C4-482B-8502-E71616017CF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9BD4408D-3B5D-4F30-8892-07335AFAEA2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30D6F80B-FC3B-40B7-BDE5-97D69B26149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C43D158F-D51A-4B43-8CDE-255971E3DDD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B8D56B84-8A05-41A6-B6F7-4C528038A3A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8321BC57-A455-4BF5-AF0C-E49A52BAD46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5D83103-4E4A-41AA-B6C9-A673DA04B48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27C16409-9227-4E66-9D67-3A4DC23634C5}"/>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52942BF6-E841-4D9F-91BC-F0640A14CB5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86F69DED-2571-4E9D-81AF-E3E8D3BCE69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37C3698B-908C-4F45-A481-86692B6F4DC7}"/>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361EBB8C-46BF-4D26-89B5-9F03833645E2}"/>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28601</xdr:rowOff>
    </xdr:from>
    <xdr:to>
      <xdr:col>55</xdr:col>
      <xdr:colOff>0</xdr:colOff>
      <xdr:row>31</xdr:row>
      <xdr:rowOff>34087</xdr:rowOff>
    </xdr:to>
    <xdr:cxnSp macro="">
      <xdr:nvCxnSpPr>
        <xdr:cNvPr id="291" name="直線コネクタ 290">
          <a:extLst>
            <a:ext uri="{FF2B5EF4-FFF2-40B4-BE49-F238E27FC236}">
              <a16:creationId xmlns:a16="http://schemas.microsoft.com/office/drawing/2014/main" id="{E0D24D42-2EFE-446B-BF09-5A49E81833F4}"/>
            </a:ext>
          </a:extLst>
        </xdr:cNvPr>
        <xdr:cNvCxnSpPr/>
      </xdr:nvCxnSpPr>
      <xdr:spPr>
        <a:xfrm>
          <a:off x="9639300" y="534355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9D5412EC-3433-4C1B-B69D-4EBD4FF7DDD8}"/>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70154BAB-7FA9-4B3B-A166-6C8C9E20A4BC}"/>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28601</xdr:rowOff>
    </xdr:from>
    <xdr:to>
      <xdr:col>50</xdr:col>
      <xdr:colOff>114300</xdr:colOff>
      <xdr:row>31</xdr:row>
      <xdr:rowOff>83007</xdr:rowOff>
    </xdr:to>
    <xdr:cxnSp macro="">
      <xdr:nvCxnSpPr>
        <xdr:cNvPr id="294" name="直線コネクタ 293">
          <a:extLst>
            <a:ext uri="{FF2B5EF4-FFF2-40B4-BE49-F238E27FC236}">
              <a16:creationId xmlns:a16="http://schemas.microsoft.com/office/drawing/2014/main" id="{DB0E5114-FBE7-4417-952B-F86DCDF257FF}"/>
            </a:ext>
          </a:extLst>
        </xdr:cNvPr>
        <xdr:cNvCxnSpPr/>
      </xdr:nvCxnSpPr>
      <xdr:spPr>
        <a:xfrm flipV="1">
          <a:off x="8750300" y="5343551"/>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329CC8E8-3E43-4FAF-8A89-414F39EFB644}"/>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D7F9AB6F-F4F0-4FB3-A0A4-FB327D442CCD}"/>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74320</xdr:rowOff>
    </xdr:from>
    <xdr:to>
      <xdr:col>45</xdr:col>
      <xdr:colOff>177800</xdr:colOff>
      <xdr:row>31</xdr:row>
      <xdr:rowOff>83007</xdr:rowOff>
    </xdr:to>
    <xdr:cxnSp macro="">
      <xdr:nvCxnSpPr>
        <xdr:cNvPr id="297" name="直線コネクタ 296">
          <a:extLst>
            <a:ext uri="{FF2B5EF4-FFF2-40B4-BE49-F238E27FC236}">
              <a16:creationId xmlns:a16="http://schemas.microsoft.com/office/drawing/2014/main" id="{4AEC1690-70B0-45B1-AECB-C010AD0E137F}"/>
            </a:ext>
          </a:extLst>
        </xdr:cNvPr>
        <xdr:cNvCxnSpPr/>
      </xdr:nvCxnSpPr>
      <xdr:spPr>
        <a:xfrm>
          <a:off x="7861300" y="53892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9E887871-D9DA-4264-9B26-CFB8170EA45A}"/>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5840102E-9EF4-47B9-AC8E-ECA2F9EFBDBA}"/>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74320</xdr:rowOff>
    </xdr:from>
    <xdr:to>
      <xdr:col>41</xdr:col>
      <xdr:colOff>50800</xdr:colOff>
      <xdr:row>31</xdr:row>
      <xdr:rowOff>110439</xdr:rowOff>
    </xdr:to>
    <xdr:cxnSp macro="">
      <xdr:nvCxnSpPr>
        <xdr:cNvPr id="300" name="直線コネクタ 299">
          <a:extLst>
            <a:ext uri="{FF2B5EF4-FFF2-40B4-BE49-F238E27FC236}">
              <a16:creationId xmlns:a16="http://schemas.microsoft.com/office/drawing/2014/main" id="{4EC39DFC-54BA-4130-94FC-3DFEDEA09663}"/>
            </a:ext>
          </a:extLst>
        </xdr:cNvPr>
        <xdr:cNvCxnSpPr/>
      </xdr:nvCxnSpPr>
      <xdr:spPr>
        <a:xfrm flipV="1">
          <a:off x="6972300" y="538927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1" name="フローチャート: 判断 300">
          <a:extLst>
            <a:ext uri="{FF2B5EF4-FFF2-40B4-BE49-F238E27FC236}">
              <a16:creationId xmlns:a16="http://schemas.microsoft.com/office/drawing/2014/main" id="{A7C593DF-DC53-4C55-866A-78FC07EA6711}"/>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302" name="テキスト ボックス 301">
          <a:extLst>
            <a:ext uri="{FF2B5EF4-FFF2-40B4-BE49-F238E27FC236}">
              <a16:creationId xmlns:a16="http://schemas.microsoft.com/office/drawing/2014/main" id="{4C8426E9-C5B6-444B-9640-5FC8F4AB1381}"/>
            </a:ext>
          </a:extLst>
        </xdr:cNvPr>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3" name="フローチャート: 判断 302">
          <a:extLst>
            <a:ext uri="{FF2B5EF4-FFF2-40B4-BE49-F238E27FC236}">
              <a16:creationId xmlns:a16="http://schemas.microsoft.com/office/drawing/2014/main" id="{41DE5063-477E-47FE-98BF-E4905ECF7B5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4" name="テキスト ボックス 303">
          <a:extLst>
            <a:ext uri="{FF2B5EF4-FFF2-40B4-BE49-F238E27FC236}">
              <a16:creationId xmlns:a16="http://schemas.microsoft.com/office/drawing/2014/main" id="{34220731-1C77-4C8F-98E9-1A431E3195B8}"/>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17F0CB2-88D9-47F9-A635-EAC47951784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62AFF4F-91D5-433B-9BD0-384CB4FD388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305ECB8-5169-4BC7-9668-50B97D4828F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E3AF01A-AF68-4B76-B9D9-2F44EA23FC5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93F93D6-E24D-4DDC-8CAF-31A45B82382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154737</xdr:rowOff>
    </xdr:from>
    <xdr:to>
      <xdr:col>55</xdr:col>
      <xdr:colOff>50800</xdr:colOff>
      <xdr:row>31</xdr:row>
      <xdr:rowOff>84887</xdr:rowOff>
    </xdr:to>
    <xdr:sp macro="" textlink="">
      <xdr:nvSpPr>
        <xdr:cNvPr id="310" name="楕円 309">
          <a:extLst>
            <a:ext uri="{FF2B5EF4-FFF2-40B4-BE49-F238E27FC236}">
              <a16:creationId xmlns:a16="http://schemas.microsoft.com/office/drawing/2014/main" id="{24F52ACB-8380-4D4E-9BCA-F45A4A47C8ED}"/>
            </a:ext>
          </a:extLst>
        </xdr:cNvPr>
        <xdr:cNvSpPr/>
      </xdr:nvSpPr>
      <xdr:spPr>
        <a:xfrm>
          <a:off x="10426700" y="52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90848</xdr:rowOff>
    </xdr:from>
    <xdr:ext cx="469744" cy="259045"/>
    <xdr:sp macro="" textlink="">
      <xdr:nvSpPr>
        <xdr:cNvPr id="311" name="労働費該当値テキスト">
          <a:extLst>
            <a:ext uri="{FF2B5EF4-FFF2-40B4-BE49-F238E27FC236}">
              <a16:creationId xmlns:a16="http://schemas.microsoft.com/office/drawing/2014/main" id="{9E51638E-70DE-4C98-936C-6860517ECAFD}"/>
            </a:ext>
          </a:extLst>
        </xdr:cNvPr>
        <xdr:cNvSpPr txBox="1"/>
      </xdr:nvSpPr>
      <xdr:spPr>
        <a:xfrm>
          <a:off x="10528300" y="523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149251</xdr:rowOff>
    </xdr:from>
    <xdr:to>
      <xdr:col>50</xdr:col>
      <xdr:colOff>165100</xdr:colOff>
      <xdr:row>31</xdr:row>
      <xdr:rowOff>79401</xdr:rowOff>
    </xdr:to>
    <xdr:sp macro="" textlink="">
      <xdr:nvSpPr>
        <xdr:cNvPr id="312" name="楕円 311">
          <a:extLst>
            <a:ext uri="{FF2B5EF4-FFF2-40B4-BE49-F238E27FC236}">
              <a16:creationId xmlns:a16="http://schemas.microsoft.com/office/drawing/2014/main" id="{B8263288-8EEC-4242-AB42-C50212A74A9C}"/>
            </a:ext>
          </a:extLst>
        </xdr:cNvPr>
        <xdr:cNvSpPr/>
      </xdr:nvSpPr>
      <xdr:spPr>
        <a:xfrm>
          <a:off x="9588500" y="52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95928</xdr:rowOff>
    </xdr:from>
    <xdr:ext cx="469744" cy="259045"/>
    <xdr:sp macro="" textlink="">
      <xdr:nvSpPr>
        <xdr:cNvPr id="313" name="テキスト ボックス 312">
          <a:extLst>
            <a:ext uri="{FF2B5EF4-FFF2-40B4-BE49-F238E27FC236}">
              <a16:creationId xmlns:a16="http://schemas.microsoft.com/office/drawing/2014/main" id="{50E0D047-4D8D-41E8-99AA-26B48504A895}"/>
            </a:ext>
          </a:extLst>
        </xdr:cNvPr>
        <xdr:cNvSpPr txBox="1"/>
      </xdr:nvSpPr>
      <xdr:spPr>
        <a:xfrm>
          <a:off x="9404428" y="50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32207</xdr:rowOff>
    </xdr:from>
    <xdr:to>
      <xdr:col>46</xdr:col>
      <xdr:colOff>38100</xdr:colOff>
      <xdr:row>31</xdr:row>
      <xdr:rowOff>133807</xdr:rowOff>
    </xdr:to>
    <xdr:sp macro="" textlink="">
      <xdr:nvSpPr>
        <xdr:cNvPr id="314" name="楕円 313">
          <a:extLst>
            <a:ext uri="{FF2B5EF4-FFF2-40B4-BE49-F238E27FC236}">
              <a16:creationId xmlns:a16="http://schemas.microsoft.com/office/drawing/2014/main" id="{0F1E0BDD-3A3A-44BE-A3CA-C73D1CBA47E5}"/>
            </a:ext>
          </a:extLst>
        </xdr:cNvPr>
        <xdr:cNvSpPr/>
      </xdr:nvSpPr>
      <xdr:spPr>
        <a:xfrm>
          <a:off x="86995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150334</xdr:rowOff>
    </xdr:from>
    <xdr:ext cx="469744" cy="259045"/>
    <xdr:sp macro="" textlink="">
      <xdr:nvSpPr>
        <xdr:cNvPr id="315" name="テキスト ボックス 314">
          <a:extLst>
            <a:ext uri="{FF2B5EF4-FFF2-40B4-BE49-F238E27FC236}">
              <a16:creationId xmlns:a16="http://schemas.microsoft.com/office/drawing/2014/main" id="{29037831-34F3-45BA-BB36-A7F724C5E252}"/>
            </a:ext>
          </a:extLst>
        </xdr:cNvPr>
        <xdr:cNvSpPr txBox="1"/>
      </xdr:nvSpPr>
      <xdr:spPr>
        <a:xfrm>
          <a:off x="8515428" y="51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23520</xdr:rowOff>
    </xdr:from>
    <xdr:to>
      <xdr:col>41</xdr:col>
      <xdr:colOff>101600</xdr:colOff>
      <xdr:row>31</xdr:row>
      <xdr:rowOff>125120</xdr:rowOff>
    </xdr:to>
    <xdr:sp macro="" textlink="">
      <xdr:nvSpPr>
        <xdr:cNvPr id="316" name="楕円 315">
          <a:extLst>
            <a:ext uri="{FF2B5EF4-FFF2-40B4-BE49-F238E27FC236}">
              <a16:creationId xmlns:a16="http://schemas.microsoft.com/office/drawing/2014/main" id="{18104297-AA0A-4380-8759-27CFC5649EA8}"/>
            </a:ext>
          </a:extLst>
        </xdr:cNvPr>
        <xdr:cNvSpPr/>
      </xdr:nvSpPr>
      <xdr:spPr>
        <a:xfrm>
          <a:off x="7810500" y="53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141647</xdr:rowOff>
    </xdr:from>
    <xdr:ext cx="469744" cy="259045"/>
    <xdr:sp macro="" textlink="">
      <xdr:nvSpPr>
        <xdr:cNvPr id="317" name="テキスト ボックス 316">
          <a:extLst>
            <a:ext uri="{FF2B5EF4-FFF2-40B4-BE49-F238E27FC236}">
              <a16:creationId xmlns:a16="http://schemas.microsoft.com/office/drawing/2014/main" id="{090DD78C-C45D-4AC0-912A-2F6D8EB4A0AC}"/>
            </a:ext>
          </a:extLst>
        </xdr:cNvPr>
        <xdr:cNvSpPr txBox="1"/>
      </xdr:nvSpPr>
      <xdr:spPr>
        <a:xfrm>
          <a:off x="7626428" y="51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59639</xdr:rowOff>
    </xdr:from>
    <xdr:to>
      <xdr:col>36</xdr:col>
      <xdr:colOff>165100</xdr:colOff>
      <xdr:row>31</xdr:row>
      <xdr:rowOff>161239</xdr:rowOff>
    </xdr:to>
    <xdr:sp macro="" textlink="">
      <xdr:nvSpPr>
        <xdr:cNvPr id="318" name="楕円 317">
          <a:extLst>
            <a:ext uri="{FF2B5EF4-FFF2-40B4-BE49-F238E27FC236}">
              <a16:creationId xmlns:a16="http://schemas.microsoft.com/office/drawing/2014/main" id="{DAADAEF3-28E5-4830-B296-8538108EAB9B}"/>
            </a:ext>
          </a:extLst>
        </xdr:cNvPr>
        <xdr:cNvSpPr/>
      </xdr:nvSpPr>
      <xdr:spPr>
        <a:xfrm>
          <a:off x="6921500" y="53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6316</xdr:rowOff>
    </xdr:from>
    <xdr:ext cx="469744" cy="259045"/>
    <xdr:sp macro="" textlink="">
      <xdr:nvSpPr>
        <xdr:cNvPr id="319" name="テキスト ボックス 318">
          <a:extLst>
            <a:ext uri="{FF2B5EF4-FFF2-40B4-BE49-F238E27FC236}">
              <a16:creationId xmlns:a16="http://schemas.microsoft.com/office/drawing/2014/main" id="{380A8493-6AC9-421E-8315-669C8B4FF255}"/>
            </a:ext>
          </a:extLst>
        </xdr:cNvPr>
        <xdr:cNvSpPr txBox="1"/>
      </xdr:nvSpPr>
      <xdr:spPr>
        <a:xfrm>
          <a:off x="6737428" y="51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CAE3938-D7A2-46FC-9E7F-2D7B88E9C37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8621319-B5A1-484C-9855-C16E09BDD2B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51E1F9D9-B666-4DE7-A0FA-F5851F8D581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70973845-5373-4B11-9D29-F06DE021CC7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697E20E-AB9B-4C0F-AE48-0ADE55E3F07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F5A9D821-8765-4B26-8759-5B8F4CD8A00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86EA442B-2ED4-4498-82BD-DA05750D571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2C5CAC9E-7D38-4605-8796-9D052B61F4E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F776354B-DF77-4EC4-A98F-23C152C2D90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75E325C2-3D61-400B-A9A5-4856FD3E6E6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D550E3E9-3CEC-47D9-AFE5-673B479F034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C385C43F-1393-4587-BF1F-2466886F4ED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36FA8267-6FD7-441C-84A4-C15A838E4E2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A70CDA0E-C165-4B2D-A854-E433D12E5BE8}"/>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2F95C4FD-9A8C-4A63-B7D3-2839A9FE977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A7C28F90-BC9E-4C04-948C-8411E258AD3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68CD23E-3496-4AFD-AB18-A036E143E876}"/>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DD2EAE15-87D8-4DCB-80EC-13F8AC5BA2EC}"/>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D0C4CCB6-D831-4937-8685-889107C9FE5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173D4206-D95D-47BD-86F5-B1FE0B580B5C}"/>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308EFE3A-76AC-47E5-8734-83FE02D3280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F3ABED3C-926A-488F-B2AA-2C5729457A0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620A055F-CC99-4E35-BD72-8005F006594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2A865A8-86F9-4630-8CAB-1AD553FF0058}"/>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BA1916C3-3C0D-4277-A208-C60B3650943B}"/>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92B92AF-460D-4935-BD44-C36F68279903}"/>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D1FC2B64-2AEF-40EF-8E7E-94B257A56E9D}"/>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62EB7AAC-3AAE-4ADD-B9CF-E432B469A41B}"/>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26086</xdr:rowOff>
    </xdr:from>
    <xdr:to>
      <xdr:col>55</xdr:col>
      <xdr:colOff>0</xdr:colOff>
      <xdr:row>56</xdr:row>
      <xdr:rowOff>107124</xdr:rowOff>
    </xdr:to>
    <xdr:cxnSp macro="">
      <xdr:nvCxnSpPr>
        <xdr:cNvPr id="348" name="直線コネクタ 347">
          <a:extLst>
            <a:ext uri="{FF2B5EF4-FFF2-40B4-BE49-F238E27FC236}">
              <a16:creationId xmlns:a16="http://schemas.microsoft.com/office/drawing/2014/main" id="{C31ADEE0-7343-419C-936A-8AD5E946D030}"/>
            </a:ext>
          </a:extLst>
        </xdr:cNvPr>
        <xdr:cNvCxnSpPr/>
      </xdr:nvCxnSpPr>
      <xdr:spPr>
        <a:xfrm flipV="1">
          <a:off x="9639300" y="9627286"/>
          <a:ext cx="8382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CBB0ED46-2E20-4EF9-B311-B768C2778CE3}"/>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1A35511B-14E7-4961-BACD-8D4DB6D8FF87}"/>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100640</xdr:rowOff>
    </xdr:from>
    <xdr:to>
      <xdr:col>50</xdr:col>
      <xdr:colOff>114300</xdr:colOff>
      <xdr:row>56</xdr:row>
      <xdr:rowOff>107124</xdr:rowOff>
    </xdr:to>
    <xdr:cxnSp macro="">
      <xdr:nvCxnSpPr>
        <xdr:cNvPr id="351" name="直線コネクタ 350">
          <a:extLst>
            <a:ext uri="{FF2B5EF4-FFF2-40B4-BE49-F238E27FC236}">
              <a16:creationId xmlns:a16="http://schemas.microsoft.com/office/drawing/2014/main" id="{8C3E3F85-4C6E-4DB7-A878-09031CD0C5EF}"/>
            </a:ext>
          </a:extLst>
        </xdr:cNvPr>
        <xdr:cNvCxnSpPr/>
      </xdr:nvCxnSpPr>
      <xdr:spPr>
        <a:xfrm>
          <a:off x="8750300" y="9701840"/>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92A6FDE7-90BC-4DA9-8AF7-E54219F5BB61}"/>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D11C6F16-68F1-473F-A003-AE996A63189A}"/>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41532</xdr:rowOff>
    </xdr:from>
    <xdr:to>
      <xdr:col>45</xdr:col>
      <xdr:colOff>177800</xdr:colOff>
      <xdr:row>56</xdr:row>
      <xdr:rowOff>100640</xdr:rowOff>
    </xdr:to>
    <xdr:cxnSp macro="">
      <xdr:nvCxnSpPr>
        <xdr:cNvPr id="354" name="直線コネクタ 353">
          <a:extLst>
            <a:ext uri="{FF2B5EF4-FFF2-40B4-BE49-F238E27FC236}">
              <a16:creationId xmlns:a16="http://schemas.microsoft.com/office/drawing/2014/main" id="{417B4186-5800-4563-94DF-32EF2C3C2639}"/>
            </a:ext>
          </a:extLst>
        </xdr:cNvPr>
        <xdr:cNvCxnSpPr/>
      </xdr:nvCxnSpPr>
      <xdr:spPr>
        <a:xfrm>
          <a:off x="7861300" y="9642732"/>
          <a:ext cx="889000" cy="5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10AFF910-A166-4F30-A1BA-CA52576F485F}"/>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C33BC3B9-EDEB-4BC4-91BF-397FEEFE6CAA}"/>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129108</xdr:rowOff>
    </xdr:from>
    <xdr:to>
      <xdr:col>41</xdr:col>
      <xdr:colOff>50800</xdr:colOff>
      <xdr:row>56</xdr:row>
      <xdr:rowOff>41532</xdr:rowOff>
    </xdr:to>
    <xdr:cxnSp macro="">
      <xdr:nvCxnSpPr>
        <xdr:cNvPr id="357" name="直線コネクタ 356">
          <a:extLst>
            <a:ext uri="{FF2B5EF4-FFF2-40B4-BE49-F238E27FC236}">
              <a16:creationId xmlns:a16="http://schemas.microsoft.com/office/drawing/2014/main" id="{4D121E07-ECF6-422A-9AF5-19A3935B3EE4}"/>
            </a:ext>
          </a:extLst>
        </xdr:cNvPr>
        <xdr:cNvCxnSpPr/>
      </xdr:nvCxnSpPr>
      <xdr:spPr>
        <a:xfrm>
          <a:off x="6972300" y="9558858"/>
          <a:ext cx="889000" cy="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91422</xdr:rowOff>
    </xdr:from>
    <xdr:to>
      <xdr:col>41</xdr:col>
      <xdr:colOff>101600</xdr:colOff>
      <xdr:row>58</xdr:row>
      <xdr:rowOff>21572</xdr:rowOff>
    </xdr:to>
    <xdr:sp macro="" textlink="">
      <xdr:nvSpPr>
        <xdr:cNvPr id="358" name="フローチャート: 判断 357">
          <a:extLst>
            <a:ext uri="{FF2B5EF4-FFF2-40B4-BE49-F238E27FC236}">
              <a16:creationId xmlns:a16="http://schemas.microsoft.com/office/drawing/2014/main" id="{A3F0926E-25C9-4157-91A3-FE638F529D2B}"/>
            </a:ext>
          </a:extLst>
        </xdr:cNvPr>
        <xdr:cNvSpPr/>
      </xdr:nvSpPr>
      <xdr:spPr>
        <a:xfrm>
          <a:off x="7810500" y="98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12699</xdr:rowOff>
    </xdr:from>
    <xdr:ext cx="534377" cy="259045"/>
    <xdr:sp macro="" textlink="">
      <xdr:nvSpPr>
        <xdr:cNvPr id="359" name="テキスト ボックス 358">
          <a:extLst>
            <a:ext uri="{FF2B5EF4-FFF2-40B4-BE49-F238E27FC236}">
              <a16:creationId xmlns:a16="http://schemas.microsoft.com/office/drawing/2014/main" id="{5F3507F9-41FE-4982-9DFD-6181882F8422}"/>
            </a:ext>
          </a:extLst>
        </xdr:cNvPr>
        <xdr:cNvSpPr txBox="1"/>
      </xdr:nvSpPr>
      <xdr:spPr>
        <a:xfrm>
          <a:off x="7594111" y="99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74185</xdr:rowOff>
    </xdr:from>
    <xdr:to>
      <xdr:col>36</xdr:col>
      <xdr:colOff>165100</xdr:colOff>
      <xdr:row>58</xdr:row>
      <xdr:rowOff>4335</xdr:rowOff>
    </xdr:to>
    <xdr:sp macro="" textlink="">
      <xdr:nvSpPr>
        <xdr:cNvPr id="360" name="フローチャート: 判断 359">
          <a:extLst>
            <a:ext uri="{FF2B5EF4-FFF2-40B4-BE49-F238E27FC236}">
              <a16:creationId xmlns:a16="http://schemas.microsoft.com/office/drawing/2014/main" id="{B4A475A6-A0B2-4327-89C2-AA02A4EB9742}"/>
            </a:ext>
          </a:extLst>
        </xdr:cNvPr>
        <xdr:cNvSpPr/>
      </xdr:nvSpPr>
      <xdr:spPr>
        <a:xfrm>
          <a:off x="6921500" y="98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166912</xdr:rowOff>
    </xdr:from>
    <xdr:ext cx="534377" cy="259045"/>
    <xdr:sp macro="" textlink="">
      <xdr:nvSpPr>
        <xdr:cNvPr id="361" name="テキスト ボックス 360">
          <a:extLst>
            <a:ext uri="{FF2B5EF4-FFF2-40B4-BE49-F238E27FC236}">
              <a16:creationId xmlns:a16="http://schemas.microsoft.com/office/drawing/2014/main" id="{D1F7187E-276E-4532-A0F8-FCFC2113B814}"/>
            </a:ext>
          </a:extLst>
        </xdr:cNvPr>
        <xdr:cNvSpPr txBox="1"/>
      </xdr:nvSpPr>
      <xdr:spPr>
        <a:xfrm>
          <a:off x="6705111" y="99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96D0995-7D85-4C03-B287-1E40AA2BA13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6D420436-707A-43BD-ABC3-39B5E5C3C92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7BD9F29-8B53-47AB-8998-540A8313E45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1E8F45B-9F6B-42E1-B6EA-6F9B8E186F1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74509B9-AC4F-47D7-B519-9788509407A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146736</xdr:rowOff>
    </xdr:from>
    <xdr:to>
      <xdr:col>55</xdr:col>
      <xdr:colOff>50800</xdr:colOff>
      <xdr:row>56</xdr:row>
      <xdr:rowOff>76886</xdr:rowOff>
    </xdr:to>
    <xdr:sp macro="" textlink="">
      <xdr:nvSpPr>
        <xdr:cNvPr id="367" name="楕円 366">
          <a:extLst>
            <a:ext uri="{FF2B5EF4-FFF2-40B4-BE49-F238E27FC236}">
              <a16:creationId xmlns:a16="http://schemas.microsoft.com/office/drawing/2014/main" id="{96AB97E3-7D32-4605-B38B-8A49D08B3F0D}"/>
            </a:ext>
          </a:extLst>
        </xdr:cNvPr>
        <xdr:cNvSpPr/>
      </xdr:nvSpPr>
      <xdr:spPr>
        <a:xfrm>
          <a:off x="104267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169613</xdr:rowOff>
    </xdr:from>
    <xdr:ext cx="534377" cy="259045"/>
    <xdr:sp macro="" textlink="">
      <xdr:nvSpPr>
        <xdr:cNvPr id="368" name="農林水産業費該当値テキスト">
          <a:extLst>
            <a:ext uri="{FF2B5EF4-FFF2-40B4-BE49-F238E27FC236}">
              <a16:creationId xmlns:a16="http://schemas.microsoft.com/office/drawing/2014/main" id="{0A487E68-4FCF-49C1-9A54-F8C5506EE3B7}"/>
            </a:ext>
          </a:extLst>
        </xdr:cNvPr>
        <xdr:cNvSpPr txBox="1"/>
      </xdr:nvSpPr>
      <xdr:spPr>
        <a:xfrm>
          <a:off x="10528300" y="94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56324</xdr:rowOff>
    </xdr:from>
    <xdr:to>
      <xdr:col>50</xdr:col>
      <xdr:colOff>165100</xdr:colOff>
      <xdr:row>56</xdr:row>
      <xdr:rowOff>157924</xdr:rowOff>
    </xdr:to>
    <xdr:sp macro="" textlink="">
      <xdr:nvSpPr>
        <xdr:cNvPr id="369" name="楕円 368">
          <a:extLst>
            <a:ext uri="{FF2B5EF4-FFF2-40B4-BE49-F238E27FC236}">
              <a16:creationId xmlns:a16="http://schemas.microsoft.com/office/drawing/2014/main" id="{BCAA3C68-BCC4-4880-8B91-2DD475779A3D}"/>
            </a:ext>
          </a:extLst>
        </xdr:cNvPr>
        <xdr:cNvSpPr/>
      </xdr:nvSpPr>
      <xdr:spPr>
        <a:xfrm>
          <a:off x="9588500" y="9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3001</xdr:rowOff>
    </xdr:from>
    <xdr:ext cx="534377" cy="259045"/>
    <xdr:sp macro="" textlink="">
      <xdr:nvSpPr>
        <xdr:cNvPr id="370" name="テキスト ボックス 369">
          <a:extLst>
            <a:ext uri="{FF2B5EF4-FFF2-40B4-BE49-F238E27FC236}">
              <a16:creationId xmlns:a16="http://schemas.microsoft.com/office/drawing/2014/main" id="{F4C77585-9088-4E8C-99FC-6942BC730C3D}"/>
            </a:ext>
          </a:extLst>
        </xdr:cNvPr>
        <xdr:cNvSpPr txBox="1"/>
      </xdr:nvSpPr>
      <xdr:spPr>
        <a:xfrm>
          <a:off x="9372111" y="94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49840</xdr:rowOff>
    </xdr:from>
    <xdr:to>
      <xdr:col>46</xdr:col>
      <xdr:colOff>38100</xdr:colOff>
      <xdr:row>56</xdr:row>
      <xdr:rowOff>151440</xdr:rowOff>
    </xdr:to>
    <xdr:sp macro="" textlink="">
      <xdr:nvSpPr>
        <xdr:cNvPr id="371" name="楕円 370">
          <a:extLst>
            <a:ext uri="{FF2B5EF4-FFF2-40B4-BE49-F238E27FC236}">
              <a16:creationId xmlns:a16="http://schemas.microsoft.com/office/drawing/2014/main" id="{F77AFE8B-B4E8-4549-9DCB-C92A5721A2A2}"/>
            </a:ext>
          </a:extLst>
        </xdr:cNvPr>
        <xdr:cNvSpPr/>
      </xdr:nvSpPr>
      <xdr:spPr>
        <a:xfrm>
          <a:off x="8699500" y="96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167967</xdr:rowOff>
    </xdr:from>
    <xdr:ext cx="534377" cy="259045"/>
    <xdr:sp macro="" textlink="">
      <xdr:nvSpPr>
        <xdr:cNvPr id="372" name="テキスト ボックス 371">
          <a:extLst>
            <a:ext uri="{FF2B5EF4-FFF2-40B4-BE49-F238E27FC236}">
              <a16:creationId xmlns:a16="http://schemas.microsoft.com/office/drawing/2014/main" id="{20CF11ED-9005-4E27-B312-30DA365D62DE}"/>
            </a:ext>
          </a:extLst>
        </xdr:cNvPr>
        <xdr:cNvSpPr txBox="1"/>
      </xdr:nvSpPr>
      <xdr:spPr>
        <a:xfrm>
          <a:off x="8483111" y="94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162182</xdr:rowOff>
    </xdr:from>
    <xdr:to>
      <xdr:col>41</xdr:col>
      <xdr:colOff>101600</xdr:colOff>
      <xdr:row>56</xdr:row>
      <xdr:rowOff>92332</xdr:rowOff>
    </xdr:to>
    <xdr:sp macro="" textlink="">
      <xdr:nvSpPr>
        <xdr:cNvPr id="373" name="楕円 372">
          <a:extLst>
            <a:ext uri="{FF2B5EF4-FFF2-40B4-BE49-F238E27FC236}">
              <a16:creationId xmlns:a16="http://schemas.microsoft.com/office/drawing/2014/main" id="{9798162A-59A5-499B-B44B-96D8C1248886}"/>
            </a:ext>
          </a:extLst>
        </xdr:cNvPr>
        <xdr:cNvSpPr/>
      </xdr:nvSpPr>
      <xdr:spPr>
        <a:xfrm>
          <a:off x="7810500" y="95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108859</xdr:rowOff>
    </xdr:from>
    <xdr:ext cx="534377" cy="259045"/>
    <xdr:sp macro="" textlink="">
      <xdr:nvSpPr>
        <xdr:cNvPr id="374" name="テキスト ボックス 373">
          <a:extLst>
            <a:ext uri="{FF2B5EF4-FFF2-40B4-BE49-F238E27FC236}">
              <a16:creationId xmlns:a16="http://schemas.microsoft.com/office/drawing/2014/main" id="{85FEF58B-EA7B-4B90-A7C5-E4E8B3ED005C}"/>
            </a:ext>
          </a:extLst>
        </xdr:cNvPr>
        <xdr:cNvSpPr txBox="1"/>
      </xdr:nvSpPr>
      <xdr:spPr>
        <a:xfrm>
          <a:off x="7594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78308</xdr:rowOff>
    </xdr:from>
    <xdr:to>
      <xdr:col>36</xdr:col>
      <xdr:colOff>165100</xdr:colOff>
      <xdr:row>56</xdr:row>
      <xdr:rowOff>8458</xdr:rowOff>
    </xdr:to>
    <xdr:sp macro="" textlink="">
      <xdr:nvSpPr>
        <xdr:cNvPr id="375" name="楕円 374">
          <a:extLst>
            <a:ext uri="{FF2B5EF4-FFF2-40B4-BE49-F238E27FC236}">
              <a16:creationId xmlns:a16="http://schemas.microsoft.com/office/drawing/2014/main" id="{36225A77-15CC-4D0F-9963-DAE5FBEF17FE}"/>
            </a:ext>
          </a:extLst>
        </xdr:cNvPr>
        <xdr:cNvSpPr/>
      </xdr:nvSpPr>
      <xdr:spPr>
        <a:xfrm>
          <a:off x="6921500" y="95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24985</xdr:rowOff>
    </xdr:from>
    <xdr:ext cx="534377" cy="259045"/>
    <xdr:sp macro="" textlink="">
      <xdr:nvSpPr>
        <xdr:cNvPr id="376" name="テキスト ボックス 375">
          <a:extLst>
            <a:ext uri="{FF2B5EF4-FFF2-40B4-BE49-F238E27FC236}">
              <a16:creationId xmlns:a16="http://schemas.microsoft.com/office/drawing/2014/main" id="{2A1012A4-2369-476C-A5D3-2FD60C5917A4}"/>
            </a:ext>
          </a:extLst>
        </xdr:cNvPr>
        <xdr:cNvSpPr txBox="1"/>
      </xdr:nvSpPr>
      <xdr:spPr>
        <a:xfrm>
          <a:off x="6705111" y="92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797E00F2-F856-4E19-827F-CCABB3740F0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97F842D7-E071-46C5-8FE4-88A9B806974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C7585858-FF4E-4D68-9D26-BFA119F05E7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320C5CA1-CC66-483F-89B1-A5B9CC92D1E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79708708-F25D-422E-8FC0-8DA5A67B11B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39D19CC7-1C0A-4CA6-B78E-34B5424AF55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76FFF743-D20B-4EC0-A9FB-6CD79A55C16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54CF9D67-70CE-439A-AC32-A2B3D38A32E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9AC44F22-8B5A-4490-9609-1B0088F2CF0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2BE32749-C0AD-44E0-AA24-4670353B9EE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A830836F-35CF-4EF6-80A6-F26301E4B29F}"/>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69AD8F32-DF61-48E6-9B57-7A335778B66C}"/>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A2A8DE76-E1F4-4C6A-B32B-236C3B438CC3}"/>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3F13C2A2-A587-4224-95AB-1484AE718915}"/>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590CC227-A882-4CB7-812E-39255657F94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BD469F95-B4C5-49B0-919B-F5A68A6385B2}"/>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38A08AA5-421C-483B-9ED5-DAB05D48538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83F80AD4-5F9B-47D4-AB0A-7BE4613327C5}"/>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754B3F1E-8EA7-426F-B55D-C663403ADBEA}"/>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FE894099-DC73-4612-A4AC-60394363A23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DAF008CE-6F2A-4073-B768-4FD748F4692D}"/>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4E0F7FEB-8DDE-4E36-B1B1-910D16B3A4F7}"/>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42E6D138-9819-4578-83C8-A0A1994DFA4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4FAD7D57-912C-48CA-8A16-FEA80D8A5E1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949E8C2B-CAC2-43C3-BB53-3C577B06494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8BE1D4DE-7093-49C7-A96A-8FCE4E9F1105}"/>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C75DA25E-4D2E-42FD-B6B1-48D1277781FE}"/>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7055D25B-F189-4D08-8DC4-D9BFE4017762}"/>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82D49C37-EF6A-4841-AB1B-E9980C9F04B8}"/>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3819A3DA-3BEC-4381-A2A2-03BB53D57EB1}"/>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17921</xdr:rowOff>
    </xdr:from>
    <xdr:to>
      <xdr:col>55</xdr:col>
      <xdr:colOff>0</xdr:colOff>
      <xdr:row>77</xdr:row>
      <xdr:rowOff>61699</xdr:rowOff>
    </xdr:to>
    <xdr:cxnSp macro="">
      <xdr:nvCxnSpPr>
        <xdr:cNvPr id="407" name="直線コネクタ 406">
          <a:extLst>
            <a:ext uri="{FF2B5EF4-FFF2-40B4-BE49-F238E27FC236}">
              <a16:creationId xmlns:a16="http://schemas.microsoft.com/office/drawing/2014/main" id="{3B1B49DD-E8EA-4B1C-BAFB-4A466BD43469}"/>
            </a:ext>
          </a:extLst>
        </xdr:cNvPr>
        <xdr:cNvCxnSpPr/>
      </xdr:nvCxnSpPr>
      <xdr:spPr>
        <a:xfrm>
          <a:off x="9639300" y="13219571"/>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3F2893CE-4FC2-41C0-BDD7-C060F9532ACC}"/>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81B00BAE-C8F3-45DE-BFDE-9BEA74584575}"/>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17921</xdr:rowOff>
    </xdr:from>
    <xdr:to>
      <xdr:col>50</xdr:col>
      <xdr:colOff>114300</xdr:colOff>
      <xdr:row>77</xdr:row>
      <xdr:rowOff>74599</xdr:rowOff>
    </xdr:to>
    <xdr:cxnSp macro="">
      <xdr:nvCxnSpPr>
        <xdr:cNvPr id="410" name="直線コネクタ 409">
          <a:extLst>
            <a:ext uri="{FF2B5EF4-FFF2-40B4-BE49-F238E27FC236}">
              <a16:creationId xmlns:a16="http://schemas.microsoft.com/office/drawing/2014/main" id="{F92EF577-C937-4BA8-A187-51CC2EB9FFC4}"/>
            </a:ext>
          </a:extLst>
        </xdr:cNvPr>
        <xdr:cNvCxnSpPr/>
      </xdr:nvCxnSpPr>
      <xdr:spPr>
        <a:xfrm flipV="1">
          <a:off x="8750300" y="13219571"/>
          <a:ext cx="889000" cy="5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92843539-652F-4596-8F9A-2ACC90AD99A9}"/>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4A1623D3-CF14-4A93-A3AD-E627BB62B8D5}"/>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74599</xdr:rowOff>
    </xdr:from>
    <xdr:to>
      <xdr:col>45</xdr:col>
      <xdr:colOff>177800</xdr:colOff>
      <xdr:row>78</xdr:row>
      <xdr:rowOff>53045</xdr:rowOff>
    </xdr:to>
    <xdr:cxnSp macro="">
      <xdr:nvCxnSpPr>
        <xdr:cNvPr id="413" name="直線コネクタ 412">
          <a:extLst>
            <a:ext uri="{FF2B5EF4-FFF2-40B4-BE49-F238E27FC236}">
              <a16:creationId xmlns:a16="http://schemas.microsoft.com/office/drawing/2014/main" id="{6CA65C62-A7AB-4C7E-B89B-EFFBB3D313B0}"/>
            </a:ext>
          </a:extLst>
        </xdr:cNvPr>
        <xdr:cNvCxnSpPr/>
      </xdr:nvCxnSpPr>
      <xdr:spPr>
        <a:xfrm flipV="1">
          <a:off x="7861300" y="13276249"/>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A482A86E-8A5D-4B8C-89D3-F1C9B80CD95E}"/>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EB379E6A-815B-408D-B4E6-4E4997854BE1}"/>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49403</xdr:rowOff>
    </xdr:from>
    <xdr:to>
      <xdr:col>41</xdr:col>
      <xdr:colOff>50800</xdr:colOff>
      <xdr:row>78</xdr:row>
      <xdr:rowOff>53045</xdr:rowOff>
    </xdr:to>
    <xdr:cxnSp macro="">
      <xdr:nvCxnSpPr>
        <xdr:cNvPr id="416" name="直線コネクタ 415">
          <a:extLst>
            <a:ext uri="{FF2B5EF4-FFF2-40B4-BE49-F238E27FC236}">
              <a16:creationId xmlns:a16="http://schemas.microsoft.com/office/drawing/2014/main" id="{FF067AAE-4170-4D9C-880A-F4FD0541FC9D}"/>
            </a:ext>
          </a:extLst>
        </xdr:cNvPr>
        <xdr:cNvCxnSpPr/>
      </xdr:nvCxnSpPr>
      <xdr:spPr>
        <a:xfrm>
          <a:off x="6972300" y="13422503"/>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7" name="フローチャート: 判断 416">
          <a:extLst>
            <a:ext uri="{FF2B5EF4-FFF2-40B4-BE49-F238E27FC236}">
              <a16:creationId xmlns:a16="http://schemas.microsoft.com/office/drawing/2014/main" id="{9D8BF5A1-BC37-4A7E-9172-79DA88A1C91C}"/>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18" name="テキスト ボックス 417">
          <a:extLst>
            <a:ext uri="{FF2B5EF4-FFF2-40B4-BE49-F238E27FC236}">
              <a16:creationId xmlns:a16="http://schemas.microsoft.com/office/drawing/2014/main" id="{E93C5093-B475-4FD4-87E8-D419D528915D}"/>
            </a:ext>
          </a:extLst>
        </xdr:cNvPr>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19" name="フローチャート: 判断 418">
          <a:extLst>
            <a:ext uri="{FF2B5EF4-FFF2-40B4-BE49-F238E27FC236}">
              <a16:creationId xmlns:a16="http://schemas.microsoft.com/office/drawing/2014/main" id="{A180F968-BA40-4083-B932-0A4699C1DE9A}"/>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74585</xdr:rowOff>
    </xdr:from>
    <xdr:ext cx="534377" cy="259045"/>
    <xdr:sp macro="" textlink="">
      <xdr:nvSpPr>
        <xdr:cNvPr id="420" name="テキスト ボックス 419">
          <a:extLst>
            <a:ext uri="{FF2B5EF4-FFF2-40B4-BE49-F238E27FC236}">
              <a16:creationId xmlns:a16="http://schemas.microsoft.com/office/drawing/2014/main" id="{E66007CA-03FF-49CD-877A-8E8F18A16032}"/>
            </a:ext>
          </a:extLst>
        </xdr:cNvPr>
        <xdr:cNvSpPr txBox="1"/>
      </xdr:nvSpPr>
      <xdr:spPr>
        <a:xfrm>
          <a:off x="6705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EED3062-9BCD-4A17-80BA-0FED1EC5915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3E84E88A-9B3E-4ED7-9CBB-AA15A4578B8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0800BB8-2782-4580-9331-4A4C3A7D417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88670228-C716-4E42-9602-07385B37F60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8EDDC0F-B334-48C7-8FF0-98B5BAC7A37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10899</xdr:rowOff>
    </xdr:from>
    <xdr:to>
      <xdr:col>55</xdr:col>
      <xdr:colOff>50800</xdr:colOff>
      <xdr:row>77</xdr:row>
      <xdr:rowOff>112499</xdr:rowOff>
    </xdr:to>
    <xdr:sp macro="" textlink="">
      <xdr:nvSpPr>
        <xdr:cNvPr id="426" name="楕円 425">
          <a:extLst>
            <a:ext uri="{FF2B5EF4-FFF2-40B4-BE49-F238E27FC236}">
              <a16:creationId xmlns:a16="http://schemas.microsoft.com/office/drawing/2014/main" id="{D4D0EAB6-2C7A-48AE-81FE-92B34780D5DC}"/>
            </a:ext>
          </a:extLst>
        </xdr:cNvPr>
        <xdr:cNvSpPr/>
      </xdr:nvSpPr>
      <xdr:spPr>
        <a:xfrm>
          <a:off x="10426700" y="132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160776</xdr:rowOff>
    </xdr:from>
    <xdr:ext cx="534377" cy="259045"/>
    <xdr:sp macro="" textlink="">
      <xdr:nvSpPr>
        <xdr:cNvPr id="427" name="商工費該当値テキスト">
          <a:extLst>
            <a:ext uri="{FF2B5EF4-FFF2-40B4-BE49-F238E27FC236}">
              <a16:creationId xmlns:a16="http://schemas.microsoft.com/office/drawing/2014/main" id="{662D2045-57D2-4546-928C-515354FCCA37}"/>
            </a:ext>
          </a:extLst>
        </xdr:cNvPr>
        <xdr:cNvSpPr txBox="1"/>
      </xdr:nvSpPr>
      <xdr:spPr>
        <a:xfrm>
          <a:off x="10528300" y="131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138571</xdr:rowOff>
    </xdr:from>
    <xdr:to>
      <xdr:col>50</xdr:col>
      <xdr:colOff>165100</xdr:colOff>
      <xdr:row>77</xdr:row>
      <xdr:rowOff>68721</xdr:rowOff>
    </xdr:to>
    <xdr:sp macro="" textlink="">
      <xdr:nvSpPr>
        <xdr:cNvPr id="428" name="楕円 427">
          <a:extLst>
            <a:ext uri="{FF2B5EF4-FFF2-40B4-BE49-F238E27FC236}">
              <a16:creationId xmlns:a16="http://schemas.microsoft.com/office/drawing/2014/main" id="{7968B0D6-F893-47CF-9D03-FD8670F92B2F}"/>
            </a:ext>
          </a:extLst>
        </xdr:cNvPr>
        <xdr:cNvSpPr/>
      </xdr:nvSpPr>
      <xdr:spPr>
        <a:xfrm>
          <a:off x="9588500" y="131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59848</xdr:rowOff>
    </xdr:from>
    <xdr:ext cx="534377" cy="259045"/>
    <xdr:sp macro="" textlink="">
      <xdr:nvSpPr>
        <xdr:cNvPr id="429" name="テキスト ボックス 428">
          <a:extLst>
            <a:ext uri="{FF2B5EF4-FFF2-40B4-BE49-F238E27FC236}">
              <a16:creationId xmlns:a16="http://schemas.microsoft.com/office/drawing/2014/main" id="{F7D2A1B7-1D20-451C-BFD8-FEFCC4607448}"/>
            </a:ext>
          </a:extLst>
        </xdr:cNvPr>
        <xdr:cNvSpPr txBox="1"/>
      </xdr:nvSpPr>
      <xdr:spPr>
        <a:xfrm>
          <a:off x="9372111" y="132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23799</xdr:rowOff>
    </xdr:from>
    <xdr:to>
      <xdr:col>46</xdr:col>
      <xdr:colOff>38100</xdr:colOff>
      <xdr:row>77</xdr:row>
      <xdr:rowOff>125399</xdr:rowOff>
    </xdr:to>
    <xdr:sp macro="" textlink="">
      <xdr:nvSpPr>
        <xdr:cNvPr id="430" name="楕円 429">
          <a:extLst>
            <a:ext uri="{FF2B5EF4-FFF2-40B4-BE49-F238E27FC236}">
              <a16:creationId xmlns:a16="http://schemas.microsoft.com/office/drawing/2014/main" id="{139FBEEC-C1E3-44FE-8F58-21052A5DCD03}"/>
            </a:ext>
          </a:extLst>
        </xdr:cNvPr>
        <xdr:cNvSpPr/>
      </xdr:nvSpPr>
      <xdr:spPr>
        <a:xfrm>
          <a:off x="8699500" y="132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116526</xdr:rowOff>
    </xdr:from>
    <xdr:ext cx="534377" cy="259045"/>
    <xdr:sp macro="" textlink="">
      <xdr:nvSpPr>
        <xdr:cNvPr id="431" name="テキスト ボックス 430">
          <a:extLst>
            <a:ext uri="{FF2B5EF4-FFF2-40B4-BE49-F238E27FC236}">
              <a16:creationId xmlns:a16="http://schemas.microsoft.com/office/drawing/2014/main" id="{CD26D4F4-2D6A-4DB4-A26A-8BFBEE965379}"/>
            </a:ext>
          </a:extLst>
        </xdr:cNvPr>
        <xdr:cNvSpPr txBox="1"/>
      </xdr:nvSpPr>
      <xdr:spPr>
        <a:xfrm>
          <a:off x="8483111" y="133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2245</xdr:rowOff>
    </xdr:from>
    <xdr:to>
      <xdr:col>41</xdr:col>
      <xdr:colOff>101600</xdr:colOff>
      <xdr:row>78</xdr:row>
      <xdr:rowOff>103845</xdr:rowOff>
    </xdr:to>
    <xdr:sp macro="" textlink="">
      <xdr:nvSpPr>
        <xdr:cNvPr id="432" name="楕円 431">
          <a:extLst>
            <a:ext uri="{FF2B5EF4-FFF2-40B4-BE49-F238E27FC236}">
              <a16:creationId xmlns:a16="http://schemas.microsoft.com/office/drawing/2014/main" id="{0DF24914-FBB5-405A-85BE-0B86EA222967}"/>
            </a:ext>
          </a:extLst>
        </xdr:cNvPr>
        <xdr:cNvSpPr/>
      </xdr:nvSpPr>
      <xdr:spPr>
        <a:xfrm>
          <a:off x="7810500" y="133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94972</xdr:rowOff>
    </xdr:from>
    <xdr:ext cx="534377" cy="259045"/>
    <xdr:sp macro="" textlink="">
      <xdr:nvSpPr>
        <xdr:cNvPr id="433" name="テキスト ボックス 432">
          <a:extLst>
            <a:ext uri="{FF2B5EF4-FFF2-40B4-BE49-F238E27FC236}">
              <a16:creationId xmlns:a16="http://schemas.microsoft.com/office/drawing/2014/main" id="{87DF5C67-78DA-44D4-9AD2-6AC25990C9E9}"/>
            </a:ext>
          </a:extLst>
        </xdr:cNvPr>
        <xdr:cNvSpPr txBox="1"/>
      </xdr:nvSpPr>
      <xdr:spPr>
        <a:xfrm>
          <a:off x="7594111" y="134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170053</xdr:rowOff>
    </xdr:from>
    <xdr:to>
      <xdr:col>36</xdr:col>
      <xdr:colOff>165100</xdr:colOff>
      <xdr:row>78</xdr:row>
      <xdr:rowOff>100203</xdr:rowOff>
    </xdr:to>
    <xdr:sp macro="" textlink="">
      <xdr:nvSpPr>
        <xdr:cNvPr id="434" name="楕円 433">
          <a:extLst>
            <a:ext uri="{FF2B5EF4-FFF2-40B4-BE49-F238E27FC236}">
              <a16:creationId xmlns:a16="http://schemas.microsoft.com/office/drawing/2014/main" id="{FBCEE868-B5BF-4C4A-9ED5-88D77A1BFCEC}"/>
            </a:ext>
          </a:extLst>
        </xdr:cNvPr>
        <xdr:cNvSpPr/>
      </xdr:nvSpPr>
      <xdr:spPr>
        <a:xfrm>
          <a:off x="6921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91330</xdr:rowOff>
    </xdr:from>
    <xdr:ext cx="534377" cy="259045"/>
    <xdr:sp macro="" textlink="">
      <xdr:nvSpPr>
        <xdr:cNvPr id="435" name="テキスト ボックス 434">
          <a:extLst>
            <a:ext uri="{FF2B5EF4-FFF2-40B4-BE49-F238E27FC236}">
              <a16:creationId xmlns:a16="http://schemas.microsoft.com/office/drawing/2014/main" id="{51C4D804-FABC-40DA-A556-46EC30A77E0E}"/>
            </a:ext>
          </a:extLst>
        </xdr:cNvPr>
        <xdr:cNvSpPr txBox="1"/>
      </xdr:nvSpPr>
      <xdr:spPr>
        <a:xfrm>
          <a:off x="6705111" y="134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B61577FB-2564-4E01-B0C7-6E7866294A6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5FD6615B-E0E1-4990-89B2-B3A027D5F95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C6F97366-A878-4C52-960E-CDB5EDEDA56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2A9331E3-F916-4122-9E1F-EE679ED5012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88702BFD-5716-4980-80E9-4AE75A4C995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BB79D5F0-0EA6-4107-A926-34F5D4CC59B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36B696C7-E769-4B1C-9D4A-F49D14A9139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B208DF9F-C020-4DC5-94A4-11EF9EB2F5C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1098C55-318E-4941-AE4C-801223D3CBE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72C65900-B9DC-4113-AAA3-7BB3D7A8DCD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14F555BB-8C0A-4D94-A751-4CF74344B2FE}"/>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EC25CBC4-4168-4523-8973-476F95A26C5C}"/>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E432FA0F-C577-402A-981E-3C4DD6970263}"/>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CE75228-6B24-42A3-8D8F-3B7160E34846}"/>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FE12CCEA-7366-4E44-AFD2-66412EF2668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F822A3E7-ED62-4C0E-B864-D6B5D4358C52}"/>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C048FEF7-EDED-43F4-8CDD-08CC95A0092B}"/>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83B54E46-7D76-42A0-91E4-659422E02E3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ACB0E8CB-9EB0-41D2-A290-85DCB4E441D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7407AD7A-127A-49BC-89AA-2F32B3F687C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CE4B83C9-C6F5-475D-B343-888A0C22EF9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A2DDBB6-9A4D-458E-A0B7-0F5298B4EE9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B0D5674D-17D9-417F-9DC7-75609BFDA69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A73FECEB-B616-43A0-A1C3-3071AE42748D}"/>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E03E5E8A-DE2C-4BA7-AA27-A27ADD837DCF}"/>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F7E4BA70-B828-4B1C-AB8B-CD09D4271D3E}"/>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7AF884A1-2021-41DA-8AA2-B6F1DA5F6225}"/>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DE9D54F0-150E-4641-B40B-FC609EB444C3}"/>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4003</xdr:rowOff>
    </xdr:from>
    <xdr:to>
      <xdr:col>55</xdr:col>
      <xdr:colOff>0</xdr:colOff>
      <xdr:row>97</xdr:row>
      <xdr:rowOff>69196</xdr:rowOff>
    </xdr:to>
    <xdr:cxnSp macro="">
      <xdr:nvCxnSpPr>
        <xdr:cNvPr id="464" name="直線コネクタ 463">
          <a:extLst>
            <a:ext uri="{FF2B5EF4-FFF2-40B4-BE49-F238E27FC236}">
              <a16:creationId xmlns:a16="http://schemas.microsoft.com/office/drawing/2014/main" id="{DB2EFA2A-6678-426B-B83E-19B5A01B1C45}"/>
            </a:ext>
          </a:extLst>
        </xdr:cNvPr>
        <xdr:cNvCxnSpPr/>
      </xdr:nvCxnSpPr>
      <xdr:spPr>
        <a:xfrm flipV="1">
          <a:off x="9639300" y="16634653"/>
          <a:ext cx="8382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EA63F703-1FD7-4E9C-A668-7BAB563F8DB4}"/>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FE2DC7C-434D-4BB3-9389-DAF08260571E}"/>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69196</xdr:rowOff>
    </xdr:from>
    <xdr:to>
      <xdr:col>50</xdr:col>
      <xdr:colOff>114300</xdr:colOff>
      <xdr:row>97</xdr:row>
      <xdr:rowOff>146047</xdr:rowOff>
    </xdr:to>
    <xdr:cxnSp macro="">
      <xdr:nvCxnSpPr>
        <xdr:cNvPr id="467" name="直線コネクタ 466">
          <a:extLst>
            <a:ext uri="{FF2B5EF4-FFF2-40B4-BE49-F238E27FC236}">
              <a16:creationId xmlns:a16="http://schemas.microsoft.com/office/drawing/2014/main" id="{3E5022FC-6839-4088-8841-D516B31FE7A3}"/>
            </a:ext>
          </a:extLst>
        </xdr:cNvPr>
        <xdr:cNvCxnSpPr/>
      </xdr:nvCxnSpPr>
      <xdr:spPr>
        <a:xfrm flipV="1">
          <a:off x="8750300" y="16699846"/>
          <a:ext cx="889000" cy="7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DEC45125-9538-4EEA-9F28-F4087ED643D7}"/>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2CECEE4C-0240-43E5-ACD9-8AA37896CA38}"/>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146047</xdr:rowOff>
    </xdr:from>
    <xdr:to>
      <xdr:col>45</xdr:col>
      <xdr:colOff>177800</xdr:colOff>
      <xdr:row>98</xdr:row>
      <xdr:rowOff>32110</xdr:rowOff>
    </xdr:to>
    <xdr:cxnSp macro="">
      <xdr:nvCxnSpPr>
        <xdr:cNvPr id="470" name="直線コネクタ 469">
          <a:extLst>
            <a:ext uri="{FF2B5EF4-FFF2-40B4-BE49-F238E27FC236}">
              <a16:creationId xmlns:a16="http://schemas.microsoft.com/office/drawing/2014/main" id="{28B19FB1-2516-4A95-A4E0-BFC02F6EF205}"/>
            </a:ext>
          </a:extLst>
        </xdr:cNvPr>
        <xdr:cNvCxnSpPr/>
      </xdr:nvCxnSpPr>
      <xdr:spPr>
        <a:xfrm flipV="1">
          <a:off x="7861300" y="16776697"/>
          <a:ext cx="889000" cy="5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8561162F-F46A-4F2B-AE7B-60F1107D8584}"/>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E9C8D557-B8F9-45B2-AEBC-2B3FBCA5FB9C}"/>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19906</xdr:rowOff>
    </xdr:from>
    <xdr:to>
      <xdr:col>41</xdr:col>
      <xdr:colOff>50800</xdr:colOff>
      <xdr:row>98</xdr:row>
      <xdr:rowOff>32110</xdr:rowOff>
    </xdr:to>
    <xdr:cxnSp macro="">
      <xdr:nvCxnSpPr>
        <xdr:cNvPr id="473" name="直線コネクタ 472">
          <a:extLst>
            <a:ext uri="{FF2B5EF4-FFF2-40B4-BE49-F238E27FC236}">
              <a16:creationId xmlns:a16="http://schemas.microsoft.com/office/drawing/2014/main" id="{86C8383A-E15C-4ACE-B1E5-CF8FE16B4ECF}"/>
            </a:ext>
          </a:extLst>
        </xdr:cNvPr>
        <xdr:cNvCxnSpPr/>
      </xdr:nvCxnSpPr>
      <xdr:spPr>
        <a:xfrm>
          <a:off x="6972300" y="16822006"/>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90900</xdr:rowOff>
    </xdr:from>
    <xdr:to>
      <xdr:col>41</xdr:col>
      <xdr:colOff>101600</xdr:colOff>
      <xdr:row>98</xdr:row>
      <xdr:rowOff>21050</xdr:rowOff>
    </xdr:to>
    <xdr:sp macro="" textlink="">
      <xdr:nvSpPr>
        <xdr:cNvPr id="474" name="フローチャート: 判断 473">
          <a:extLst>
            <a:ext uri="{FF2B5EF4-FFF2-40B4-BE49-F238E27FC236}">
              <a16:creationId xmlns:a16="http://schemas.microsoft.com/office/drawing/2014/main" id="{AD4A358E-921C-4023-8374-C25B769A00DD}"/>
            </a:ext>
          </a:extLst>
        </xdr:cNvPr>
        <xdr:cNvSpPr/>
      </xdr:nvSpPr>
      <xdr:spPr>
        <a:xfrm>
          <a:off x="7810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37577</xdr:rowOff>
    </xdr:from>
    <xdr:ext cx="534377" cy="259045"/>
    <xdr:sp macro="" textlink="">
      <xdr:nvSpPr>
        <xdr:cNvPr id="475" name="テキスト ボックス 474">
          <a:extLst>
            <a:ext uri="{FF2B5EF4-FFF2-40B4-BE49-F238E27FC236}">
              <a16:creationId xmlns:a16="http://schemas.microsoft.com/office/drawing/2014/main" id="{89ED5EA2-6C34-489A-B9BA-4F5D96601D60}"/>
            </a:ext>
          </a:extLst>
        </xdr:cNvPr>
        <xdr:cNvSpPr txBox="1"/>
      </xdr:nvSpPr>
      <xdr:spPr>
        <a:xfrm>
          <a:off x="7594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14350</xdr:rowOff>
    </xdr:from>
    <xdr:to>
      <xdr:col>36</xdr:col>
      <xdr:colOff>165100</xdr:colOff>
      <xdr:row>97</xdr:row>
      <xdr:rowOff>115950</xdr:rowOff>
    </xdr:to>
    <xdr:sp macro="" textlink="">
      <xdr:nvSpPr>
        <xdr:cNvPr id="476" name="フローチャート: 判断 475">
          <a:extLst>
            <a:ext uri="{FF2B5EF4-FFF2-40B4-BE49-F238E27FC236}">
              <a16:creationId xmlns:a16="http://schemas.microsoft.com/office/drawing/2014/main" id="{A5399AD7-ACFF-459E-99C5-5A26BDBFA5E0}"/>
            </a:ext>
          </a:extLst>
        </xdr:cNvPr>
        <xdr:cNvSpPr/>
      </xdr:nvSpPr>
      <xdr:spPr>
        <a:xfrm>
          <a:off x="6921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132477</xdr:rowOff>
    </xdr:from>
    <xdr:ext cx="534377" cy="259045"/>
    <xdr:sp macro="" textlink="">
      <xdr:nvSpPr>
        <xdr:cNvPr id="477" name="テキスト ボックス 476">
          <a:extLst>
            <a:ext uri="{FF2B5EF4-FFF2-40B4-BE49-F238E27FC236}">
              <a16:creationId xmlns:a16="http://schemas.microsoft.com/office/drawing/2014/main" id="{9F51C1E6-D5E6-4D9B-841A-41694A314BE7}"/>
            </a:ext>
          </a:extLst>
        </xdr:cNvPr>
        <xdr:cNvSpPr txBox="1"/>
      </xdr:nvSpPr>
      <xdr:spPr>
        <a:xfrm>
          <a:off x="6705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3BF6109D-6F28-439F-9F06-C7B86B44768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4CAC424-F204-4BB6-B7F4-44C857C5F51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CD8108E-10E3-4D22-B0CF-2178619EC0F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646D4FD-201C-4148-A299-9872D9649DD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ACB71095-FF7A-4E73-83F3-CCAB828996A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124653</xdr:rowOff>
    </xdr:from>
    <xdr:to>
      <xdr:col>55</xdr:col>
      <xdr:colOff>50800</xdr:colOff>
      <xdr:row>97</xdr:row>
      <xdr:rowOff>54803</xdr:rowOff>
    </xdr:to>
    <xdr:sp macro="" textlink="">
      <xdr:nvSpPr>
        <xdr:cNvPr id="483" name="楕円 482">
          <a:extLst>
            <a:ext uri="{FF2B5EF4-FFF2-40B4-BE49-F238E27FC236}">
              <a16:creationId xmlns:a16="http://schemas.microsoft.com/office/drawing/2014/main" id="{0D53C7F1-6609-4382-A8A6-8ABBA4DAFD33}"/>
            </a:ext>
          </a:extLst>
        </xdr:cNvPr>
        <xdr:cNvSpPr/>
      </xdr:nvSpPr>
      <xdr:spPr>
        <a:xfrm>
          <a:off x="10426700" y="16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147530</xdr:rowOff>
    </xdr:from>
    <xdr:ext cx="599010" cy="259045"/>
    <xdr:sp macro="" textlink="">
      <xdr:nvSpPr>
        <xdr:cNvPr id="484" name="土木費該当値テキスト">
          <a:extLst>
            <a:ext uri="{FF2B5EF4-FFF2-40B4-BE49-F238E27FC236}">
              <a16:creationId xmlns:a16="http://schemas.microsoft.com/office/drawing/2014/main" id="{1F51A684-8095-4E4A-83FD-E3E60C806411}"/>
            </a:ext>
          </a:extLst>
        </xdr:cNvPr>
        <xdr:cNvSpPr txBox="1"/>
      </xdr:nvSpPr>
      <xdr:spPr>
        <a:xfrm>
          <a:off x="10528300" y="1643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18396</xdr:rowOff>
    </xdr:from>
    <xdr:to>
      <xdr:col>50</xdr:col>
      <xdr:colOff>165100</xdr:colOff>
      <xdr:row>97</xdr:row>
      <xdr:rowOff>119996</xdr:rowOff>
    </xdr:to>
    <xdr:sp macro="" textlink="">
      <xdr:nvSpPr>
        <xdr:cNvPr id="485" name="楕円 484">
          <a:extLst>
            <a:ext uri="{FF2B5EF4-FFF2-40B4-BE49-F238E27FC236}">
              <a16:creationId xmlns:a16="http://schemas.microsoft.com/office/drawing/2014/main" id="{E7507B04-5329-47D5-9011-2E584E515892}"/>
            </a:ext>
          </a:extLst>
        </xdr:cNvPr>
        <xdr:cNvSpPr/>
      </xdr:nvSpPr>
      <xdr:spPr>
        <a:xfrm>
          <a:off x="9588500" y="166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136523</xdr:rowOff>
    </xdr:from>
    <xdr:ext cx="534377" cy="259045"/>
    <xdr:sp macro="" textlink="">
      <xdr:nvSpPr>
        <xdr:cNvPr id="486" name="テキスト ボックス 485">
          <a:extLst>
            <a:ext uri="{FF2B5EF4-FFF2-40B4-BE49-F238E27FC236}">
              <a16:creationId xmlns:a16="http://schemas.microsoft.com/office/drawing/2014/main" id="{71972530-2608-4C4C-A8C8-1E5E87B33313}"/>
            </a:ext>
          </a:extLst>
        </xdr:cNvPr>
        <xdr:cNvSpPr txBox="1"/>
      </xdr:nvSpPr>
      <xdr:spPr>
        <a:xfrm>
          <a:off x="9372111" y="164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95247</xdr:rowOff>
    </xdr:from>
    <xdr:to>
      <xdr:col>46</xdr:col>
      <xdr:colOff>38100</xdr:colOff>
      <xdr:row>98</xdr:row>
      <xdr:rowOff>25397</xdr:rowOff>
    </xdr:to>
    <xdr:sp macro="" textlink="">
      <xdr:nvSpPr>
        <xdr:cNvPr id="487" name="楕円 486">
          <a:extLst>
            <a:ext uri="{FF2B5EF4-FFF2-40B4-BE49-F238E27FC236}">
              <a16:creationId xmlns:a16="http://schemas.microsoft.com/office/drawing/2014/main" id="{0BFF3929-D9F8-430D-9157-588B08DE55F0}"/>
            </a:ext>
          </a:extLst>
        </xdr:cNvPr>
        <xdr:cNvSpPr/>
      </xdr:nvSpPr>
      <xdr:spPr>
        <a:xfrm>
          <a:off x="86995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16524</xdr:rowOff>
    </xdr:from>
    <xdr:ext cx="534377" cy="259045"/>
    <xdr:sp macro="" textlink="">
      <xdr:nvSpPr>
        <xdr:cNvPr id="488" name="テキスト ボックス 487">
          <a:extLst>
            <a:ext uri="{FF2B5EF4-FFF2-40B4-BE49-F238E27FC236}">
              <a16:creationId xmlns:a16="http://schemas.microsoft.com/office/drawing/2014/main" id="{9DA33461-8386-4102-BBF6-3D2035F20508}"/>
            </a:ext>
          </a:extLst>
        </xdr:cNvPr>
        <xdr:cNvSpPr txBox="1"/>
      </xdr:nvSpPr>
      <xdr:spPr>
        <a:xfrm>
          <a:off x="8483111" y="16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152760</xdr:rowOff>
    </xdr:from>
    <xdr:to>
      <xdr:col>41</xdr:col>
      <xdr:colOff>101600</xdr:colOff>
      <xdr:row>98</xdr:row>
      <xdr:rowOff>82910</xdr:rowOff>
    </xdr:to>
    <xdr:sp macro="" textlink="">
      <xdr:nvSpPr>
        <xdr:cNvPr id="489" name="楕円 488">
          <a:extLst>
            <a:ext uri="{FF2B5EF4-FFF2-40B4-BE49-F238E27FC236}">
              <a16:creationId xmlns:a16="http://schemas.microsoft.com/office/drawing/2014/main" id="{5B10C991-1B56-458F-A8D4-67981249CF69}"/>
            </a:ext>
          </a:extLst>
        </xdr:cNvPr>
        <xdr:cNvSpPr/>
      </xdr:nvSpPr>
      <xdr:spPr>
        <a:xfrm>
          <a:off x="7810500" y="167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74037</xdr:rowOff>
    </xdr:from>
    <xdr:ext cx="534377" cy="259045"/>
    <xdr:sp macro="" textlink="">
      <xdr:nvSpPr>
        <xdr:cNvPr id="490" name="テキスト ボックス 489">
          <a:extLst>
            <a:ext uri="{FF2B5EF4-FFF2-40B4-BE49-F238E27FC236}">
              <a16:creationId xmlns:a16="http://schemas.microsoft.com/office/drawing/2014/main" id="{B7FE93FF-16D6-4093-8CF3-789175CBACC3}"/>
            </a:ext>
          </a:extLst>
        </xdr:cNvPr>
        <xdr:cNvSpPr txBox="1"/>
      </xdr:nvSpPr>
      <xdr:spPr>
        <a:xfrm>
          <a:off x="7594111" y="168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140556</xdr:rowOff>
    </xdr:from>
    <xdr:to>
      <xdr:col>36</xdr:col>
      <xdr:colOff>165100</xdr:colOff>
      <xdr:row>98</xdr:row>
      <xdr:rowOff>70706</xdr:rowOff>
    </xdr:to>
    <xdr:sp macro="" textlink="">
      <xdr:nvSpPr>
        <xdr:cNvPr id="491" name="楕円 490">
          <a:extLst>
            <a:ext uri="{FF2B5EF4-FFF2-40B4-BE49-F238E27FC236}">
              <a16:creationId xmlns:a16="http://schemas.microsoft.com/office/drawing/2014/main" id="{114595D8-1753-406A-8E42-F096C693CDD2}"/>
            </a:ext>
          </a:extLst>
        </xdr:cNvPr>
        <xdr:cNvSpPr/>
      </xdr:nvSpPr>
      <xdr:spPr>
        <a:xfrm>
          <a:off x="6921500" y="167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61833</xdr:rowOff>
    </xdr:from>
    <xdr:ext cx="534377" cy="259045"/>
    <xdr:sp macro="" textlink="">
      <xdr:nvSpPr>
        <xdr:cNvPr id="492" name="テキスト ボックス 491">
          <a:extLst>
            <a:ext uri="{FF2B5EF4-FFF2-40B4-BE49-F238E27FC236}">
              <a16:creationId xmlns:a16="http://schemas.microsoft.com/office/drawing/2014/main" id="{5662CE3E-7AE6-455A-B387-B370B31A61BD}"/>
            </a:ext>
          </a:extLst>
        </xdr:cNvPr>
        <xdr:cNvSpPr txBox="1"/>
      </xdr:nvSpPr>
      <xdr:spPr>
        <a:xfrm>
          <a:off x="6705111" y="168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E171CF4D-5925-42B3-BC6A-DCB6DAEA322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61EFC4B6-BADD-4EE4-9E99-CB20D591395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866D8658-1DC0-4DEA-89CE-51444883C4D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27029F94-FA10-4AC3-9DDC-E8CA0BD6F42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4C2E974E-058E-42CC-863F-1A83C6A5A60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4DFCE69-7BB3-4A92-AC2F-81C409FBC46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80C38F63-D047-4D5F-B841-49A3FC0C9AD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1CF76C15-A31E-4DCF-A113-D156B0B208B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92ABA9CB-F400-403C-8E6F-996198F611C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D471A721-F4E8-489E-BC90-0842C34ABFD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29F95832-3F16-42D9-8383-05B92EC36EAE}"/>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5D6B4479-10E2-4610-B00D-C3CFBB1198C5}"/>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BE0A748B-B2A0-4997-A1F2-8DB015285A0C}"/>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117F42A4-ECBF-46E9-B540-6FD8C80BD39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54B26FE2-2A71-47F9-A40C-E3CD6271D09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ED695793-184D-449D-9D72-9F9AA4B0EA89}"/>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AC741CBC-375B-4016-B1FA-71D7906A33EF}"/>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6AADB902-DF32-44D3-AD9B-1D08A6B493ED}"/>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ABA38303-47B1-461F-B4F8-C17F60E57F79}"/>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4F4A71C0-BC10-4611-9BC4-E7C7C6C7048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2BB2F300-67BA-42B1-B289-FFB5B2FD3D2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04AC80F-D7CE-4C10-9C84-8A2C4233730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221EB968-A759-48EF-A743-5656319DA92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FBF1E49C-4137-466A-9B1B-F5C19EA3A2D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CF0F5FD7-08D5-4481-8762-714C740E8238}"/>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B7CA36D7-73BA-40AA-BE57-4F70DB2E72A7}"/>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2628C7AE-A25E-4D89-9386-35ECACA5DCB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B2FB2D05-198C-4494-9CE2-18FAD0D9EAF3}"/>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F07E7C55-E011-41CA-9446-2015196994F1}"/>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78530</xdr:rowOff>
    </xdr:from>
    <xdr:to>
      <xdr:col>85</xdr:col>
      <xdr:colOff>127000</xdr:colOff>
      <xdr:row>38</xdr:row>
      <xdr:rowOff>101029</xdr:rowOff>
    </xdr:to>
    <xdr:cxnSp macro="">
      <xdr:nvCxnSpPr>
        <xdr:cNvPr id="522" name="直線コネクタ 521">
          <a:extLst>
            <a:ext uri="{FF2B5EF4-FFF2-40B4-BE49-F238E27FC236}">
              <a16:creationId xmlns:a16="http://schemas.microsoft.com/office/drawing/2014/main" id="{12E84384-4F2B-4B77-98C0-6F97AB06BD21}"/>
            </a:ext>
          </a:extLst>
        </xdr:cNvPr>
        <xdr:cNvCxnSpPr/>
      </xdr:nvCxnSpPr>
      <xdr:spPr>
        <a:xfrm flipV="1">
          <a:off x="15481300" y="6593630"/>
          <a:ext cx="838200" cy="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93186086-B4CC-42F4-A272-4EDD9EA1B7D2}"/>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D34AD54F-66A8-4728-9405-172FE8A83609}"/>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101029</xdr:rowOff>
    </xdr:from>
    <xdr:to>
      <xdr:col>81</xdr:col>
      <xdr:colOff>50800</xdr:colOff>
      <xdr:row>38</xdr:row>
      <xdr:rowOff>131794</xdr:rowOff>
    </xdr:to>
    <xdr:cxnSp macro="">
      <xdr:nvCxnSpPr>
        <xdr:cNvPr id="525" name="直線コネクタ 524">
          <a:extLst>
            <a:ext uri="{FF2B5EF4-FFF2-40B4-BE49-F238E27FC236}">
              <a16:creationId xmlns:a16="http://schemas.microsoft.com/office/drawing/2014/main" id="{0C8ACE5B-0698-4017-9828-899411CD0042}"/>
            </a:ext>
          </a:extLst>
        </xdr:cNvPr>
        <xdr:cNvCxnSpPr/>
      </xdr:nvCxnSpPr>
      <xdr:spPr>
        <a:xfrm flipV="1">
          <a:off x="14592300" y="6616129"/>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68F2952E-84C3-48D7-8B30-5678E73168D7}"/>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8CB561DA-F30E-453C-9635-ACEDBFF7A20C}"/>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131794</xdr:rowOff>
    </xdr:from>
    <xdr:to>
      <xdr:col>76</xdr:col>
      <xdr:colOff>114300</xdr:colOff>
      <xdr:row>38</xdr:row>
      <xdr:rowOff>135185</xdr:rowOff>
    </xdr:to>
    <xdr:cxnSp macro="">
      <xdr:nvCxnSpPr>
        <xdr:cNvPr id="528" name="直線コネクタ 527">
          <a:extLst>
            <a:ext uri="{FF2B5EF4-FFF2-40B4-BE49-F238E27FC236}">
              <a16:creationId xmlns:a16="http://schemas.microsoft.com/office/drawing/2014/main" id="{608DEC5D-E1BF-4A5C-A186-79728B53ECAA}"/>
            </a:ext>
          </a:extLst>
        </xdr:cNvPr>
        <xdr:cNvCxnSpPr/>
      </xdr:nvCxnSpPr>
      <xdr:spPr>
        <a:xfrm flipV="1">
          <a:off x="13703300" y="664689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DC6EEEE2-98D3-404A-9087-5A30101884B7}"/>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EFF7EA84-04B4-49BE-8849-077C50BA438F}"/>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134766</xdr:rowOff>
    </xdr:from>
    <xdr:to>
      <xdr:col>71</xdr:col>
      <xdr:colOff>177800</xdr:colOff>
      <xdr:row>38</xdr:row>
      <xdr:rowOff>135185</xdr:rowOff>
    </xdr:to>
    <xdr:cxnSp macro="">
      <xdr:nvCxnSpPr>
        <xdr:cNvPr id="531" name="直線コネクタ 530">
          <a:extLst>
            <a:ext uri="{FF2B5EF4-FFF2-40B4-BE49-F238E27FC236}">
              <a16:creationId xmlns:a16="http://schemas.microsoft.com/office/drawing/2014/main" id="{A439A98E-044A-4E27-888E-CD49154D81D7}"/>
            </a:ext>
          </a:extLst>
        </xdr:cNvPr>
        <xdr:cNvCxnSpPr/>
      </xdr:nvCxnSpPr>
      <xdr:spPr>
        <a:xfrm>
          <a:off x="12814300" y="664986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19310</xdr:rowOff>
    </xdr:from>
    <xdr:to>
      <xdr:col>72</xdr:col>
      <xdr:colOff>38100</xdr:colOff>
      <xdr:row>38</xdr:row>
      <xdr:rowOff>120910</xdr:rowOff>
    </xdr:to>
    <xdr:sp macro="" textlink="">
      <xdr:nvSpPr>
        <xdr:cNvPr id="532" name="フローチャート: 判断 531">
          <a:extLst>
            <a:ext uri="{FF2B5EF4-FFF2-40B4-BE49-F238E27FC236}">
              <a16:creationId xmlns:a16="http://schemas.microsoft.com/office/drawing/2014/main" id="{8C069BF3-959C-4F6C-B969-6772E8274CA5}"/>
            </a:ext>
          </a:extLst>
        </xdr:cNvPr>
        <xdr:cNvSpPr/>
      </xdr:nvSpPr>
      <xdr:spPr>
        <a:xfrm>
          <a:off x="13652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137437</xdr:rowOff>
    </xdr:from>
    <xdr:ext cx="534377" cy="259045"/>
    <xdr:sp macro="" textlink="">
      <xdr:nvSpPr>
        <xdr:cNvPr id="533" name="テキスト ボックス 532">
          <a:extLst>
            <a:ext uri="{FF2B5EF4-FFF2-40B4-BE49-F238E27FC236}">
              <a16:creationId xmlns:a16="http://schemas.microsoft.com/office/drawing/2014/main" id="{896E4A76-12D3-4FC6-9876-B6ACB3850156}"/>
            </a:ext>
          </a:extLst>
        </xdr:cNvPr>
        <xdr:cNvSpPr txBox="1"/>
      </xdr:nvSpPr>
      <xdr:spPr>
        <a:xfrm>
          <a:off x="13436111" y="63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43790</xdr:rowOff>
    </xdr:from>
    <xdr:to>
      <xdr:col>67</xdr:col>
      <xdr:colOff>101600</xdr:colOff>
      <xdr:row>38</xdr:row>
      <xdr:rowOff>145390</xdr:rowOff>
    </xdr:to>
    <xdr:sp macro="" textlink="">
      <xdr:nvSpPr>
        <xdr:cNvPr id="534" name="フローチャート: 判断 533">
          <a:extLst>
            <a:ext uri="{FF2B5EF4-FFF2-40B4-BE49-F238E27FC236}">
              <a16:creationId xmlns:a16="http://schemas.microsoft.com/office/drawing/2014/main" id="{2BCC38D9-AF01-47EF-B1C7-A68AE08F848E}"/>
            </a:ext>
          </a:extLst>
        </xdr:cNvPr>
        <xdr:cNvSpPr/>
      </xdr:nvSpPr>
      <xdr:spPr>
        <a:xfrm>
          <a:off x="12763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161917</xdr:rowOff>
    </xdr:from>
    <xdr:ext cx="534377" cy="259045"/>
    <xdr:sp macro="" textlink="">
      <xdr:nvSpPr>
        <xdr:cNvPr id="535" name="テキスト ボックス 534">
          <a:extLst>
            <a:ext uri="{FF2B5EF4-FFF2-40B4-BE49-F238E27FC236}">
              <a16:creationId xmlns:a16="http://schemas.microsoft.com/office/drawing/2014/main" id="{9BAD3D25-952B-42E2-B440-0CBD8840B69F}"/>
            </a:ext>
          </a:extLst>
        </xdr:cNvPr>
        <xdr:cNvSpPr txBox="1"/>
      </xdr:nvSpPr>
      <xdr:spPr>
        <a:xfrm>
          <a:off x="12547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ECB22761-C912-48C4-B07D-7EC64A2D6FD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A7FE2277-3FDD-4E89-A3F8-9F2AC39F3C8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EB4BE1F0-92D2-43A7-9455-504675839A5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F93A93B-EB8A-494E-80A6-2732A08C431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F7AC83C6-F594-4152-8FF4-49F14A638B3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27730</xdr:rowOff>
    </xdr:from>
    <xdr:to>
      <xdr:col>85</xdr:col>
      <xdr:colOff>177800</xdr:colOff>
      <xdr:row>38</xdr:row>
      <xdr:rowOff>129330</xdr:rowOff>
    </xdr:to>
    <xdr:sp macro="" textlink="">
      <xdr:nvSpPr>
        <xdr:cNvPr id="541" name="楕円 540">
          <a:extLst>
            <a:ext uri="{FF2B5EF4-FFF2-40B4-BE49-F238E27FC236}">
              <a16:creationId xmlns:a16="http://schemas.microsoft.com/office/drawing/2014/main" id="{EACFEC90-A9D8-42EC-8BB9-EB6DB0088EA3}"/>
            </a:ext>
          </a:extLst>
        </xdr:cNvPr>
        <xdr:cNvSpPr/>
      </xdr:nvSpPr>
      <xdr:spPr>
        <a:xfrm>
          <a:off x="16268700" y="65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6157</xdr:rowOff>
    </xdr:from>
    <xdr:ext cx="534377" cy="259045"/>
    <xdr:sp macro="" textlink="">
      <xdr:nvSpPr>
        <xdr:cNvPr id="542" name="消防費該当値テキスト">
          <a:extLst>
            <a:ext uri="{FF2B5EF4-FFF2-40B4-BE49-F238E27FC236}">
              <a16:creationId xmlns:a16="http://schemas.microsoft.com/office/drawing/2014/main" id="{E29633EE-65C6-4EDA-A637-D68A6F5D72C4}"/>
            </a:ext>
          </a:extLst>
        </xdr:cNvPr>
        <xdr:cNvSpPr txBox="1"/>
      </xdr:nvSpPr>
      <xdr:spPr>
        <a:xfrm>
          <a:off x="16370300" y="65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50229</xdr:rowOff>
    </xdr:from>
    <xdr:to>
      <xdr:col>81</xdr:col>
      <xdr:colOff>101600</xdr:colOff>
      <xdr:row>38</xdr:row>
      <xdr:rowOff>151829</xdr:rowOff>
    </xdr:to>
    <xdr:sp macro="" textlink="">
      <xdr:nvSpPr>
        <xdr:cNvPr id="543" name="楕円 542">
          <a:extLst>
            <a:ext uri="{FF2B5EF4-FFF2-40B4-BE49-F238E27FC236}">
              <a16:creationId xmlns:a16="http://schemas.microsoft.com/office/drawing/2014/main" id="{1DE9A8F1-D99E-48E4-A8BC-7930E35587AA}"/>
            </a:ext>
          </a:extLst>
        </xdr:cNvPr>
        <xdr:cNvSpPr/>
      </xdr:nvSpPr>
      <xdr:spPr>
        <a:xfrm>
          <a:off x="15430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142956</xdr:rowOff>
    </xdr:from>
    <xdr:ext cx="534377" cy="259045"/>
    <xdr:sp macro="" textlink="">
      <xdr:nvSpPr>
        <xdr:cNvPr id="544" name="テキスト ボックス 543">
          <a:extLst>
            <a:ext uri="{FF2B5EF4-FFF2-40B4-BE49-F238E27FC236}">
              <a16:creationId xmlns:a16="http://schemas.microsoft.com/office/drawing/2014/main" id="{99E1BBF9-56D0-44F3-849A-40C1C00B6A88}"/>
            </a:ext>
          </a:extLst>
        </xdr:cNvPr>
        <xdr:cNvSpPr txBox="1"/>
      </xdr:nvSpPr>
      <xdr:spPr>
        <a:xfrm>
          <a:off x="15214111" y="6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80994</xdr:rowOff>
    </xdr:from>
    <xdr:to>
      <xdr:col>76</xdr:col>
      <xdr:colOff>165100</xdr:colOff>
      <xdr:row>39</xdr:row>
      <xdr:rowOff>11144</xdr:rowOff>
    </xdr:to>
    <xdr:sp macro="" textlink="">
      <xdr:nvSpPr>
        <xdr:cNvPr id="545" name="楕円 544">
          <a:extLst>
            <a:ext uri="{FF2B5EF4-FFF2-40B4-BE49-F238E27FC236}">
              <a16:creationId xmlns:a16="http://schemas.microsoft.com/office/drawing/2014/main" id="{DBB0ABA0-95A5-4441-86A7-7EE3D94A028A}"/>
            </a:ext>
          </a:extLst>
        </xdr:cNvPr>
        <xdr:cNvSpPr/>
      </xdr:nvSpPr>
      <xdr:spPr>
        <a:xfrm>
          <a:off x="14541500" y="65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2271</xdr:rowOff>
    </xdr:from>
    <xdr:ext cx="534377" cy="259045"/>
    <xdr:sp macro="" textlink="">
      <xdr:nvSpPr>
        <xdr:cNvPr id="546" name="テキスト ボックス 545">
          <a:extLst>
            <a:ext uri="{FF2B5EF4-FFF2-40B4-BE49-F238E27FC236}">
              <a16:creationId xmlns:a16="http://schemas.microsoft.com/office/drawing/2014/main" id="{8F4BE4EF-4796-4CEC-9F46-23616B635C1E}"/>
            </a:ext>
          </a:extLst>
        </xdr:cNvPr>
        <xdr:cNvSpPr txBox="1"/>
      </xdr:nvSpPr>
      <xdr:spPr>
        <a:xfrm>
          <a:off x="14325111" y="66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84385</xdr:rowOff>
    </xdr:from>
    <xdr:to>
      <xdr:col>72</xdr:col>
      <xdr:colOff>38100</xdr:colOff>
      <xdr:row>39</xdr:row>
      <xdr:rowOff>14535</xdr:rowOff>
    </xdr:to>
    <xdr:sp macro="" textlink="">
      <xdr:nvSpPr>
        <xdr:cNvPr id="547" name="楕円 546">
          <a:extLst>
            <a:ext uri="{FF2B5EF4-FFF2-40B4-BE49-F238E27FC236}">
              <a16:creationId xmlns:a16="http://schemas.microsoft.com/office/drawing/2014/main" id="{0C79842A-4CF0-4F87-9ECF-F322DCED063F}"/>
            </a:ext>
          </a:extLst>
        </xdr:cNvPr>
        <xdr:cNvSpPr/>
      </xdr:nvSpPr>
      <xdr:spPr>
        <a:xfrm>
          <a:off x="13652500" y="65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5662</xdr:rowOff>
    </xdr:from>
    <xdr:ext cx="534377" cy="259045"/>
    <xdr:sp macro="" textlink="">
      <xdr:nvSpPr>
        <xdr:cNvPr id="548" name="テキスト ボックス 547">
          <a:extLst>
            <a:ext uri="{FF2B5EF4-FFF2-40B4-BE49-F238E27FC236}">
              <a16:creationId xmlns:a16="http://schemas.microsoft.com/office/drawing/2014/main" id="{E0A036DC-BF70-4C13-9E85-4ABD8A0CCF26}"/>
            </a:ext>
          </a:extLst>
        </xdr:cNvPr>
        <xdr:cNvSpPr txBox="1"/>
      </xdr:nvSpPr>
      <xdr:spPr>
        <a:xfrm>
          <a:off x="13436111" y="66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83966</xdr:rowOff>
    </xdr:from>
    <xdr:to>
      <xdr:col>67</xdr:col>
      <xdr:colOff>101600</xdr:colOff>
      <xdr:row>39</xdr:row>
      <xdr:rowOff>14116</xdr:rowOff>
    </xdr:to>
    <xdr:sp macro="" textlink="">
      <xdr:nvSpPr>
        <xdr:cNvPr id="549" name="楕円 548">
          <a:extLst>
            <a:ext uri="{FF2B5EF4-FFF2-40B4-BE49-F238E27FC236}">
              <a16:creationId xmlns:a16="http://schemas.microsoft.com/office/drawing/2014/main" id="{3F6DA9DD-1C35-4BDD-9964-1B4F9860BCDB}"/>
            </a:ext>
          </a:extLst>
        </xdr:cNvPr>
        <xdr:cNvSpPr/>
      </xdr:nvSpPr>
      <xdr:spPr>
        <a:xfrm>
          <a:off x="12763500" y="65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5243</xdr:rowOff>
    </xdr:from>
    <xdr:ext cx="534377" cy="259045"/>
    <xdr:sp macro="" textlink="">
      <xdr:nvSpPr>
        <xdr:cNvPr id="550" name="テキスト ボックス 549">
          <a:extLst>
            <a:ext uri="{FF2B5EF4-FFF2-40B4-BE49-F238E27FC236}">
              <a16:creationId xmlns:a16="http://schemas.microsoft.com/office/drawing/2014/main" id="{AA6785B7-7318-46BA-9392-3436197FDBB6}"/>
            </a:ext>
          </a:extLst>
        </xdr:cNvPr>
        <xdr:cNvSpPr txBox="1"/>
      </xdr:nvSpPr>
      <xdr:spPr>
        <a:xfrm>
          <a:off x="12547111" y="66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59B508D5-4C5E-4F93-9210-9A79D792927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D11E781F-F1E0-4999-AE75-4D48C99CD9A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DECB32FC-2592-430C-9255-98F78CEDE2F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4768A9B2-87C8-42C5-890C-A2AA52DB82C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867265E9-4450-4B98-A2FA-86215935BF9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45C27817-43A9-49D8-89F5-29DBC5FB639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EE394C0-6594-45DB-A99C-B3D497193AD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21A67480-AFD9-4F9B-9C67-B4523C5B150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12FB9763-327B-4580-B5AE-83E8EDD64D7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952241ED-44A2-408E-8138-ACDAA95550A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A19A4EE5-59F4-4CDF-A319-5DC05B541CEE}"/>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DD3CC6B2-A799-400D-8A83-A2F85DBFC5F2}"/>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4F9A8F88-74FE-4858-A557-945965DC4C37}"/>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A2EEB4E6-68A3-4A97-B13E-26ABD137CBB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E65D03F2-1F35-4984-83C8-FA55F92746A8}"/>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5F9F303E-A0C8-4165-858F-06D966141282}"/>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32C6DAE2-A8C7-4411-AFC0-F80F50392D6F}"/>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8DA08745-6DAC-420F-9D67-DAADE70E245F}"/>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DF846DD8-C70E-4485-A17C-60F5C5F9991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3D53F43E-4B58-4DF9-8CA7-190024521A4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21A7D3F0-849A-44F8-B548-76025ECBF7F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83219128-2B2E-4DA7-8355-70EB99D3CDC6}"/>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E47E07E3-6628-4B35-AD0E-DC5CD93B2D97}"/>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825358AE-EBE7-4523-BBD1-6AA44E0465AD}"/>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9DA830C1-6A8F-4F48-98B9-6975D4733F03}"/>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6B613D55-C8FD-4021-BE81-4C1A6980452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136499</xdr:rowOff>
    </xdr:from>
    <xdr:to>
      <xdr:col>85</xdr:col>
      <xdr:colOff>127000</xdr:colOff>
      <xdr:row>56</xdr:row>
      <xdr:rowOff>160375</xdr:rowOff>
    </xdr:to>
    <xdr:cxnSp macro="">
      <xdr:nvCxnSpPr>
        <xdr:cNvPr id="577" name="直線コネクタ 576">
          <a:extLst>
            <a:ext uri="{FF2B5EF4-FFF2-40B4-BE49-F238E27FC236}">
              <a16:creationId xmlns:a16="http://schemas.microsoft.com/office/drawing/2014/main" id="{9FE95993-20B9-44BA-9F90-B8D70905A5FE}"/>
            </a:ext>
          </a:extLst>
        </xdr:cNvPr>
        <xdr:cNvCxnSpPr/>
      </xdr:nvCxnSpPr>
      <xdr:spPr>
        <a:xfrm flipV="1">
          <a:off x="15481300" y="9737699"/>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5C924705-FD97-41E8-9151-8159A3D8C9B6}"/>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FEAD323E-8A73-4E32-9D4F-EC852C1BBA91}"/>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156360</xdr:rowOff>
    </xdr:from>
    <xdr:to>
      <xdr:col>81</xdr:col>
      <xdr:colOff>50800</xdr:colOff>
      <xdr:row>56</xdr:row>
      <xdr:rowOff>160375</xdr:rowOff>
    </xdr:to>
    <xdr:cxnSp macro="">
      <xdr:nvCxnSpPr>
        <xdr:cNvPr id="580" name="直線コネクタ 579">
          <a:extLst>
            <a:ext uri="{FF2B5EF4-FFF2-40B4-BE49-F238E27FC236}">
              <a16:creationId xmlns:a16="http://schemas.microsoft.com/office/drawing/2014/main" id="{E4B46A36-1207-420E-B387-D261367F9892}"/>
            </a:ext>
          </a:extLst>
        </xdr:cNvPr>
        <xdr:cNvCxnSpPr/>
      </xdr:nvCxnSpPr>
      <xdr:spPr>
        <a:xfrm>
          <a:off x="14592300" y="975756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D023A8FD-8A58-4C02-B220-7763C480D8C8}"/>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5734F88E-6967-4068-AD6C-A9F945569F4F}"/>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156360</xdr:rowOff>
    </xdr:from>
    <xdr:to>
      <xdr:col>76</xdr:col>
      <xdr:colOff>114300</xdr:colOff>
      <xdr:row>57</xdr:row>
      <xdr:rowOff>42404</xdr:rowOff>
    </xdr:to>
    <xdr:cxnSp macro="">
      <xdr:nvCxnSpPr>
        <xdr:cNvPr id="583" name="直線コネクタ 582">
          <a:extLst>
            <a:ext uri="{FF2B5EF4-FFF2-40B4-BE49-F238E27FC236}">
              <a16:creationId xmlns:a16="http://schemas.microsoft.com/office/drawing/2014/main" id="{222A7669-855F-421E-98FA-F5E1E12F4AE2}"/>
            </a:ext>
          </a:extLst>
        </xdr:cNvPr>
        <xdr:cNvCxnSpPr/>
      </xdr:nvCxnSpPr>
      <xdr:spPr>
        <a:xfrm flipV="1">
          <a:off x="13703300" y="9757560"/>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DCE763B8-400F-46AB-B35E-1619E5F0416F}"/>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678F8D7D-51A7-4B75-A0DC-11025CB81743}"/>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42404</xdr:rowOff>
    </xdr:from>
    <xdr:to>
      <xdr:col>71</xdr:col>
      <xdr:colOff>177800</xdr:colOff>
      <xdr:row>57</xdr:row>
      <xdr:rowOff>46499</xdr:rowOff>
    </xdr:to>
    <xdr:cxnSp macro="">
      <xdr:nvCxnSpPr>
        <xdr:cNvPr id="586" name="直線コネクタ 585">
          <a:extLst>
            <a:ext uri="{FF2B5EF4-FFF2-40B4-BE49-F238E27FC236}">
              <a16:creationId xmlns:a16="http://schemas.microsoft.com/office/drawing/2014/main" id="{3C400928-514F-4311-9FED-354D4FA28447}"/>
            </a:ext>
          </a:extLst>
        </xdr:cNvPr>
        <xdr:cNvCxnSpPr/>
      </xdr:nvCxnSpPr>
      <xdr:spPr>
        <a:xfrm flipV="1">
          <a:off x="12814300" y="981505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140106</xdr:rowOff>
    </xdr:from>
    <xdr:to>
      <xdr:col>72</xdr:col>
      <xdr:colOff>38100</xdr:colOff>
      <xdr:row>57</xdr:row>
      <xdr:rowOff>70256</xdr:rowOff>
    </xdr:to>
    <xdr:sp macro="" textlink="">
      <xdr:nvSpPr>
        <xdr:cNvPr id="587" name="フローチャート: 判断 586">
          <a:extLst>
            <a:ext uri="{FF2B5EF4-FFF2-40B4-BE49-F238E27FC236}">
              <a16:creationId xmlns:a16="http://schemas.microsoft.com/office/drawing/2014/main" id="{7C1B0DEE-0EB0-4673-A90C-96DDA9583B72}"/>
            </a:ext>
          </a:extLst>
        </xdr:cNvPr>
        <xdr:cNvSpPr/>
      </xdr:nvSpPr>
      <xdr:spPr>
        <a:xfrm>
          <a:off x="13652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86783</xdr:rowOff>
    </xdr:from>
    <xdr:ext cx="534377" cy="259045"/>
    <xdr:sp macro="" textlink="">
      <xdr:nvSpPr>
        <xdr:cNvPr id="588" name="テキスト ボックス 587">
          <a:extLst>
            <a:ext uri="{FF2B5EF4-FFF2-40B4-BE49-F238E27FC236}">
              <a16:creationId xmlns:a16="http://schemas.microsoft.com/office/drawing/2014/main" id="{31C63F61-2B7C-4D03-863A-3095015AD0A5}"/>
            </a:ext>
          </a:extLst>
        </xdr:cNvPr>
        <xdr:cNvSpPr txBox="1"/>
      </xdr:nvSpPr>
      <xdr:spPr>
        <a:xfrm>
          <a:off x="13436111" y="95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162235</xdr:rowOff>
    </xdr:from>
    <xdr:to>
      <xdr:col>67</xdr:col>
      <xdr:colOff>101600</xdr:colOff>
      <xdr:row>57</xdr:row>
      <xdr:rowOff>92385</xdr:rowOff>
    </xdr:to>
    <xdr:sp macro="" textlink="">
      <xdr:nvSpPr>
        <xdr:cNvPr id="589" name="フローチャート: 判断 588">
          <a:extLst>
            <a:ext uri="{FF2B5EF4-FFF2-40B4-BE49-F238E27FC236}">
              <a16:creationId xmlns:a16="http://schemas.microsoft.com/office/drawing/2014/main" id="{87A926AF-122A-410F-B47F-7886EE07B234}"/>
            </a:ext>
          </a:extLst>
        </xdr:cNvPr>
        <xdr:cNvSpPr/>
      </xdr:nvSpPr>
      <xdr:spPr>
        <a:xfrm>
          <a:off x="12763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108912</xdr:rowOff>
    </xdr:from>
    <xdr:ext cx="534377" cy="259045"/>
    <xdr:sp macro="" textlink="">
      <xdr:nvSpPr>
        <xdr:cNvPr id="590" name="テキスト ボックス 589">
          <a:extLst>
            <a:ext uri="{FF2B5EF4-FFF2-40B4-BE49-F238E27FC236}">
              <a16:creationId xmlns:a16="http://schemas.microsoft.com/office/drawing/2014/main" id="{CA0D2865-3CBC-436D-B211-2DE51405F488}"/>
            </a:ext>
          </a:extLst>
        </xdr:cNvPr>
        <xdr:cNvSpPr txBox="1"/>
      </xdr:nvSpPr>
      <xdr:spPr>
        <a:xfrm>
          <a:off x="12547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D34885B-616C-4C53-827B-C9A5CF93F69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FB1DF15-D975-4EE8-AF87-8B594960585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551BD0D8-C69E-496F-B34B-F22A131A960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C45E440-BC6F-4BCE-B493-7B49D0B745B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3B1DC1E1-7FCD-4E2E-A876-0A30A90E353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85699</xdr:rowOff>
    </xdr:from>
    <xdr:to>
      <xdr:col>85</xdr:col>
      <xdr:colOff>177800</xdr:colOff>
      <xdr:row>57</xdr:row>
      <xdr:rowOff>15849</xdr:rowOff>
    </xdr:to>
    <xdr:sp macro="" textlink="">
      <xdr:nvSpPr>
        <xdr:cNvPr id="596" name="楕円 595">
          <a:extLst>
            <a:ext uri="{FF2B5EF4-FFF2-40B4-BE49-F238E27FC236}">
              <a16:creationId xmlns:a16="http://schemas.microsoft.com/office/drawing/2014/main" id="{6E627982-2207-4C77-B9FE-F186CEEED22A}"/>
            </a:ext>
          </a:extLst>
        </xdr:cNvPr>
        <xdr:cNvSpPr/>
      </xdr:nvSpPr>
      <xdr:spPr>
        <a:xfrm>
          <a:off x="16268700" y="96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108576</xdr:rowOff>
    </xdr:from>
    <xdr:ext cx="534377" cy="259045"/>
    <xdr:sp macro="" textlink="">
      <xdr:nvSpPr>
        <xdr:cNvPr id="597" name="教育費該当値テキスト">
          <a:extLst>
            <a:ext uri="{FF2B5EF4-FFF2-40B4-BE49-F238E27FC236}">
              <a16:creationId xmlns:a16="http://schemas.microsoft.com/office/drawing/2014/main" id="{B4363BA6-CC27-41CD-93ED-035F9A1313FC}"/>
            </a:ext>
          </a:extLst>
        </xdr:cNvPr>
        <xdr:cNvSpPr txBox="1"/>
      </xdr:nvSpPr>
      <xdr:spPr>
        <a:xfrm>
          <a:off x="16370300" y="95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109575</xdr:rowOff>
    </xdr:from>
    <xdr:to>
      <xdr:col>81</xdr:col>
      <xdr:colOff>101600</xdr:colOff>
      <xdr:row>57</xdr:row>
      <xdr:rowOff>39725</xdr:rowOff>
    </xdr:to>
    <xdr:sp macro="" textlink="">
      <xdr:nvSpPr>
        <xdr:cNvPr id="598" name="楕円 597">
          <a:extLst>
            <a:ext uri="{FF2B5EF4-FFF2-40B4-BE49-F238E27FC236}">
              <a16:creationId xmlns:a16="http://schemas.microsoft.com/office/drawing/2014/main" id="{5B82CB7C-9FD7-4677-B123-C8466DA844C1}"/>
            </a:ext>
          </a:extLst>
        </xdr:cNvPr>
        <xdr:cNvSpPr/>
      </xdr:nvSpPr>
      <xdr:spPr>
        <a:xfrm>
          <a:off x="15430500" y="97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56252</xdr:rowOff>
    </xdr:from>
    <xdr:ext cx="534377" cy="259045"/>
    <xdr:sp macro="" textlink="">
      <xdr:nvSpPr>
        <xdr:cNvPr id="599" name="テキスト ボックス 598">
          <a:extLst>
            <a:ext uri="{FF2B5EF4-FFF2-40B4-BE49-F238E27FC236}">
              <a16:creationId xmlns:a16="http://schemas.microsoft.com/office/drawing/2014/main" id="{8F789704-5390-49EC-9533-5FB71AA32A42}"/>
            </a:ext>
          </a:extLst>
        </xdr:cNvPr>
        <xdr:cNvSpPr txBox="1"/>
      </xdr:nvSpPr>
      <xdr:spPr>
        <a:xfrm>
          <a:off x="15214111" y="94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105560</xdr:rowOff>
    </xdr:from>
    <xdr:to>
      <xdr:col>76</xdr:col>
      <xdr:colOff>165100</xdr:colOff>
      <xdr:row>57</xdr:row>
      <xdr:rowOff>35710</xdr:rowOff>
    </xdr:to>
    <xdr:sp macro="" textlink="">
      <xdr:nvSpPr>
        <xdr:cNvPr id="600" name="楕円 599">
          <a:extLst>
            <a:ext uri="{FF2B5EF4-FFF2-40B4-BE49-F238E27FC236}">
              <a16:creationId xmlns:a16="http://schemas.microsoft.com/office/drawing/2014/main" id="{A19EA875-15BD-467C-99A7-83B9241885A2}"/>
            </a:ext>
          </a:extLst>
        </xdr:cNvPr>
        <xdr:cNvSpPr/>
      </xdr:nvSpPr>
      <xdr:spPr>
        <a:xfrm>
          <a:off x="14541500" y="97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26837</xdr:rowOff>
    </xdr:from>
    <xdr:ext cx="534377" cy="259045"/>
    <xdr:sp macro="" textlink="">
      <xdr:nvSpPr>
        <xdr:cNvPr id="601" name="テキスト ボックス 600">
          <a:extLst>
            <a:ext uri="{FF2B5EF4-FFF2-40B4-BE49-F238E27FC236}">
              <a16:creationId xmlns:a16="http://schemas.microsoft.com/office/drawing/2014/main" id="{7B08870E-B4C8-4806-9823-FF18C98A2CFA}"/>
            </a:ext>
          </a:extLst>
        </xdr:cNvPr>
        <xdr:cNvSpPr txBox="1"/>
      </xdr:nvSpPr>
      <xdr:spPr>
        <a:xfrm>
          <a:off x="14325111" y="97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163054</xdr:rowOff>
    </xdr:from>
    <xdr:to>
      <xdr:col>72</xdr:col>
      <xdr:colOff>38100</xdr:colOff>
      <xdr:row>57</xdr:row>
      <xdr:rowOff>93204</xdr:rowOff>
    </xdr:to>
    <xdr:sp macro="" textlink="">
      <xdr:nvSpPr>
        <xdr:cNvPr id="602" name="楕円 601">
          <a:extLst>
            <a:ext uri="{FF2B5EF4-FFF2-40B4-BE49-F238E27FC236}">
              <a16:creationId xmlns:a16="http://schemas.microsoft.com/office/drawing/2014/main" id="{B493A6F6-3DB9-4E9D-80BD-A2BBAC7D367A}"/>
            </a:ext>
          </a:extLst>
        </xdr:cNvPr>
        <xdr:cNvSpPr/>
      </xdr:nvSpPr>
      <xdr:spPr>
        <a:xfrm>
          <a:off x="13652500" y="97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84331</xdr:rowOff>
    </xdr:from>
    <xdr:ext cx="534377" cy="259045"/>
    <xdr:sp macro="" textlink="">
      <xdr:nvSpPr>
        <xdr:cNvPr id="603" name="テキスト ボックス 602">
          <a:extLst>
            <a:ext uri="{FF2B5EF4-FFF2-40B4-BE49-F238E27FC236}">
              <a16:creationId xmlns:a16="http://schemas.microsoft.com/office/drawing/2014/main" id="{69B697B6-8201-480A-8608-C3E7C6411B1C}"/>
            </a:ext>
          </a:extLst>
        </xdr:cNvPr>
        <xdr:cNvSpPr txBox="1"/>
      </xdr:nvSpPr>
      <xdr:spPr>
        <a:xfrm>
          <a:off x="13436111" y="9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167149</xdr:rowOff>
    </xdr:from>
    <xdr:to>
      <xdr:col>67</xdr:col>
      <xdr:colOff>101600</xdr:colOff>
      <xdr:row>57</xdr:row>
      <xdr:rowOff>97299</xdr:rowOff>
    </xdr:to>
    <xdr:sp macro="" textlink="">
      <xdr:nvSpPr>
        <xdr:cNvPr id="604" name="楕円 603">
          <a:extLst>
            <a:ext uri="{FF2B5EF4-FFF2-40B4-BE49-F238E27FC236}">
              <a16:creationId xmlns:a16="http://schemas.microsoft.com/office/drawing/2014/main" id="{C5B8EB20-2DD7-442C-B9C6-936359D14A1D}"/>
            </a:ext>
          </a:extLst>
        </xdr:cNvPr>
        <xdr:cNvSpPr/>
      </xdr:nvSpPr>
      <xdr:spPr>
        <a:xfrm>
          <a:off x="12763500" y="9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88426</xdr:rowOff>
    </xdr:from>
    <xdr:ext cx="534377" cy="259045"/>
    <xdr:sp macro="" textlink="">
      <xdr:nvSpPr>
        <xdr:cNvPr id="605" name="テキスト ボックス 604">
          <a:extLst>
            <a:ext uri="{FF2B5EF4-FFF2-40B4-BE49-F238E27FC236}">
              <a16:creationId xmlns:a16="http://schemas.microsoft.com/office/drawing/2014/main" id="{9308853C-883B-47F8-90CD-F585CBC95BCE}"/>
            </a:ext>
          </a:extLst>
        </xdr:cNvPr>
        <xdr:cNvSpPr txBox="1"/>
      </xdr:nvSpPr>
      <xdr:spPr>
        <a:xfrm>
          <a:off x="12547111" y="98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F9FD45B7-2FC3-465A-BF7B-141F6577134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7F8D1DC0-5F71-4C08-B473-F3FD5BF43B7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33B0A26C-E64C-4B5E-AA3B-0BE2CBC9099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8C2185ED-1E6A-44FE-B92F-9D0FE24BAEE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28E75D2-BA3A-4BA7-895C-76661D9B2E2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58C50968-CC1E-43E9-AA78-68092CE1A26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40EA932F-A6D9-41AD-A021-2657B096B28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55FA7DFC-EB91-4D50-A0E2-9EDDAD4D564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4E3E26D3-0AA7-46C1-B5F0-C5BA6870FF0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DD68DCF-44ED-4902-B506-4C064B55E1A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111F6CA7-8009-4471-BD0E-0665FB9453FF}"/>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6E05D8F3-888C-4E15-956E-5D575F00F9F9}"/>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335BAFD6-7867-4F28-97DE-A8A6CFF36E6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54C02129-5694-4B03-9755-5886E6B6D674}"/>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11612E27-0E8C-48E0-816C-7D7F8A73533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230E0F1B-E7F5-4EB2-B24F-5322D16685E8}"/>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2EA68162-7A91-46C2-8141-E0D6225C1B83}"/>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503C14D1-C69B-48A2-94F5-73BBD0744C3D}"/>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B53C87D7-AE6F-41D9-A117-C80CF46E412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7F1BDE09-1A08-4DEA-9D59-0A7B9648C71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DDE0CC4-901D-4689-A9CA-83ECC8862B7A}"/>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B03B13FC-0092-4A67-A3F4-6C08E23C07C1}"/>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D8F5C3B0-71D3-4F01-ABA1-2EE2833F2FF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A06AF2F8-635D-4DD5-8406-1880B20B3DA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B850B32E-DA31-4E29-A050-BEE226D6690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6D842D28-3327-446B-AC7A-1484CCD492D9}"/>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4E84B81F-13A0-4C0D-A3BD-80EF6EB7152C}"/>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79742967-D141-46F2-80F1-BDD2DDDAFFA2}"/>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994BD067-3E11-42AB-B531-C36F66465DE2}"/>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81F523EA-F49D-4ACA-88F8-937094A81AE4}"/>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142140</xdr:rowOff>
    </xdr:from>
    <xdr:to>
      <xdr:col>85</xdr:col>
      <xdr:colOff>127000</xdr:colOff>
      <xdr:row>79</xdr:row>
      <xdr:rowOff>89888</xdr:rowOff>
    </xdr:to>
    <xdr:cxnSp macro="">
      <xdr:nvCxnSpPr>
        <xdr:cNvPr id="636" name="直線コネクタ 635">
          <a:extLst>
            <a:ext uri="{FF2B5EF4-FFF2-40B4-BE49-F238E27FC236}">
              <a16:creationId xmlns:a16="http://schemas.microsoft.com/office/drawing/2014/main" id="{7F59135D-1529-4396-AAF5-8B48C6EAE663}"/>
            </a:ext>
          </a:extLst>
        </xdr:cNvPr>
        <xdr:cNvCxnSpPr/>
      </xdr:nvCxnSpPr>
      <xdr:spPr>
        <a:xfrm flipV="1">
          <a:off x="15481300" y="13515240"/>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63C52926-7892-44A5-AB3B-971BFD917109}"/>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1BC6D81-527D-4CA7-BF7F-2965C497C5C5}"/>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74902</xdr:rowOff>
    </xdr:from>
    <xdr:to>
      <xdr:col>81</xdr:col>
      <xdr:colOff>50800</xdr:colOff>
      <xdr:row>79</xdr:row>
      <xdr:rowOff>89888</xdr:rowOff>
    </xdr:to>
    <xdr:cxnSp macro="">
      <xdr:nvCxnSpPr>
        <xdr:cNvPr id="639" name="直線コネクタ 638">
          <a:extLst>
            <a:ext uri="{FF2B5EF4-FFF2-40B4-BE49-F238E27FC236}">
              <a16:creationId xmlns:a16="http://schemas.microsoft.com/office/drawing/2014/main" id="{29CE2DBB-ECAF-49B4-997F-63A0D181A7E9}"/>
            </a:ext>
          </a:extLst>
        </xdr:cNvPr>
        <xdr:cNvCxnSpPr/>
      </xdr:nvCxnSpPr>
      <xdr:spPr>
        <a:xfrm>
          <a:off x="14592300" y="13619452"/>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F3DFDE33-36C3-4A1C-A116-6729E9E3D132}"/>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26B1506F-FF87-4EA6-A043-74F8A01B1E09}"/>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74902</xdr:rowOff>
    </xdr:from>
    <xdr:to>
      <xdr:col>76</xdr:col>
      <xdr:colOff>114300</xdr:colOff>
      <xdr:row>79</xdr:row>
      <xdr:rowOff>96817</xdr:rowOff>
    </xdr:to>
    <xdr:cxnSp macro="">
      <xdr:nvCxnSpPr>
        <xdr:cNvPr id="642" name="直線コネクタ 641">
          <a:extLst>
            <a:ext uri="{FF2B5EF4-FFF2-40B4-BE49-F238E27FC236}">
              <a16:creationId xmlns:a16="http://schemas.microsoft.com/office/drawing/2014/main" id="{AB64F247-0D5E-44F3-8530-0924547BF849}"/>
            </a:ext>
          </a:extLst>
        </xdr:cNvPr>
        <xdr:cNvCxnSpPr/>
      </xdr:nvCxnSpPr>
      <xdr:spPr>
        <a:xfrm flipV="1">
          <a:off x="13703300" y="13619452"/>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3CD67B92-F33C-4699-8927-B9BC1427D655}"/>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AC021C13-9483-480B-9F48-EFFC32883FF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96817</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72EC9EF0-35B8-4102-856F-21A40F179ABB}"/>
            </a:ext>
          </a:extLst>
        </xdr:cNvPr>
        <xdr:cNvCxnSpPr/>
      </xdr:nvCxnSpPr>
      <xdr:spPr>
        <a:xfrm flipV="1">
          <a:off x="12814300" y="13641367"/>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18528</xdr:rowOff>
    </xdr:from>
    <xdr:to>
      <xdr:col>72</xdr:col>
      <xdr:colOff>38100</xdr:colOff>
      <xdr:row>79</xdr:row>
      <xdr:rowOff>120128</xdr:rowOff>
    </xdr:to>
    <xdr:sp macro="" textlink="">
      <xdr:nvSpPr>
        <xdr:cNvPr id="646" name="フローチャート: 判断 645">
          <a:extLst>
            <a:ext uri="{FF2B5EF4-FFF2-40B4-BE49-F238E27FC236}">
              <a16:creationId xmlns:a16="http://schemas.microsoft.com/office/drawing/2014/main" id="{02A60E5A-8CA8-44BE-BD41-A100499A9D14}"/>
            </a:ext>
          </a:extLst>
        </xdr:cNvPr>
        <xdr:cNvSpPr/>
      </xdr:nvSpPr>
      <xdr:spPr>
        <a:xfrm>
          <a:off x="13652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136655</xdr:rowOff>
    </xdr:from>
    <xdr:ext cx="469744" cy="259045"/>
    <xdr:sp macro="" textlink="">
      <xdr:nvSpPr>
        <xdr:cNvPr id="647" name="テキスト ボックス 646">
          <a:extLst>
            <a:ext uri="{FF2B5EF4-FFF2-40B4-BE49-F238E27FC236}">
              <a16:creationId xmlns:a16="http://schemas.microsoft.com/office/drawing/2014/main" id="{46FC5BDD-5135-4BF7-AEC3-A445227D194E}"/>
            </a:ext>
          </a:extLst>
        </xdr:cNvPr>
        <xdr:cNvSpPr txBox="1"/>
      </xdr:nvSpPr>
      <xdr:spPr>
        <a:xfrm>
          <a:off x="13468428" y="13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23295</xdr:rowOff>
    </xdr:from>
    <xdr:to>
      <xdr:col>67</xdr:col>
      <xdr:colOff>101600</xdr:colOff>
      <xdr:row>79</xdr:row>
      <xdr:rowOff>124895</xdr:rowOff>
    </xdr:to>
    <xdr:sp macro="" textlink="">
      <xdr:nvSpPr>
        <xdr:cNvPr id="648" name="フローチャート: 判断 647">
          <a:extLst>
            <a:ext uri="{FF2B5EF4-FFF2-40B4-BE49-F238E27FC236}">
              <a16:creationId xmlns:a16="http://schemas.microsoft.com/office/drawing/2014/main" id="{7E16B4AA-511A-4866-8F68-E878208D124F}"/>
            </a:ext>
          </a:extLst>
        </xdr:cNvPr>
        <xdr:cNvSpPr/>
      </xdr:nvSpPr>
      <xdr:spPr>
        <a:xfrm>
          <a:off x="12763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141422</xdr:rowOff>
    </xdr:from>
    <xdr:ext cx="469744" cy="259045"/>
    <xdr:sp macro="" textlink="">
      <xdr:nvSpPr>
        <xdr:cNvPr id="649" name="テキスト ボックス 648">
          <a:extLst>
            <a:ext uri="{FF2B5EF4-FFF2-40B4-BE49-F238E27FC236}">
              <a16:creationId xmlns:a16="http://schemas.microsoft.com/office/drawing/2014/main" id="{B5E15A29-67C6-4E89-8981-376DB305E758}"/>
            </a:ext>
          </a:extLst>
        </xdr:cNvPr>
        <xdr:cNvSpPr txBox="1"/>
      </xdr:nvSpPr>
      <xdr:spPr>
        <a:xfrm>
          <a:off x="12579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4AB47E8E-BA02-475E-8980-025A7493379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DA47ECF4-8470-4FED-897F-093C6B4B0A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3E4C335D-D83E-4DF6-87F8-4EC48A0E020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06A9C6A-DF21-4D55-B5DE-83BB6E9DFEF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80035DA-D99C-4843-919A-B6A573CE481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91340</xdr:rowOff>
    </xdr:from>
    <xdr:to>
      <xdr:col>85</xdr:col>
      <xdr:colOff>177800</xdr:colOff>
      <xdr:row>79</xdr:row>
      <xdr:rowOff>21490</xdr:rowOff>
    </xdr:to>
    <xdr:sp macro="" textlink="">
      <xdr:nvSpPr>
        <xdr:cNvPr id="655" name="楕円 654">
          <a:extLst>
            <a:ext uri="{FF2B5EF4-FFF2-40B4-BE49-F238E27FC236}">
              <a16:creationId xmlns:a16="http://schemas.microsoft.com/office/drawing/2014/main" id="{C7806D43-0C76-4C0A-BB74-E9BDB58680B3}"/>
            </a:ext>
          </a:extLst>
        </xdr:cNvPr>
        <xdr:cNvSpPr/>
      </xdr:nvSpPr>
      <xdr:spPr>
        <a:xfrm>
          <a:off x="16268700" y="13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114217</xdr:rowOff>
    </xdr:from>
    <xdr:ext cx="534377" cy="259045"/>
    <xdr:sp macro="" textlink="">
      <xdr:nvSpPr>
        <xdr:cNvPr id="656" name="災害復旧費該当値テキスト">
          <a:extLst>
            <a:ext uri="{FF2B5EF4-FFF2-40B4-BE49-F238E27FC236}">
              <a16:creationId xmlns:a16="http://schemas.microsoft.com/office/drawing/2014/main" id="{241C2D02-2610-4D8E-9784-DDFBEAAF83C4}"/>
            </a:ext>
          </a:extLst>
        </xdr:cNvPr>
        <xdr:cNvSpPr txBox="1"/>
      </xdr:nvSpPr>
      <xdr:spPr>
        <a:xfrm>
          <a:off x="16370300" y="133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39088</xdr:rowOff>
    </xdr:from>
    <xdr:to>
      <xdr:col>81</xdr:col>
      <xdr:colOff>101600</xdr:colOff>
      <xdr:row>79</xdr:row>
      <xdr:rowOff>140688</xdr:rowOff>
    </xdr:to>
    <xdr:sp macro="" textlink="">
      <xdr:nvSpPr>
        <xdr:cNvPr id="657" name="楕円 656">
          <a:extLst>
            <a:ext uri="{FF2B5EF4-FFF2-40B4-BE49-F238E27FC236}">
              <a16:creationId xmlns:a16="http://schemas.microsoft.com/office/drawing/2014/main" id="{36C808AC-F977-4F9F-8254-46461B6AEFF5}"/>
            </a:ext>
          </a:extLst>
        </xdr:cNvPr>
        <xdr:cNvSpPr/>
      </xdr:nvSpPr>
      <xdr:spPr>
        <a:xfrm>
          <a:off x="15430500" y="135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131815</xdr:rowOff>
    </xdr:from>
    <xdr:ext cx="469744" cy="259045"/>
    <xdr:sp macro="" textlink="">
      <xdr:nvSpPr>
        <xdr:cNvPr id="658" name="テキスト ボックス 657">
          <a:extLst>
            <a:ext uri="{FF2B5EF4-FFF2-40B4-BE49-F238E27FC236}">
              <a16:creationId xmlns:a16="http://schemas.microsoft.com/office/drawing/2014/main" id="{67011259-98CB-4D69-BE01-55D3C13142FB}"/>
            </a:ext>
          </a:extLst>
        </xdr:cNvPr>
        <xdr:cNvSpPr txBox="1"/>
      </xdr:nvSpPr>
      <xdr:spPr>
        <a:xfrm>
          <a:off x="15246428" y="1367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24102</xdr:rowOff>
    </xdr:from>
    <xdr:to>
      <xdr:col>76</xdr:col>
      <xdr:colOff>165100</xdr:colOff>
      <xdr:row>79</xdr:row>
      <xdr:rowOff>125702</xdr:rowOff>
    </xdr:to>
    <xdr:sp macro="" textlink="">
      <xdr:nvSpPr>
        <xdr:cNvPr id="659" name="楕円 658">
          <a:extLst>
            <a:ext uri="{FF2B5EF4-FFF2-40B4-BE49-F238E27FC236}">
              <a16:creationId xmlns:a16="http://schemas.microsoft.com/office/drawing/2014/main" id="{79B62D5D-6F5E-4504-B152-B98A201DE914}"/>
            </a:ext>
          </a:extLst>
        </xdr:cNvPr>
        <xdr:cNvSpPr/>
      </xdr:nvSpPr>
      <xdr:spPr>
        <a:xfrm>
          <a:off x="14541500" y="135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116829</xdr:rowOff>
    </xdr:from>
    <xdr:ext cx="469744" cy="259045"/>
    <xdr:sp macro="" textlink="">
      <xdr:nvSpPr>
        <xdr:cNvPr id="660" name="テキスト ボックス 659">
          <a:extLst>
            <a:ext uri="{FF2B5EF4-FFF2-40B4-BE49-F238E27FC236}">
              <a16:creationId xmlns:a16="http://schemas.microsoft.com/office/drawing/2014/main" id="{4CC08019-84AB-45DE-8EAA-DC95B9D16BF0}"/>
            </a:ext>
          </a:extLst>
        </xdr:cNvPr>
        <xdr:cNvSpPr txBox="1"/>
      </xdr:nvSpPr>
      <xdr:spPr>
        <a:xfrm>
          <a:off x="14357428" y="136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46017</xdr:rowOff>
    </xdr:from>
    <xdr:to>
      <xdr:col>72</xdr:col>
      <xdr:colOff>38100</xdr:colOff>
      <xdr:row>79</xdr:row>
      <xdr:rowOff>147617</xdr:rowOff>
    </xdr:to>
    <xdr:sp macro="" textlink="">
      <xdr:nvSpPr>
        <xdr:cNvPr id="661" name="楕円 660">
          <a:extLst>
            <a:ext uri="{FF2B5EF4-FFF2-40B4-BE49-F238E27FC236}">
              <a16:creationId xmlns:a16="http://schemas.microsoft.com/office/drawing/2014/main" id="{2DE47306-9537-4467-B8F5-EDB42C9393EF}"/>
            </a:ext>
          </a:extLst>
        </xdr:cNvPr>
        <xdr:cNvSpPr/>
      </xdr:nvSpPr>
      <xdr:spPr>
        <a:xfrm>
          <a:off x="13652500" y="135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138744</xdr:rowOff>
    </xdr:from>
    <xdr:ext cx="378565" cy="259045"/>
    <xdr:sp macro="" textlink="">
      <xdr:nvSpPr>
        <xdr:cNvPr id="662" name="テキスト ボックス 661">
          <a:extLst>
            <a:ext uri="{FF2B5EF4-FFF2-40B4-BE49-F238E27FC236}">
              <a16:creationId xmlns:a16="http://schemas.microsoft.com/office/drawing/2014/main" id="{4AED7E96-179B-4486-8E8D-2B7FFE3C9455}"/>
            </a:ext>
          </a:extLst>
        </xdr:cNvPr>
        <xdr:cNvSpPr txBox="1"/>
      </xdr:nvSpPr>
      <xdr:spPr>
        <a:xfrm>
          <a:off x="13514017" y="1368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25D3E644-E6E4-4AAD-B1D4-CCC4881DD0E3}"/>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40AA2F01-BEC9-4F3F-8F98-8A53C3AB043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78E1E554-2E9A-454F-AB73-721823D29E8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EF875404-AAC1-4593-9551-E0836B954B7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92228B5A-E592-420D-879B-564632E96E0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B9BE9C50-9090-4C56-845F-2EF155F661D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55A9F699-B671-4AD7-A82A-CF70398DB85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D140DEEB-5CDE-4331-A41F-D869A15007E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DD6AEC91-E2B0-47E6-97A9-AFFD16134C6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228C0C12-065E-4F34-92F4-4C51B2A6E35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CA1E8D38-1AAB-400C-9B1E-C6CE74D8765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3A2AFEC4-076C-4F87-9EC8-6B3CAE89234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4A6D451A-CDB2-47CC-8CB3-8C2B5700FC9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3552D3A6-5EE1-48F8-9116-44DC7653F7B7}"/>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7EB3CDDE-2A24-47E4-B036-B96D04D8A75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20F599BE-3ECA-44E6-A1F8-6FE441DA3DD5}"/>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60B1E113-E997-4602-B6FE-675CFBE8F3B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8755C8D6-CE8F-4CE2-B60B-7034F4D5796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D67E00D7-4E85-4AED-8D57-FEA2649F622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A80394AE-C67E-41C8-9C55-87DDCE71016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3FBF23AC-F2DD-41C1-A1C4-286FA564956E}"/>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D68B8B74-43F5-4E1A-A160-0C370F57417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22BBFA6F-67CA-4E9D-8F3D-8F24B242842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65F35E3B-3199-41B9-A00F-AEDB5C8E89E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BC839AE9-D5B0-4A9A-8BB6-0444E3E5041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4CB0359F-276C-4FBF-AEA8-AB8BACECFF39}"/>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894C567-D1A1-4CB6-A076-D767123C36D1}"/>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E45B1263-20D8-4377-BA6E-756D11E9D5E3}"/>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C2E2FC25-0F60-4ACF-A651-612CAF7080B8}"/>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F889FB4A-39F7-4E56-AF7B-7614E7C3824F}"/>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158148</xdr:rowOff>
    </xdr:from>
    <xdr:to>
      <xdr:col>85</xdr:col>
      <xdr:colOff>127000</xdr:colOff>
      <xdr:row>95</xdr:row>
      <xdr:rowOff>39039</xdr:rowOff>
    </xdr:to>
    <xdr:cxnSp macro="">
      <xdr:nvCxnSpPr>
        <xdr:cNvPr id="693" name="直線コネクタ 692">
          <a:extLst>
            <a:ext uri="{FF2B5EF4-FFF2-40B4-BE49-F238E27FC236}">
              <a16:creationId xmlns:a16="http://schemas.microsoft.com/office/drawing/2014/main" id="{01C5CC7E-909F-407A-8B89-B53D0FCDD371}"/>
            </a:ext>
          </a:extLst>
        </xdr:cNvPr>
        <xdr:cNvCxnSpPr/>
      </xdr:nvCxnSpPr>
      <xdr:spPr>
        <a:xfrm flipV="1">
          <a:off x="15481300" y="16274448"/>
          <a:ext cx="8382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20D75A98-5CEE-49A3-B24F-0229DCB06E0F}"/>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C72BC171-25C6-4025-B641-0EA66F1E7D17}"/>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39039</xdr:rowOff>
    </xdr:from>
    <xdr:to>
      <xdr:col>81</xdr:col>
      <xdr:colOff>50800</xdr:colOff>
      <xdr:row>95</xdr:row>
      <xdr:rowOff>90329</xdr:rowOff>
    </xdr:to>
    <xdr:cxnSp macro="">
      <xdr:nvCxnSpPr>
        <xdr:cNvPr id="696" name="直線コネクタ 695">
          <a:extLst>
            <a:ext uri="{FF2B5EF4-FFF2-40B4-BE49-F238E27FC236}">
              <a16:creationId xmlns:a16="http://schemas.microsoft.com/office/drawing/2014/main" id="{78EBEC81-FDBB-4537-8ECE-2E899ED231AF}"/>
            </a:ext>
          </a:extLst>
        </xdr:cNvPr>
        <xdr:cNvCxnSpPr/>
      </xdr:nvCxnSpPr>
      <xdr:spPr>
        <a:xfrm flipV="1">
          <a:off x="14592300" y="16326789"/>
          <a:ext cx="8890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7542DA66-735E-49FC-A3D5-7161391B3EFD}"/>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852AE922-2094-414F-BA6A-28118E0562FF}"/>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6533</xdr:rowOff>
    </xdr:from>
    <xdr:to>
      <xdr:col>76</xdr:col>
      <xdr:colOff>114300</xdr:colOff>
      <xdr:row>95</xdr:row>
      <xdr:rowOff>90329</xdr:rowOff>
    </xdr:to>
    <xdr:cxnSp macro="">
      <xdr:nvCxnSpPr>
        <xdr:cNvPr id="699" name="直線コネクタ 698">
          <a:extLst>
            <a:ext uri="{FF2B5EF4-FFF2-40B4-BE49-F238E27FC236}">
              <a16:creationId xmlns:a16="http://schemas.microsoft.com/office/drawing/2014/main" id="{3B10B1AC-F621-4DEB-AB77-CEDFE16E23E3}"/>
            </a:ext>
          </a:extLst>
        </xdr:cNvPr>
        <xdr:cNvCxnSpPr/>
      </xdr:nvCxnSpPr>
      <xdr:spPr>
        <a:xfrm>
          <a:off x="13703300" y="16294283"/>
          <a:ext cx="889000" cy="8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A5FCAF6C-7C2A-45D0-B15E-9256275DE977}"/>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80C7F2C3-2E70-41D5-B78F-D838A6753AD3}"/>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6533</xdr:rowOff>
    </xdr:from>
    <xdr:to>
      <xdr:col>71</xdr:col>
      <xdr:colOff>177800</xdr:colOff>
      <xdr:row>95</xdr:row>
      <xdr:rowOff>92844</xdr:rowOff>
    </xdr:to>
    <xdr:cxnSp macro="">
      <xdr:nvCxnSpPr>
        <xdr:cNvPr id="702" name="直線コネクタ 701">
          <a:extLst>
            <a:ext uri="{FF2B5EF4-FFF2-40B4-BE49-F238E27FC236}">
              <a16:creationId xmlns:a16="http://schemas.microsoft.com/office/drawing/2014/main" id="{F9C254BC-4583-47CF-ABAF-E21F167C5C78}"/>
            </a:ext>
          </a:extLst>
        </xdr:cNvPr>
        <xdr:cNvCxnSpPr/>
      </xdr:nvCxnSpPr>
      <xdr:spPr>
        <a:xfrm flipV="1">
          <a:off x="12814300" y="16294283"/>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3" name="フローチャート: 判断 702">
          <a:extLst>
            <a:ext uri="{FF2B5EF4-FFF2-40B4-BE49-F238E27FC236}">
              <a16:creationId xmlns:a16="http://schemas.microsoft.com/office/drawing/2014/main" id="{4F530AA1-46CE-49E8-89B3-DAA00B662A93}"/>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xdr:rowOff>
    </xdr:from>
    <xdr:ext cx="534377" cy="259045"/>
    <xdr:sp macro="" textlink="">
      <xdr:nvSpPr>
        <xdr:cNvPr id="704" name="テキスト ボックス 703">
          <a:extLst>
            <a:ext uri="{FF2B5EF4-FFF2-40B4-BE49-F238E27FC236}">
              <a16:creationId xmlns:a16="http://schemas.microsoft.com/office/drawing/2014/main" id="{4D9E8D2E-E00A-4238-A83D-2E9B89A89A72}"/>
            </a:ext>
          </a:extLst>
        </xdr:cNvPr>
        <xdr:cNvSpPr txBox="1"/>
      </xdr:nvSpPr>
      <xdr:spPr>
        <a:xfrm>
          <a:off x="13436111" y="16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5" name="フローチャート: 判断 704">
          <a:extLst>
            <a:ext uri="{FF2B5EF4-FFF2-40B4-BE49-F238E27FC236}">
              <a16:creationId xmlns:a16="http://schemas.microsoft.com/office/drawing/2014/main" id="{03849432-92C5-4911-BC7F-D55D86EDDBF9}"/>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xdr:rowOff>
    </xdr:from>
    <xdr:ext cx="534377" cy="259045"/>
    <xdr:sp macro="" textlink="">
      <xdr:nvSpPr>
        <xdr:cNvPr id="706" name="テキスト ボックス 705">
          <a:extLst>
            <a:ext uri="{FF2B5EF4-FFF2-40B4-BE49-F238E27FC236}">
              <a16:creationId xmlns:a16="http://schemas.microsoft.com/office/drawing/2014/main" id="{67BEDA76-487B-4213-B8A0-ACEDD1642582}"/>
            </a:ext>
          </a:extLst>
        </xdr:cNvPr>
        <xdr:cNvSpPr txBox="1"/>
      </xdr:nvSpPr>
      <xdr:spPr>
        <a:xfrm>
          <a:off x="12547111" y="166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23321A67-9690-4B49-839E-85FAD2AB8B3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3F12BA57-308F-4484-B01D-D908942F2F9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8642DE03-780D-497F-9139-CDB0C9B4239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103BE84C-A674-4CFE-BF80-7EA55792F71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6F14D9C8-0119-45A0-899D-31D8247DAA1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107348</xdr:rowOff>
    </xdr:from>
    <xdr:to>
      <xdr:col>85</xdr:col>
      <xdr:colOff>177800</xdr:colOff>
      <xdr:row>95</xdr:row>
      <xdr:rowOff>37498</xdr:rowOff>
    </xdr:to>
    <xdr:sp macro="" textlink="">
      <xdr:nvSpPr>
        <xdr:cNvPr id="712" name="楕円 711">
          <a:extLst>
            <a:ext uri="{FF2B5EF4-FFF2-40B4-BE49-F238E27FC236}">
              <a16:creationId xmlns:a16="http://schemas.microsoft.com/office/drawing/2014/main" id="{16DC4C98-9117-4171-8251-FA9D9B72CDEF}"/>
            </a:ext>
          </a:extLst>
        </xdr:cNvPr>
        <xdr:cNvSpPr/>
      </xdr:nvSpPr>
      <xdr:spPr>
        <a:xfrm>
          <a:off x="16268700" y="162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130225</xdr:rowOff>
    </xdr:from>
    <xdr:ext cx="534377" cy="259045"/>
    <xdr:sp macro="" textlink="">
      <xdr:nvSpPr>
        <xdr:cNvPr id="713" name="公債費該当値テキスト">
          <a:extLst>
            <a:ext uri="{FF2B5EF4-FFF2-40B4-BE49-F238E27FC236}">
              <a16:creationId xmlns:a16="http://schemas.microsoft.com/office/drawing/2014/main" id="{9B42CABA-D611-45DE-9233-E937D96E8016}"/>
            </a:ext>
          </a:extLst>
        </xdr:cNvPr>
        <xdr:cNvSpPr txBox="1"/>
      </xdr:nvSpPr>
      <xdr:spPr>
        <a:xfrm>
          <a:off x="16370300" y="1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159689</xdr:rowOff>
    </xdr:from>
    <xdr:to>
      <xdr:col>81</xdr:col>
      <xdr:colOff>101600</xdr:colOff>
      <xdr:row>95</xdr:row>
      <xdr:rowOff>89839</xdr:rowOff>
    </xdr:to>
    <xdr:sp macro="" textlink="">
      <xdr:nvSpPr>
        <xdr:cNvPr id="714" name="楕円 713">
          <a:extLst>
            <a:ext uri="{FF2B5EF4-FFF2-40B4-BE49-F238E27FC236}">
              <a16:creationId xmlns:a16="http://schemas.microsoft.com/office/drawing/2014/main" id="{04DA1BE6-DEEA-4F6A-B173-EBAE754AB921}"/>
            </a:ext>
          </a:extLst>
        </xdr:cNvPr>
        <xdr:cNvSpPr/>
      </xdr:nvSpPr>
      <xdr:spPr>
        <a:xfrm>
          <a:off x="15430500" y="162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106366</xdr:rowOff>
    </xdr:from>
    <xdr:ext cx="534377" cy="259045"/>
    <xdr:sp macro="" textlink="">
      <xdr:nvSpPr>
        <xdr:cNvPr id="715" name="テキスト ボックス 714">
          <a:extLst>
            <a:ext uri="{FF2B5EF4-FFF2-40B4-BE49-F238E27FC236}">
              <a16:creationId xmlns:a16="http://schemas.microsoft.com/office/drawing/2014/main" id="{667BC266-A351-482A-8307-0D7B13DEC7B1}"/>
            </a:ext>
          </a:extLst>
        </xdr:cNvPr>
        <xdr:cNvSpPr txBox="1"/>
      </xdr:nvSpPr>
      <xdr:spPr>
        <a:xfrm>
          <a:off x="15214111" y="160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39529</xdr:rowOff>
    </xdr:from>
    <xdr:to>
      <xdr:col>76</xdr:col>
      <xdr:colOff>165100</xdr:colOff>
      <xdr:row>95</xdr:row>
      <xdr:rowOff>141129</xdr:rowOff>
    </xdr:to>
    <xdr:sp macro="" textlink="">
      <xdr:nvSpPr>
        <xdr:cNvPr id="716" name="楕円 715">
          <a:extLst>
            <a:ext uri="{FF2B5EF4-FFF2-40B4-BE49-F238E27FC236}">
              <a16:creationId xmlns:a16="http://schemas.microsoft.com/office/drawing/2014/main" id="{BE7FCA89-9847-4524-9963-1E6BF6EF0BFE}"/>
            </a:ext>
          </a:extLst>
        </xdr:cNvPr>
        <xdr:cNvSpPr/>
      </xdr:nvSpPr>
      <xdr:spPr>
        <a:xfrm>
          <a:off x="14541500" y="163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157656</xdr:rowOff>
    </xdr:from>
    <xdr:ext cx="534377" cy="259045"/>
    <xdr:sp macro="" textlink="">
      <xdr:nvSpPr>
        <xdr:cNvPr id="717" name="テキスト ボックス 716">
          <a:extLst>
            <a:ext uri="{FF2B5EF4-FFF2-40B4-BE49-F238E27FC236}">
              <a16:creationId xmlns:a16="http://schemas.microsoft.com/office/drawing/2014/main" id="{4212959D-7A0B-4CAA-A481-D056677AA149}"/>
            </a:ext>
          </a:extLst>
        </xdr:cNvPr>
        <xdr:cNvSpPr txBox="1"/>
      </xdr:nvSpPr>
      <xdr:spPr>
        <a:xfrm>
          <a:off x="14325111" y="161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127183</xdr:rowOff>
    </xdr:from>
    <xdr:to>
      <xdr:col>72</xdr:col>
      <xdr:colOff>38100</xdr:colOff>
      <xdr:row>95</xdr:row>
      <xdr:rowOff>57333</xdr:rowOff>
    </xdr:to>
    <xdr:sp macro="" textlink="">
      <xdr:nvSpPr>
        <xdr:cNvPr id="718" name="楕円 717">
          <a:extLst>
            <a:ext uri="{FF2B5EF4-FFF2-40B4-BE49-F238E27FC236}">
              <a16:creationId xmlns:a16="http://schemas.microsoft.com/office/drawing/2014/main" id="{0FBA7B56-0DB9-48DE-9295-BF5D41B2A0CC}"/>
            </a:ext>
          </a:extLst>
        </xdr:cNvPr>
        <xdr:cNvSpPr/>
      </xdr:nvSpPr>
      <xdr:spPr>
        <a:xfrm>
          <a:off x="13652500" y="162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73860</xdr:rowOff>
    </xdr:from>
    <xdr:ext cx="534377" cy="259045"/>
    <xdr:sp macro="" textlink="">
      <xdr:nvSpPr>
        <xdr:cNvPr id="719" name="テキスト ボックス 718">
          <a:extLst>
            <a:ext uri="{FF2B5EF4-FFF2-40B4-BE49-F238E27FC236}">
              <a16:creationId xmlns:a16="http://schemas.microsoft.com/office/drawing/2014/main" id="{21DF5D1A-0E87-49D8-94F1-2A0E7B670E48}"/>
            </a:ext>
          </a:extLst>
        </xdr:cNvPr>
        <xdr:cNvSpPr txBox="1"/>
      </xdr:nvSpPr>
      <xdr:spPr>
        <a:xfrm>
          <a:off x="13436111" y="160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42044</xdr:rowOff>
    </xdr:from>
    <xdr:to>
      <xdr:col>67</xdr:col>
      <xdr:colOff>101600</xdr:colOff>
      <xdr:row>95</xdr:row>
      <xdr:rowOff>143644</xdr:rowOff>
    </xdr:to>
    <xdr:sp macro="" textlink="">
      <xdr:nvSpPr>
        <xdr:cNvPr id="720" name="楕円 719">
          <a:extLst>
            <a:ext uri="{FF2B5EF4-FFF2-40B4-BE49-F238E27FC236}">
              <a16:creationId xmlns:a16="http://schemas.microsoft.com/office/drawing/2014/main" id="{7D922E2A-3237-46B5-96C1-513DE8653453}"/>
            </a:ext>
          </a:extLst>
        </xdr:cNvPr>
        <xdr:cNvSpPr/>
      </xdr:nvSpPr>
      <xdr:spPr>
        <a:xfrm>
          <a:off x="12763500" y="1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160171</xdr:rowOff>
    </xdr:from>
    <xdr:ext cx="534377" cy="259045"/>
    <xdr:sp macro="" textlink="">
      <xdr:nvSpPr>
        <xdr:cNvPr id="721" name="テキスト ボックス 720">
          <a:extLst>
            <a:ext uri="{FF2B5EF4-FFF2-40B4-BE49-F238E27FC236}">
              <a16:creationId xmlns:a16="http://schemas.microsoft.com/office/drawing/2014/main" id="{53E24CD0-65C3-4487-BBD0-66CBB6B9E23F}"/>
            </a:ext>
          </a:extLst>
        </xdr:cNvPr>
        <xdr:cNvSpPr txBox="1"/>
      </xdr:nvSpPr>
      <xdr:spPr>
        <a:xfrm>
          <a:off x="12547111" y="161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36DF75DA-8057-4D30-B697-B0EC9ED01A5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A3BFA0C5-7062-4605-B785-F6452D0F626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80A97A8A-27BC-4033-87D8-47D5D03A404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ADEC4C50-7207-40B5-A84B-6B08D3668F7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662C924A-9716-4C24-8FE4-3C300A4BB66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E9FD76DB-0EDE-4E19-9A75-9350B33903D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25654FD9-33F3-448D-92F8-D276F65CFB3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9C550B59-D241-4F4D-9E5E-A404DE0FABC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CB05D4BF-A1B7-4A8D-82FA-0B82B35BE2E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DB3C2547-334E-4E4B-A43F-DE09F12F587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E3C1886B-E7CE-485A-A476-DBF6EDF664E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90DF865F-935D-40E2-AF69-1C4636A690DA}"/>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938BCC93-B1B2-4CF5-BB6C-CAE54520DA5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E50F6297-87F8-4C70-98C3-9E16182D888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378A2584-773E-4965-8036-167AC0153D2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6C490BFD-244E-4752-961F-648D8F71D0C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4296470C-708B-4E6A-9A90-3FD78048D63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B6E2EFC1-B4C2-4B13-9A05-4F282C0209C4}"/>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2FF62B2C-6042-4235-8C76-04250F60E9D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C050C0C-D56C-4FCF-9D76-C6B959BE0F2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A0A459C7-F454-41DA-B22A-591703E22A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8A50E7AA-2B8F-436E-B227-2870DFAC967E}"/>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C2F90081-7706-40A9-B15A-1F6710A898CC}"/>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E8F1D46E-3296-4524-ADAC-9D7516739B8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B0F0F624-438F-4D81-9048-065B05ECC943}"/>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366C5DF5-6575-403F-9140-F375C81D1CCE}"/>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94E27033-DC71-460A-AE33-4D614798810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CF24A57E-E09A-4456-A989-43BA9877057C}"/>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D3F7F0E9-13F3-4CF2-AA71-B2BC8B01ED9C}"/>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3CDB4A94-9237-47B7-A229-0D93A3012B0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9B4CC7F-C708-4A2D-AF85-D3F2CEF18E24}"/>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233CD251-70BC-4591-86CA-99051BD8B9F5}"/>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85E874FE-02FC-453E-A7F3-8F4C1632681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B0104CDF-4418-46D2-A566-34A814780855}"/>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2D13204C-AE3D-43D2-BAC3-ABB637287514}"/>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36CC5A6D-6822-4E2C-B60A-AEDBE12732E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84191</xdr:rowOff>
    </xdr:from>
    <xdr:to>
      <xdr:col>102</xdr:col>
      <xdr:colOff>165100</xdr:colOff>
      <xdr:row>39</xdr:row>
      <xdr:rowOff>14341</xdr:rowOff>
    </xdr:to>
    <xdr:sp macro="" textlink="">
      <xdr:nvSpPr>
        <xdr:cNvPr id="758" name="フローチャート: 判断 757">
          <a:extLst>
            <a:ext uri="{FF2B5EF4-FFF2-40B4-BE49-F238E27FC236}">
              <a16:creationId xmlns:a16="http://schemas.microsoft.com/office/drawing/2014/main" id="{8C36B628-C2CE-4F8E-842D-620733A5C2C5}"/>
            </a:ext>
          </a:extLst>
        </xdr:cNvPr>
        <xdr:cNvSpPr/>
      </xdr:nvSpPr>
      <xdr:spPr>
        <a:xfrm>
          <a:off x="19494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30868</xdr:rowOff>
    </xdr:from>
    <xdr:ext cx="378565" cy="259045"/>
    <xdr:sp macro="" textlink="">
      <xdr:nvSpPr>
        <xdr:cNvPr id="759" name="テキスト ボックス 758">
          <a:extLst>
            <a:ext uri="{FF2B5EF4-FFF2-40B4-BE49-F238E27FC236}">
              <a16:creationId xmlns:a16="http://schemas.microsoft.com/office/drawing/2014/main" id="{787BA2C3-7E72-47E5-946E-7575C63FA2DD}"/>
            </a:ext>
          </a:extLst>
        </xdr:cNvPr>
        <xdr:cNvSpPr txBox="1"/>
      </xdr:nvSpPr>
      <xdr:spPr>
        <a:xfrm>
          <a:off x="19356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81265</xdr:rowOff>
    </xdr:from>
    <xdr:to>
      <xdr:col>98</xdr:col>
      <xdr:colOff>38100</xdr:colOff>
      <xdr:row>39</xdr:row>
      <xdr:rowOff>11415</xdr:rowOff>
    </xdr:to>
    <xdr:sp macro="" textlink="">
      <xdr:nvSpPr>
        <xdr:cNvPr id="760" name="フローチャート: 判断 759">
          <a:extLst>
            <a:ext uri="{FF2B5EF4-FFF2-40B4-BE49-F238E27FC236}">
              <a16:creationId xmlns:a16="http://schemas.microsoft.com/office/drawing/2014/main" id="{A57400DC-55A4-4560-A6E9-07B5C66169D8}"/>
            </a:ext>
          </a:extLst>
        </xdr:cNvPr>
        <xdr:cNvSpPr/>
      </xdr:nvSpPr>
      <xdr:spPr>
        <a:xfrm>
          <a:off x="18605500" y="65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27942</xdr:rowOff>
    </xdr:from>
    <xdr:ext cx="378565" cy="259045"/>
    <xdr:sp macro="" textlink="">
      <xdr:nvSpPr>
        <xdr:cNvPr id="761" name="テキスト ボックス 760">
          <a:extLst>
            <a:ext uri="{FF2B5EF4-FFF2-40B4-BE49-F238E27FC236}">
              <a16:creationId xmlns:a16="http://schemas.microsoft.com/office/drawing/2014/main" id="{9C6D042F-E40F-4B43-9C5F-AD79E97F2DF2}"/>
            </a:ext>
          </a:extLst>
        </xdr:cNvPr>
        <xdr:cNvSpPr txBox="1"/>
      </xdr:nvSpPr>
      <xdr:spPr>
        <a:xfrm>
          <a:off x="18467017" y="637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C7925A8-3104-4B91-902D-9A38F122C81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0012741-B5EA-4FE4-81C0-A5A129971BB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A87BA3C8-DE62-457C-9119-5CD43C52E19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5BAE959-83D4-4F7A-9448-E4D2FB58AD3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595BA54F-C845-4878-A469-5C9AEB38395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9B40C766-9080-4637-A45A-9268F96DD40F}"/>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36D4B7B1-08A2-4E15-A394-172216A98C5A}"/>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E8AEFD7B-9BD9-4F4D-832F-86D79350C48F}"/>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C83799C5-C0CB-431D-AE37-DB4694822704}"/>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4B75A56-1757-440D-A1E0-843ECB64FF3D}"/>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1CD6CE09-3A47-4320-9EF1-1E40F10C13D5}"/>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BA63F3D5-3755-42AD-8611-0E3BD2C3E13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F0759194-80D8-4C0A-BA89-520BCC1563E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32F7B4D3-5C76-4111-978F-94687002BEDB}"/>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E51C9A1E-D5FE-4E6A-A89E-54DAAA79AC84}"/>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BCFE9439-796D-460A-B0AA-B3A52332872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F618334D-CCB1-4BEC-9A8E-E3F89C616A3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78AFCE3D-FC31-4023-B62B-334E055A6FA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D7D310A0-4182-4A6C-B3AF-A9D5D0B50F9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6708F350-D7BB-4714-A2C0-9E77B1FEE84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D11C4359-7693-41B6-87B6-E3383353525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7579CBB4-586F-4FE7-AD1F-6B7D91F0B20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80DA00F5-EC98-4320-93BC-49FEEB2FFBE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9A9861D0-42ED-4112-A2C4-730AE2270A9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F5685807-0976-476E-ADD1-C103A62315C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8AC79A22-F6C2-4907-A5A4-5DDE3F76994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7FAEC5BF-1257-40C6-B297-9C5AE86D086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E716F489-5984-47DE-8D01-BEE9133B527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A640589D-ACFD-4100-A458-E16DE8E3984A}"/>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841978EE-9D8E-4FB1-BF6A-5432FA9181E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97200902-B250-4712-A27F-8802F28D4E3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59996528-16C6-4B20-9981-01DE4759CC8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E805869D-C07E-4BD1-A210-A842F03EBBF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1DDE1113-238B-41BD-8BDA-C1E28D55A46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3DC6FDC2-34FC-4B78-A718-1A5A8A75E5C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B7FF4493-5BC4-40DC-A083-FBEA44B2378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48107FBB-D37D-47E5-A300-46FD0A5B5CE9}"/>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9BFB65D5-9247-4E64-B075-059B923800D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B0B38AEA-3161-410B-947F-5D5DEBDF5EA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27635452-2E12-4F69-BE21-2D1B3013F3C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A122C055-4010-4AD8-9BB4-6E4C68AB322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BEF4A550-A3B1-4D55-A1E8-04BFEDBA210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E47FB543-64BE-4DC8-97ED-A35F9BB6857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50CC5A7D-858A-4DE3-A306-A818E6D360B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81508059-3A8F-4130-843B-1D0D1E45B1E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FCF8D043-ED31-4D05-AE0C-6C9A932D2C1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F76A1025-A6CF-4BCE-B6FB-C8EB0ADAE562}"/>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4C51CE4B-8DC0-4D11-AD3A-7D48B59DF0C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3C2D0F5-095B-4BD9-9986-715A9E4A128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F209BB2-83E0-49AF-A608-E4BC00D7A10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B6CB166-E919-464F-A4F6-CFCAD3619B7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4B85CFF2-DD28-45E2-BEF1-883857F1016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5DAFC600-A622-473B-A748-13B3A651CF1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930AE28E-6D1E-4159-9EDC-A084C1EE5C5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9F557E48-06DB-4058-8A0E-5C5046647AA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D9667A46-D8A7-4578-BAA5-A8DF91B11C7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95BC3609-C480-4761-831A-9FC0C404DE1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1D92D3EB-D08A-4310-84CF-2CB3B203559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4F4E31B1-385D-4295-AEF8-3E7B4385EE7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72568D87-3950-42DC-BC8D-39C2B67A8DF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878F6E3-BBCF-42CC-A200-EEBCC368F4F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D68F04D3-24F1-4B85-B78B-6EBE20D4D50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2154222B-D389-4B50-9C31-9AC45903D65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FE3C14B-C181-45A8-95F1-3057C8A94E4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B947B3A2-5E9E-43B8-A7BA-1F197AA3A28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FEC37FF6-B57A-44F2-A27F-78D0A6F2763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6F43C18B-FFB9-4F3B-981D-359734FDB85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南陽やすらぎ荘の施設整備負担金の減により減額となっている。衛生費については、置賜広域病院企業団に係る負担金の一部が、本町を経由して支出されることから、数値が突出している。農林水産業費については、産地生産基盤パワーアップ事業返還金、生産資材高騰対策支援事業や配合飼料高騰対策支援事業等の物価高騰対策事業の実施により増額となった。土木費については、虚空蔵山西線道路改良工事や駅東萩野線道路改良工事、橋梁長寿命化修繕整備事業の増により増額となっている。災害復旧費については、令和４年８月豪雨災害の影響により大幅に増加となった。公債費については、平成２９年度及び平成３０年度に借入した過疎対策事業債の償還開始により増額となった。</a:t>
          </a:r>
        </a:p>
        <a:p>
          <a:r>
            <a:rPr kumimoji="1" lang="ja-JP" altLang="en-US" sz="1300">
              <a:latin typeface="ＭＳ Ｐゴシック" panose="020B0600070205080204" pitchFamily="50" charset="-128"/>
              <a:ea typeface="ＭＳ Ｐゴシック" panose="020B0600070205080204" pitchFamily="50" charset="-128"/>
            </a:rPr>
            <a:t>　今後も引き続き、実施事業の厳選や歳出の徹底した見直しと施策の重点化の両立に努め、財政の健全化を図る。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昨年度と比較すると歳入では地方税、地方交付税等で増加した。歳出では、令和４年８月豪雨災害に係る災害復旧事業費が大幅に増加したことなどにより、実質単年度収支は２．３８ポイント減少した。公債費は、平成２９年度及び平成３０年度に借入した過疎対策事業債の償還開始により増額となった。今後も増加が見込まれることから、町債発行の縮減を図るとともに、投資的事業の繰り延べ等を検討し償還額の平準化に努める。財政調整基金については、災害復旧事業への対応により、財政調整基金残高で１．１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今年度においても、赤字額が発生した会計はなかった。</a:t>
          </a:r>
        </a:p>
        <a:p>
          <a:r>
            <a:rPr kumimoji="1" lang="ja-JP" altLang="en-US" sz="1400">
              <a:latin typeface="ＭＳ ゴシック" pitchFamily="49" charset="-128"/>
              <a:ea typeface="ＭＳ ゴシック" pitchFamily="49" charset="-128"/>
            </a:rPr>
            <a:t>　一般会計については、引き続き実施事業の厳選や歳出の徹底した見直しと施策の重点化の両立に努め、財政の健全化を図る。</a:t>
          </a:r>
        </a:p>
        <a:p>
          <a:r>
            <a:rPr kumimoji="1" lang="ja-JP" altLang="en-US" sz="1400">
              <a:latin typeface="ＭＳ ゴシック" pitchFamily="49" charset="-128"/>
              <a:ea typeface="ＭＳ ゴシック" pitchFamily="49" charset="-128"/>
            </a:rPr>
            <a:t>　水道事業会計については、一般会計より持続的に出資を行っている状況であるが、経営健全化計画に基づき経営改善に向け取り組みの強化を図る。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13202607</v>
      </c>
      <c r="BO4" s="449"/>
      <c r="BP4" s="449"/>
      <c r="BQ4" s="449"/>
      <c r="BR4" s="449"/>
      <c r="BS4" s="449"/>
      <c r="BT4" s="449"/>
      <c r="BU4" s="450"/>
      <c r="BV4" s="448">
        <v>12406390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8.1999999999999993</v>
      </c>
      <c r="CU4" s="589"/>
      <c r="CV4" s="589"/>
      <c r="CW4" s="589"/>
      <c r="CX4" s="589"/>
      <c r="CY4" s="589"/>
      <c r="CZ4" s="589"/>
      <c r="DA4" s="590"/>
      <c r="DB4" s="588">
        <v>4.3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12505829</v>
      </c>
      <c r="BO5" s="420"/>
      <c r="BP5" s="420"/>
      <c r="BQ5" s="420"/>
      <c r="BR5" s="420"/>
      <c r="BS5" s="420"/>
      <c r="BT5" s="420"/>
      <c r="BU5" s="421"/>
      <c r="BV5" s="419">
        <v>11943300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94.6</v>
      </c>
      <c r="CU5" s="417"/>
      <c r="CV5" s="417"/>
      <c r="CW5" s="417"/>
      <c r="CX5" s="417"/>
      <c r="CY5" s="417"/>
      <c r="CZ5" s="417"/>
      <c r="DA5" s="418"/>
      <c r="DB5" s="416">
        <v>91.5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696778</v>
      </c>
      <c r="BO6" s="420"/>
      <c r="BP6" s="420"/>
      <c r="BQ6" s="420"/>
      <c r="BR6" s="420"/>
      <c r="BS6" s="420"/>
      <c r="BT6" s="420"/>
      <c r="BU6" s="421"/>
      <c r="BV6" s="419">
        <v>463090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95.5</v>
      </c>
      <c r="CU6" s="563"/>
      <c r="CV6" s="563"/>
      <c r="CW6" s="563"/>
      <c r="CX6" s="563"/>
      <c r="CY6" s="563"/>
      <c r="CZ6" s="563"/>
      <c r="DA6" s="564"/>
      <c r="DB6" s="562">
        <v>94.8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146873</v>
      </c>
      <c r="BO7" s="420"/>
      <c r="BP7" s="420"/>
      <c r="BQ7" s="420"/>
      <c r="BR7" s="420"/>
      <c r="BS7" s="420"/>
      <c r="BT7" s="420"/>
      <c r="BU7" s="421"/>
      <c r="BV7" s="419">
        <v>166155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6694720</v>
      </c>
      <c r="CU7" s="420"/>
      <c r="CV7" s="420"/>
      <c r="CW7" s="420"/>
      <c r="CX7" s="420"/>
      <c r="CY7" s="420"/>
      <c r="CZ7" s="420"/>
      <c r="DA7" s="421"/>
      <c r="DB7" s="419">
        <v>6892795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549905</v>
      </c>
      <c r="BO8" s="420"/>
      <c r="BP8" s="420"/>
      <c r="BQ8" s="420"/>
      <c r="BR8" s="420"/>
      <c r="BS8" s="420"/>
      <c r="BT8" s="420"/>
      <c r="BU8" s="421"/>
      <c r="BV8" s="419">
        <v>296935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14558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108</v>
      </c>
      <c r="AV9" s="478"/>
      <c r="AW9" s="478"/>
      <c r="AX9" s="478"/>
      <c r="AY9" s="433" t="s">
        <v>119</v>
      </c>
      <c r="AZ9" s="434"/>
      <c r="BA9" s="434"/>
      <c r="BB9" s="434"/>
      <c r="BC9" s="434"/>
      <c r="BD9" s="434"/>
      <c r="BE9" s="434"/>
      <c r="BF9" s="434"/>
      <c r="BG9" s="434"/>
      <c r="BH9" s="434"/>
      <c r="BI9" s="434"/>
      <c r="BJ9" s="434"/>
      <c r="BK9" s="434"/>
      <c r="BL9" s="434"/>
      <c r="BM9" s="435"/>
      <c r="BN9" s="419">
        <v>252970</v>
      </c>
      <c r="BO9" s="420"/>
      <c r="BP9" s="420"/>
      <c r="BQ9" s="420"/>
      <c r="BR9" s="420"/>
      <c r="BS9" s="420"/>
      <c r="BT9" s="420"/>
      <c r="BU9" s="421"/>
      <c r="BV9" s="419">
        <v>135291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15.4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15751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v>
      </c>
      <c r="BO10" s="420"/>
      <c r="BP10" s="420"/>
      <c r="BQ10" s="420"/>
      <c r="BR10" s="420"/>
      <c r="BS10" s="420"/>
      <c r="BT10" s="420"/>
      <c r="BU10" s="421"/>
      <c r="BV10" s="419">
        <v>195729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13971</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91150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13894</v>
      </c>
      <c r="S13" s="507"/>
      <c r="T13" s="507"/>
      <c r="U13" s="507"/>
      <c r="V13" s="508"/>
      <c r="W13" s="509" t="s">
        <v>143</v>
      </c>
      <c r="X13" s="405"/>
      <c r="Y13" s="405"/>
      <c r="Z13" s="405"/>
      <c r="AA13" s="405"/>
      <c r="AB13" s="406"/>
      <c r="AC13" s="372">
        <v>1232</v>
      </c>
      <c r="AD13" s="373"/>
      <c r="AE13" s="373"/>
      <c r="AF13" s="373"/>
      <c r="AG13" s="374"/>
      <c r="AH13" s="372">
        <v>1387</v>
      </c>
      <c r="AI13" s="373"/>
      <c r="AJ13" s="373"/>
      <c r="AK13" s="373"/>
      <c r="AL13" s="432"/>
      <c r="AM13" s="476" t="s">
        <v>144</v>
      </c>
      <c r="AN13" s="376"/>
      <c r="AO13" s="376"/>
      <c r="AP13" s="376"/>
      <c r="AQ13" s="376"/>
      <c r="AR13" s="376"/>
      <c r="AS13" s="376"/>
      <c r="AT13" s="377"/>
      <c r="AU13" s="477" t="s">
        <v>129</v>
      </c>
      <c r="AV13" s="478"/>
      <c r="AW13" s="478"/>
      <c r="AX13" s="478"/>
      <c r="AY13" s="433" t="s">
        <v>145</v>
      </c>
      <c r="AZ13" s="434"/>
      <c r="BA13" s="434"/>
      <c r="BB13" s="434"/>
      <c r="BC13" s="434"/>
      <c r="BD13" s="434"/>
      <c r="BE13" s="434"/>
      <c r="BF13" s="434"/>
      <c r="BG13" s="434"/>
      <c r="BH13" s="434"/>
      <c r="BI13" s="434"/>
      <c r="BJ13" s="434"/>
      <c r="BK13" s="434"/>
      <c r="BL13" s="434"/>
      <c r="BM13" s="435"/>
      <c r="BN13" s="419">
        <v>161825</v>
      </c>
      <c r="BO13" s="420"/>
      <c r="BP13" s="420"/>
      <c r="BQ13" s="420"/>
      <c r="BR13" s="420"/>
      <c r="BS13" s="420"/>
      <c r="BT13" s="420"/>
      <c r="BU13" s="421"/>
      <c r="BV13" s="419">
        <v>331020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12.6</v>
      </c>
      <c r="CU13" s="417"/>
      <c r="CV13" s="417"/>
      <c r="CW13" s="417"/>
      <c r="CX13" s="417"/>
      <c r="CY13" s="417"/>
      <c r="CZ13" s="417"/>
      <c r="DA13" s="418"/>
      <c r="DB13" s="416">
        <v>12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14360</v>
      </c>
      <c r="S14" s="507"/>
      <c r="T14" s="507"/>
      <c r="U14" s="507"/>
      <c r="V14" s="508"/>
      <c r="W14" s="510"/>
      <c r="X14" s="408"/>
      <c r="Y14" s="408"/>
      <c r="Z14" s="408"/>
      <c r="AA14" s="408"/>
      <c r="AB14" s="409"/>
      <c r="AC14" s="499">
        <v>16.399999999999999</v>
      </c>
      <c r="AD14" s="500"/>
      <c r="AE14" s="500"/>
      <c r="AF14" s="500"/>
      <c r="AG14" s="501"/>
      <c r="AH14" s="499">
        <v>17.100000000000001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143.4</v>
      </c>
      <c r="CU14" s="517"/>
      <c r="CV14" s="517"/>
      <c r="CW14" s="517"/>
      <c r="CX14" s="517"/>
      <c r="CY14" s="517"/>
      <c r="CZ14" s="517"/>
      <c r="DA14" s="518"/>
      <c r="DB14" s="516">
        <v>132.6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14279</v>
      </c>
      <c r="S15" s="507"/>
      <c r="T15" s="507"/>
      <c r="U15" s="507"/>
      <c r="V15" s="508"/>
      <c r="W15" s="509" t="s">
        <v>149</v>
      </c>
      <c r="X15" s="405"/>
      <c r="Y15" s="405"/>
      <c r="Z15" s="405"/>
      <c r="AA15" s="405"/>
      <c r="AB15" s="406"/>
      <c r="AC15" s="372">
        <v>2426</v>
      </c>
      <c r="AD15" s="373"/>
      <c r="AE15" s="373"/>
      <c r="AF15" s="373"/>
      <c r="AG15" s="374"/>
      <c r="AH15" s="372">
        <v>2714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1576862</v>
      </c>
      <c r="BO15" s="449"/>
      <c r="BP15" s="449"/>
      <c r="BQ15" s="449"/>
      <c r="BR15" s="449"/>
      <c r="BS15" s="449"/>
      <c r="BT15" s="449"/>
      <c r="BU15" s="450"/>
      <c r="BV15" s="448">
        <v>1504038</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32.299999999999997</v>
      </c>
      <c r="AD16" s="500"/>
      <c r="AE16" s="500"/>
      <c r="AF16" s="500"/>
      <c r="AG16" s="501"/>
      <c r="AH16" s="499">
        <v>33.4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6261994</v>
      </c>
      <c r="BO16" s="420"/>
      <c r="BP16" s="420"/>
      <c r="BQ16" s="420"/>
      <c r="BR16" s="420"/>
      <c r="BS16" s="420"/>
      <c r="BT16" s="420"/>
      <c r="BU16" s="421"/>
      <c r="BV16" s="419">
        <v>6304804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3851</v>
      </c>
      <c r="AD17" s="373"/>
      <c r="AE17" s="373"/>
      <c r="AF17" s="373"/>
      <c r="AG17" s="374"/>
      <c r="AH17" s="372">
        <v>4024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1945724</v>
      </c>
      <c r="BO17" s="420"/>
      <c r="BP17" s="420"/>
      <c r="BQ17" s="420"/>
      <c r="BR17" s="420"/>
      <c r="BS17" s="420"/>
      <c r="BT17" s="420"/>
      <c r="BU17" s="421"/>
      <c r="BV17" s="419">
        <v>1846465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166.6</v>
      </c>
      <c r="M18" s="472"/>
      <c r="N18" s="472"/>
      <c r="O18" s="472"/>
      <c r="P18" s="472"/>
      <c r="Q18" s="472"/>
      <c r="R18" s="473"/>
      <c r="S18" s="473"/>
      <c r="T18" s="473"/>
      <c r="U18" s="473"/>
      <c r="V18" s="474"/>
      <c r="W18" s="490"/>
      <c r="X18" s="491"/>
      <c r="Y18" s="491"/>
      <c r="Z18" s="491"/>
      <c r="AA18" s="491"/>
      <c r="AB18" s="515"/>
      <c r="AC18" s="389">
        <v>51.3</v>
      </c>
      <c r="AD18" s="390"/>
      <c r="AE18" s="390"/>
      <c r="AF18" s="390"/>
      <c r="AG18" s="475"/>
      <c r="AH18" s="389">
        <v>49.5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6372556</v>
      </c>
      <c r="BO18" s="420"/>
      <c r="BP18" s="420"/>
      <c r="BQ18" s="420"/>
      <c r="BR18" s="420"/>
      <c r="BS18" s="420"/>
      <c r="BT18" s="420"/>
      <c r="BU18" s="421"/>
      <c r="BV18" s="419">
        <v>6374621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87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8472093</v>
      </c>
      <c r="BO19" s="420"/>
      <c r="BP19" s="420"/>
      <c r="BQ19" s="420"/>
      <c r="BR19" s="420"/>
      <c r="BS19" s="420"/>
      <c r="BT19" s="420"/>
      <c r="BU19" s="421"/>
      <c r="BV19" s="419">
        <v>8450437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4495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14596038</v>
      </c>
      <c r="BO22" s="449"/>
      <c r="BP22" s="449"/>
      <c r="BQ22" s="449"/>
      <c r="BR22" s="449"/>
      <c r="BS22" s="449"/>
      <c r="BT22" s="449"/>
      <c r="BU22" s="450"/>
      <c r="BV22" s="448">
        <v>14249788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7941710</v>
      </c>
      <c r="BO23" s="420"/>
      <c r="BP23" s="420"/>
      <c r="BQ23" s="420"/>
      <c r="BR23" s="420"/>
      <c r="BS23" s="420"/>
      <c r="BT23" s="420"/>
      <c r="BU23" s="421"/>
      <c r="BV23" s="419">
        <v>7522595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8400</v>
      </c>
      <c r="R24" s="373"/>
      <c r="S24" s="373"/>
      <c r="T24" s="373"/>
      <c r="U24" s="373"/>
      <c r="V24" s="374"/>
      <c r="W24" s="462"/>
      <c r="X24" s="399"/>
      <c r="Y24" s="400"/>
      <c r="Z24" s="375" t="s">
        <v>173</v>
      </c>
      <c r="AA24" s="376"/>
      <c r="AB24" s="376"/>
      <c r="AC24" s="376"/>
      <c r="AD24" s="376"/>
      <c r="AE24" s="376"/>
      <c r="AF24" s="376"/>
      <c r="AG24" s="377"/>
      <c r="AH24" s="372">
        <v>169</v>
      </c>
      <c r="AI24" s="373"/>
      <c r="AJ24" s="373"/>
      <c r="AK24" s="373"/>
      <c r="AL24" s="374"/>
      <c r="AM24" s="372">
        <v>545363</v>
      </c>
      <c r="AN24" s="373"/>
      <c r="AO24" s="373"/>
      <c r="AP24" s="373"/>
      <c r="AQ24" s="373"/>
      <c r="AR24" s="374"/>
      <c r="AS24" s="372">
        <v>3227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11401003</v>
      </c>
      <c r="BO24" s="420"/>
      <c r="BP24" s="420"/>
      <c r="BQ24" s="420"/>
      <c r="BR24" s="420"/>
      <c r="BS24" s="420"/>
      <c r="BT24" s="420"/>
      <c r="BU24" s="421"/>
      <c r="BV24" s="419">
        <v>10804818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6700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132</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2078215</v>
      </c>
      <c r="BO25" s="449"/>
      <c r="BP25" s="449"/>
      <c r="BQ25" s="449"/>
      <c r="BR25" s="449"/>
      <c r="BS25" s="449"/>
      <c r="BT25" s="449"/>
      <c r="BU25" s="450"/>
      <c r="BV25" s="448">
        <v>1924641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5850</v>
      </c>
      <c r="R26" s="373"/>
      <c r="S26" s="373"/>
      <c r="T26" s="373"/>
      <c r="U26" s="373"/>
      <c r="V26" s="374"/>
      <c r="W26" s="462"/>
      <c r="X26" s="399"/>
      <c r="Y26" s="400"/>
      <c r="Z26" s="375" t="s">
        <v>180</v>
      </c>
      <c r="AA26" s="430"/>
      <c r="AB26" s="430"/>
      <c r="AC26" s="430"/>
      <c r="AD26" s="430"/>
      <c r="AE26" s="430"/>
      <c r="AF26" s="430"/>
      <c r="AG26" s="431"/>
      <c r="AH26" s="372">
        <v>19</v>
      </c>
      <c r="AI26" s="373"/>
      <c r="AJ26" s="373"/>
      <c r="AK26" s="373"/>
      <c r="AL26" s="374"/>
      <c r="AM26" s="372">
        <v>69882</v>
      </c>
      <c r="AN26" s="373"/>
      <c r="AO26" s="373"/>
      <c r="AP26" s="373"/>
      <c r="AQ26" s="373"/>
      <c r="AR26" s="374"/>
      <c r="AS26" s="372">
        <v>3678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3400</v>
      </c>
      <c r="R27" s="373"/>
      <c r="S27" s="373"/>
      <c r="T27" s="373"/>
      <c r="U27" s="373"/>
      <c r="V27" s="374"/>
      <c r="W27" s="462"/>
      <c r="X27" s="399"/>
      <c r="Y27" s="400"/>
      <c r="Z27" s="375" t="s">
        <v>184</v>
      </c>
      <c r="AA27" s="376"/>
      <c r="AB27" s="376"/>
      <c r="AC27" s="376"/>
      <c r="AD27" s="376"/>
      <c r="AE27" s="376"/>
      <c r="AF27" s="376"/>
      <c r="AG27" s="377"/>
      <c r="AH27" s="372">
        <v>10</v>
      </c>
      <c r="AI27" s="373"/>
      <c r="AJ27" s="373"/>
      <c r="AK27" s="373"/>
      <c r="AL27" s="374"/>
      <c r="AM27" s="372">
        <v>32770</v>
      </c>
      <c r="AN27" s="373"/>
      <c r="AO27" s="373"/>
      <c r="AP27" s="373"/>
      <c r="AQ27" s="373"/>
      <c r="AR27" s="374"/>
      <c r="AS27" s="372">
        <v>3277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246233</v>
      </c>
      <c r="BO27" s="454"/>
      <c r="BP27" s="454"/>
      <c r="BQ27" s="454"/>
      <c r="BR27" s="454"/>
      <c r="BS27" s="454"/>
      <c r="BT27" s="454"/>
      <c r="BU27" s="455"/>
      <c r="BV27" s="453">
        <v>246232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2800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509827</v>
      </c>
      <c r="BO28" s="449"/>
      <c r="BP28" s="449"/>
      <c r="BQ28" s="449"/>
      <c r="BR28" s="449"/>
      <c r="BS28" s="449"/>
      <c r="BT28" s="449"/>
      <c r="BU28" s="450"/>
      <c r="BV28" s="448">
        <v>600972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12</v>
      </c>
      <c r="M29" s="373"/>
      <c r="N29" s="373"/>
      <c r="O29" s="373"/>
      <c r="P29" s="374"/>
      <c r="Q29" s="372">
        <v>2650</v>
      </c>
      <c r="R29" s="373"/>
      <c r="S29" s="373"/>
      <c r="T29" s="373"/>
      <c r="U29" s="373"/>
      <c r="V29" s="374"/>
      <c r="W29" s="463"/>
      <c r="X29" s="464"/>
      <c r="Y29" s="465"/>
      <c r="Z29" s="375" t="s">
        <v>190</v>
      </c>
      <c r="AA29" s="376"/>
      <c r="AB29" s="376"/>
      <c r="AC29" s="376"/>
      <c r="AD29" s="376"/>
      <c r="AE29" s="376"/>
      <c r="AF29" s="376"/>
      <c r="AG29" s="377"/>
      <c r="AH29" s="372">
        <v>179</v>
      </c>
      <c r="AI29" s="373"/>
      <c r="AJ29" s="373"/>
      <c r="AK29" s="373"/>
      <c r="AL29" s="374"/>
      <c r="AM29" s="372">
        <v>578133</v>
      </c>
      <c r="AN29" s="373"/>
      <c r="AO29" s="373"/>
      <c r="AP29" s="373"/>
      <c r="AQ29" s="373"/>
      <c r="AR29" s="374"/>
      <c r="AS29" s="372">
        <v>3230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115443</v>
      </c>
      <c r="BO29" s="420"/>
      <c r="BP29" s="420"/>
      <c r="BQ29" s="420"/>
      <c r="BR29" s="420"/>
      <c r="BS29" s="420"/>
      <c r="BT29" s="420"/>
      <c r="BU29" s="421"/>
      <c r="BV29" s="419">
        <v>181639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195718</v>
      </c>
      <c r="BO30" s="454"/>
      <c r="BP30" s="454"/>
      <c r="BQ30" s="454"/>
      <c r="BR30" s="454"/>
      <c r="BS30" s="454"/>
      <c r="BT30" s="454"/>
      <c r="BU30" s="455"/>
      <c r="BV30" s="453">
        <v>268102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置賜広域病院企業団</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ダリヤパークサービス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置賜広域行政事務組合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川西町土地開発公社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山形県消防補償等組合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山形鉄道</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山形県自治会館管理組合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かわにし森のマルシェ</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山形県市町村職員退職手当組合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松川堰組合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山形県後期高齢者医療広域連合（普通会計分）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山形県後期高齢者医療広域連合（事業会計分）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rEvP+k/6pywy6GhrjBlR8Q7rNFPKaGM6/cGvC0VJE1NQ8yzrSnrTBeQ7yjTz+JYFzobInT8TBo5JxJcU7JX0w==" saltValue="WpR8zsEXT8nEY3yh+b+Q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1.71</v>
      </c>
      <c r="G34" s="33">
        <v>4.13</v>
      </c>
      <c r="H34" s="33">
        <v>2.44</v>
      </c>
      <c r="I34" s="33">
        <v>4.3</v>
      </c>
      <c r="J34" s="34">
        <v>8.2100000000000009</v>
      </c>
      <c r="K34" s="22"/>
      <c r="L34" s="22"/>
      <c r="M34" s="22"/>
      <c r="N34" s="22"/>
      <c r="O34" s="22"/>
      <c r="P34" s="22"/>
    </row>
    <row r="35" spans="1:16" ht="39" customHeight="1" x14ac:dyDescent="0.15">
      <c r="A35" s="22"/>
      <c r="B35" s="35"/>
      <c r="C35" s="1145" t="s">
        <v>561</v>
      </c>
      <c r="D35" s="1146"/>
      <c r="E35" s="1147"/>
      <c r="F35" s="36">
        <v>2.89</v>
      </c>
      <c r="G35" s="37">
        <v>3.39</v>
      </c>
      <c r="H35" s="37">
        <v>3.54</v>
      </c>
      <c r="I35" s="37">
        <v>3.49</v>
      </c>
      <c r="J35" s="38">
        <v>3.28</v>
      </c>
      <c r="K35" s="22"/>
      <c r="L35" s="22"/>
      <c r="M35" s="22"/>
      <c r="N35" s="22"/>
      <c r="O35" s="22"/>
      <c r="P35" s="22"/>
    </row>
    <row r="36" spans="1:16" ht="39" customHeight="1" x14ac:dyDescent="0.15">
      <c r="A36" s="22"/>
      <c r="B36" s="35"/>
      <c r="C36" s="1145" t="s">
        <v>562</v>
      </c>
      <c r="D36" s="1146"/>
      <c r="E36" s="1147"/>
      <c r="F36" s="36">
        <v>0.76</v>
      </c>
      <c r="G36" s="37">
        <v>0.42</v>
      </c>
      <c r="H36" s="37">
        <v>0.39</v>
      </c>
      <c r="I36" s="37">
        <v>0.6</v>
      </c>
      <c r="J36" s="38">
        <v>0.69</v>
      </c>
      <c r="K36" s="22"/>
      <c r="L36" s="22"/>
      <c r="M36" s="22"/>
      <c r="N36" s="22"/>
      <c r="O36" s="22"/>
      <c r="P36" s="22"/>
    </row>
    <row r="37" spans="1:16" ht="39" customHeight="1" x14ac:dyDescent="0.15">
      <c r="A37" s="22"/>
      <c r="B37" s="35"/>
      <c r="C37" s="1145" t="s">
        <v>563</v>
      </c>
      <c r="D37" s="1146"/>
      <c r="E37" s="1147"/>
      <c r="F37" s="36">
        <v>0.72</v>
      </c>
      <c r="G37" s="37">
        <v>0.18</v>
      </c>
      <c r="H37" s="37">
        <v>0.27</v>
      </c>
      <c r="I37" s="37">
        <v>0.49</v>
      </c>
      <c r="J37" s="38">
        <v>0.11</v>
      </c>
      <c r="K37" s="22"/>
      <c r="L37" s="22"/>
      <c r="M37" s="22"/>
      <c r="N37" s="22"/>
      <c r="O37" s="22"/>
      <c r="P37" s="22"/>
    </row>
    <row r="38" spans="1:16" ht="39" customHeight="1" x14ac:dyDescent="0.15">
      <c r="A38" s="22"/>
      <c r="B38" s="35"/>
      <c r="C38" s="1145" t="s">
        <v>564</v>
      </c>
      <c r="D38" s="1146"/>
      <c r="E38" s="1147"/>
      <c r="F38" s="36">
        <v>0.01</v>
      </c>
      <c r="G38" s="37">
        <v>0.01</v>
      </c>
      <c r="H38" s="37">
        <v>0</v>
      </c>
      <c r="I38" s="37">
        <v>0.03</v>
      </c>
      <c r="J38" s="38">
        <v>0.06</v>
      </c>
      <c r="K38" s="22"/>
      <c r="L38" s="22"/>
      <c r="M38" s="22"/>
      <c r="N38" s="22"/>
      <c r="O38" s="22"/>
      <c r="P38" s="22"/>
    </row>
    <row r="39" spans="1:16" ht="39" customHeight="1" x14ac:dyDescent="0.15">
      <c r="A39" s="22"/>
      <c r="B39" s="35"/>
      <c r="C39" s="1145" t="s">
        <v>565</v>
      </c>
      <c r="D39" s="1146"/>
      <c r="E39" s="1147"/>
      <c r="F39" s="36">
        <v>0.01</v>
      </c>
      <c r="G39" s="37">
        <v>0.16</v>
      </c>
      <c r="H39" s="37">
        <v>0.28999999999999998</v>
      </c>
      <c r="I39" s="37">
        <v>0.15</v>
      </c>
      <c r="J39" s="38">
        <v>0.05</v>
      </c>
      <c r="K39" s="22"/>
      <c r="L39" s="22"/>
      <c r="M39" s="22"/>
      <c r="N39" s="22"/>
      <c r="O39" s="22"/>
      <c r="P39" s="22"/>
    </row>
    <row r="40" spans="1:16" ht="39" customHeight="1" x14ac:dyDescent="0.15">
      <c r="A40" s="22"/>
      <c r="B40" s="35"/>
      <c r="C40" s="1145" t="s">
        <v>566</v>
      </c>
      <c r="D40" s="1146"/>
      <c r="E40" s="1147"/>
      <c r="F40" s="36">
        <v>0.05</v>
      </c>
      <c r="G40" s="37">
        <v>0.02</v>
      </c>
      <c r="H40" s="37">
        <v>0.05</v>
      </c>
      <c r="I40" s="37">
        <v>0.01</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568</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duaQiqGiKJEADJ2oKJLrJRkteiAm1zmmd48K36X0KJmsU95Fu9XPEuH+18qg/0QPn7caae4UgmmL4OIDuPQHQ==" saltValue="DpCxexv8Xq/YXug9sCT1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1269</v>
      </c>
      <c r="L45" s="60">
        <v>1301</v>
      </c>
      <c r="M45" s="60">
        <v>1233</v>
      </c>
      <c r="N45" s="60">
        <v>1302</v>
      </c>
      <c r="O45" s="61">
        <v>1360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15">
      <c r="A48" s="48"/>
      <c r="B48" s="1178"/>
      <c r="C48" s="1179"/>
      <c r="D48" s="62"/>
      <c r="E48" s="1155" t="s">
        <v>15</v>
      </c>
      <c r="F48" s="1155"/>
      <c r="G48" s="1155"/>
      <c r="H48" s="1155"/>
      <c r="I48" s="1155"/>
      <c r="J48" s="1156"/>
      <c r="K48" s="63">
        <v>360</v>
      </c>
      <c r="L48" s="64">
        <v>343</v>
      </c>
      <c r="M48" s="64">
        <v>322</v>
      </c>
      <c r="N48" s="64">
        <v>329</v>
      </c>
      <c r="O48" s="65">
        <v>326</v>
      </c>
      <c r="P48" s="48"/>
      <c r="Q48" s="48"/>
      <c r="R48" s="48"/>
      <c r="S48" s="48"/>
      <c r="T48" s="48"/>
      <c r="U48" s="48"/>
    </row>
    <row r="49" spans="1:21" ht="30.75" customHeight="1" x14ac:dyDescent="0.15">
      <c r="A49" s="48"/>
      <c r="B49" s="1178"/>
      <c r="C49" s="1179"/>
      <c r="D49" s="62"/>
      <c r="E49" s="1155" t="s">
        <v>16</v>
      </c>
      <c r="F49" s="1155"/>
      <c r="G49" s="1155"/>
      <c r="H49" s="1155"/>
      <c r="I49" s="1155"/>
      <c r="J49" s="1156"/>
      <c r="K49" s="63">
        <v>675</v>
      </c>
      <c r="L49" s="64">
        <v>671</v>
      </c>
      <c r="M49" s="64">
        <v>595</v>
      </c>
      <c r="N49" s="64">
        <v>589</v>
      </c>
      <c r="O49" s="65">
        <v>604</v>
      </c>
      <c r="P49" s="48"/>
      <c r="Q49" s="48"/>
      <c r="R49" s="48"/>
      <c r="S49" s="48"/>
      <c r="T49" s="48"/>
      <c r="U49" s="48"/>
    </row>
    <row r="50" spans="1:21" ht="30.75" customHeight="1" x14ac:dyDescent="0.15">
      <c r="A50" s="48"/>
      <c r="B50" s="1178"/>
      <c r="C50" s="1179"/>
      <c r="D50" s="62"/>
      <c r="E50" s="1155" t="s">
        <v>17</v>
      </c>
      <c r="F50" s="1155"/>
      <c r="G50" s="1155"/>
      <c r="H50" s="1155"/>
      <c r="I50" s="1155"/>
      <c r="J50" s="1156"/>
      <c r="K50" s="63">
        <v>3</v>
      </c>
      <c r="L50" s="64">
        <v>3</v>
      </c>
      <c r="M50" s="64">
        <v>3</v>
      </c>
      <c r="N50" s="64">
        <v>3</v>
      </c>
      <c r="O50" s="65" t="s">
        <v>513</v>
      </c>
      <c r="P50" s="48"/>
      <c r="Q50" s="48"/>
      <c r="R50" s="48"/>
      <c r="S50" s="48"/>
      <c r="T50" s="48"/>
      <c r="U50" s="48"/>
    </row>
    <row r="51" spans="1:21" ht="30.75" customHeight="1" x14ac:dyDescent="0.15">
      <c r="A51" s="48"/>
      <c r="B51" s="1180"/>
      <c r="C51" s="1181"/>
      <c r="D51" s="66"/>
      <c r="E51" s="1155" t="s">
        <v>18</v>
      </c>
      <c r="F51" s="1155"/>
      <c r="G51" s="1155"/>
      <c r="H51" s="1155"/>
      <c r="I51" s="1155"/>
      <c r="J51" s="1156"/>
      <c r="K51" s="63">
        <v>1</v>
      </c>
      <c r="L51" s="64">
        <v>2</v>
      </c>
      <c r="M51" s="64">
        <v>2</v>
      </c>
      <c r="N51" s="64" t="s">
        <v>513</v>
      </c>
      <c r="O51" s="65">
        <v>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1593</v>
      </c>
      <c r="L52" s="64">
        <v>1737</v>
      </c>
      <c r="M52" s="64">
        <v>1538</v>
      </c>
      <c r="N52" s="64">
        <v>1582</v>
      </c>
      <c r="O52" s="65">
        <v>1578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715</v>
      </c>
      <c r="L53" s="69">
        <v>583</v>
      </c>
      <c r="M53" s="69">
        <v>617</v>
      </c>
      <c r="N53" s="69">
        <v>641</v>
      </c>
      <c r="O53" s="70">
        <v>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594</v>
      </c>
      <c r="L58" s="84" t="s">
        <v>594</v>
      </c>
      <c r="M58" s="84" t="s">
        <v>594</v>
      </c>
      <c r="N58" s="84" t="s">
        <v>594</v>
      </c>
      <c r="O58" s="85" t="s">
        <v>594</v>
      </c>
    </row>
    <row r="59" spans="1:21" ht="31.5" customHeight="1" x14ac:dyDescent="0.15">
      <c r="B59" s="1163"/>
      <c r="C59" s="1164"/>
      <c r="D59" s="1170" t="s">
        <v>28</v>
      </c>
      <c r="E59" s="1171"/>
      <c r="F59" s="1171"/>
      <c r="G59" s="1171"/>
      <c r="H59" s="1171"/>
      <c r="I59" s="1171"/>
      <c r="J59" s="1172"/>
      <c r="K59" s="86" t="s">
        <v>594</v>
      </c>
      <c r="L59" s="87" t="s">
        <v>594</v>
      </c>
      <c r="M59" s="87" t="s">
        <v>594</v>
      </c>
      <c r="N59" s="87" t="s">
        <v>594</v>
      </c>
      <c r="O59" s="88" t="s">
        <v>594</v>
      </c>
    </row>
    <row r="60" spans="1:21" ht="31.5" customHeight="1" thickBot="1" x14ac:dyDescent="0.2">
      <c r="B60" s="1165"/>
      <c r="C60" s="1166"/>
      <c r="D60" s="1173" t="s">
        <v>29</v>
      </c>
      <c r="E60" s="1174"/>
      <c r="F60" s="1174"/>
      <c r="G60" s="1174"/>
      <c r="H60" s="1174"/>
      <c r="I60" s="1174"/>
      <c r="J60" s="1175"/>
      <c r="K60" s="89" t="s">
        <v>594</v>
      </c>
      <c r="L60" s="90" t="s">
        <v>594</v>
      </c>
      <c r="M60" s="90" t="s">
        <v>594</v>
      </c>
      <c r="N60" s="90" t="s">
        <v>594</v>
      </c>
      <c r="O60" s="91" t="s">
        <v>594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QTNiJniKuVHgTn0FoSmj6zBYtTyo/l0bg5n3dVMyF9989h9irQGSUuu4iopcVRQZl/pFOu7bHxcGwGTYVkgg==" saltValue="V5zrl87EGc0kygvok3cx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12913</v>
      </c>
      <c r="J41" s="356">
        <v>13092</v>
      </c>
      <c r="K41" s="356">
        <v>14277</v>
      </c>
      <c r="L41" s="356">
        <v>14250</v>
      </c>
      <c r="M41" s="357">
        <v>14596</v>
      </c>
    </row>
    <row r="42" spans="2:13" ht="27.75" customHeight="1" x14ac:dyDescent="0.15">
      <c r="B42" s="1186"/>
      <c r="C42" s="1187"/>
      <c r="D42" s="106"/>
      <c r="E42" s="1190" t="s">
        <v>34</v>
      </c>
      <c r="F42" s="1190"/>
      <c r="G42" s="1190"/>
      <c r="H42" s="1191"/>
      <c r="I42" s="358">
        <v>3</v>
      </c>
      <c r="J42" s="359">
        <v>3</v>
      </c>
      <c r="K42" s="359">
        <v>3</v>
      </c>
      <c r="L42" s="359" t="s">
        <v>513</v>
      </c>
      <c r="M42" s="360" t="s">
        <v>513</v>
      </c>
    </row>
    <row r="43" spans="2:13" ht="27.75" customHeight="1" x14ac:dyDescent="0.15">
      <c r="B43" s="1186"/>
      <c r="C43" s="1187"/>
      <c r="D43" s="106"/>
      <c r="E43" s="1190" t="s">
        <v>35</v>
      </c>
      <c r="F43" s="1190"/>
      <c r="G43" s="1190"/>
      <c r="H43" s="1191"/>
      <c r="I43" s="358">
        <v>3708</v>
      </c>
      <c r="J43" s="359">
        <v>3537</v>
      </c>
      <c r="K43" s="359">
        <v>3351</v>
      </c>
      <c r="L43" s="359">
        <v>2993</v>
      </c>
      <c r="M43" s="360">
        <v>2655</v>
      </c>
    </row>
    <row r="44" spans="2:13" ht="27.75" customHeight="1" x14ac:dyDescent="0.15">
      <c r="B44" s="1186"/>
      <c r="C44" s="1187"/>
      <c r="D44" s="106"/>
      <c r="E44" s="1190" t="s">
        <v>36</v>
      </c>
      <c r="F44" s="1190"/>
      <c r="G44" s="1190"/>
      <c r="H44" s="1191"/>
      <c r="I44" s="358">
        <v>5492</v>
      </c>
      <c r="J44" s="359">
        <v>5008</v>
      </c>
      <c r="K44" s="359">
        <v>4560</v>
      </c>
      <c r="L44" s="359">
        <v>4496</v>
      </c>
      <c r="M44" s="360">
        <v>4754</v>
      </c>
    </row>
    <row r="45" spans="2:13" ht="27.75" customHeight="1" x14ac:dyDescent="0.15">
      <c r="B45" s="1186"/>
      <c r="C45" s="1187"/>
      <c r="D45" s="106"/>
      <c r="E45" s="1190" t="s">
        <v>37</v>
      </c>
      <c r="F45" s="1190"/>
      <c r="G45" s="1190"/>
      <c r="H45" s="1191"/>
      <c r="I45" s="358">
        <v>1062</v>
      </c>
      <c r="J45" s="359">
        <v>988</v>
      </c>
      <c r="K45" s="359">
        <v>1057</v>
      </c>
      <c r="L45" s="359">
        <v>1052</v>
      </c>
      <c r="M45" s="360">
        <v>1018</v>
      </c>
    </row>
    <row r="46" spans="2:13" ht="27.75" customHeight="1" x14ac:dyDescent="0.15">
      <c r="B46" s="1186"/>
      <c r="C46" s="1187"/>
      <c r="D46" s="107"/>
      <c r="E46" s="1190" t="s">
        <v>38</v>
      </c>
      <c r="F46" s="1190"/>
      <c r="G46" s="1190"/>
      <c r="H46" s="1191"/>
      <c r="I46" s="358" t="s">
        <v>513</v>
      </c>
      <c r="J46" s="359" t="s">
        <v>513</v>
      </c>
      <c r="K46" s="359" t="s">
        <v>513</v>
      </c>
      <c r="L46" s="359" t="s">
        <v>513</v>
      </c>
      <c r="M46" s="360" t="s">
        <v>513</v>
      </c>
    </row>
    <row r="47" spans="2:13" ht="27.75" customHeight="1" x14ac:dyDescent="0.15">
      <c r="B47" s="1186"/>
      <c r="C47" s="1187"/>
      <c r="D47" s="108"/>
      <c r="E47" s="1200" t="s">
        <v>39</v>
      </c>
      <c r="F47" s="1201"/>
      <c r="G47" s="1201"/>
      <c r="H47" s="1202"/>
      <c r="I47" s="358" t="s">
        <v>513</v>
      </c>
      <c r="J47" s="359" t="s">
        <v>513</v>
      </c>
      <c r="K47" s="359" t="s">
        <v>513</v>
      </c>
      <c r="L47" s="359" t="s">
        <v>513</v>
      </c>
      <c r="M47" s="360" t="s">
        <v>513</v>
      </c>
    </row>
    <row r="48" spans="2:13" ht="27.75" customHeight="1" x14ac:dyDescent="0.15">
      <c r="B48" s="1186"/>
      <c r="C48" s="1187"/>
      <c r="D48" s="106"/>
      <c r="E48" s="1190" t="s">
        <v>40</v>
      </c>
      <c r="F48" s="1190"/>
      <c r="G48" s="1190"/>
      <c r="H48" s="1191"/>
      <c r="I48" s="358" t="s">
        <v>513</v>
      </c>
      <c r="J48" s="359" t="s">
        <v>513</v>
      </c>
      <c r="K48" s="359" t="s">
        <v>513</v>
      </c>
      <c r="L48" s="359" t="s">
        <v>513</v>
      </c>
      <c r="M48" s="360" t="s">
        <v>513</v>
      </c>
    </row>
    <row r="49" spans="2:13" ht="27.75" customHeight="1" x14ac:dyDescent="0.15">
      <c r="B49" s="1188"/>
      <c r="C49" s="1189"/>
      <c r="D49" s="106"/>
      <c r="E49" s="1190" t="s">
        <v>41</v>
      </c>
      <c r="F49" s="1190"/>
      <c r="G49" s="1190"/>
      <c r="H49" s="1191"/>
      <c r="I49" s="358" t="s">
        <v>513</v>
      </c>
      <c r="J49" s="359" t="s">
        <v>513</v>
      </c>
      <c r="K49" s="359" t="s">
        <v>513</v>
      </c>
      <c r="L49" s="359" t="s">
        <v>513</v>
      </c>
      <c r="M49" s="360" t="s">
        <v>513</v>
      </c>
    </row>
    <row r="50" spans="2:13" ht="27.75" customHeight="1" x14ac:dyDescent="0.15">
      <c r="B50" s="1184" t="s">
        <v>42</v>
      </c>
      <c r="C50" s="1185"/>
      <c r="D50" s="109"/>
      <c r="E50" s="1190" t="s">
        <v>43</v>
      </c>
      <c r="F50" s="1190"/>
      <c r="G50" s="1190"/>
      <c r="H50" s="1191"/>
      <c r="I50" s="358">
        <v>1344</v>
      </c>
      <c r="J50" s="359">
        <v>1125</v>
      </c>
      <c r="K50" s="359">
        <v>1104</v>
      </c>
      <c r="L50" s="359">
        <v>1308</v>
      </c>
      <c r="M50" s="360">
        <v>1055</v>
      </c>
    </row>
    <row r="51" spans="2:13" ht="27.75" customHeight="1" x14ac:dyDescent="0.15">
      <c r="B51" s="1186"/>
      <c r="C51" s="1187"/>
      <c r="D51" s="106"/>
      <c r="E51" s="1190" t="s">
        <v>44</v>
      </c>
      <c r="F51" s="1190"/>
      <c r="G51" s="1190"/>
      <c r="H51" s="1191"/>
      <c r="I51" s="358">
        <v>488</v>
      </c>
      <c r="J51" s="359">
        <v>349</v>
      </c>
      <c r="K51" s="359">
        <v>337</v>
      </c>
      <c r="L51" s="359">
        <v>334</v>
      </c>
      <c r="M51" s="360">
        <v>295</v>
      </c>
    </row>
    <row r="52" spans="2:13" ht="27.75" customHeight="1" x14ac:dyDescent="0.15">
      <c r="B52" s="1188"/>
      <c r="C52" s="1189"/>
      <c r="D52" s="106"/>
      <c r="E52" s="1190" t="s">
        <v>45</v>
      </c>
      <c r="F52" s="1190"/>
      <c r="G52" s="1190"/>
      <c r="H52" s="1191"/>
      <c r="I52" s="358">
        <v>15261</v>
      </c>
      <c r="J52" s="359">
        <v>14625</v>
      </c>
      <c r="K52" s="359">
        <v>14374</v>
      </c>
      <c r="L52" s="359">
        <v>14065</v>
      </c>
      <c r="M52" s="360">
        <v>14292</v>
      </c>
    </row>
    <row r="53" spans="2:13" ht="27.75" customHeight="1" thickBot="1" x14ac:dyDescent="0.2">
      <c r="B53" s="1192" t="s">
        <v>46</v>
      </c>
      <c r="C53" s="1193"/>
      <c r="D53" s="110"/>
      <c r="E53" s="1194" t="s">
        <v>47</v>
      </c>
      <c r="F53" s="1194"/>
      <c r="G53" s="1194"/>
      <c r="H53" s="1195"/>
      <c r="I53" s="361">
        <v>6086</v>
      </c>
      <c r="J53" s="362">
        <v>6529</v>
      </c>
      <c r="K53" s="362">
        <v>7433</v>
      </c>
      <c r="L53" s="362">
        <v>7084</v>
      </c>
      <c r="M53" s="363">
        <v>7381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Z+LpwR7auiRi4yOrbm0mnelPRmYgtaatM41CYzi+71pcLOzEVSH0xXJHRlAUqyztfVl0QHzM/FYBEj7gOy4NA==" saltValue="zykbJlKWEjh767FYpy/f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405</v>
      </c>
      <c r="G55" s="122">
        <v>601</v>
      </c>
      <c r="H55" s="123">
        <v>510</v>
      </c>
    </row>
    <row r="56" spans="2:8" ht="52.5" customHeight="1" x14ac:dyDescent="0.15">
      <c r="B56" s="124"/>
      <c r="C56" s="1213" t="s">
        <v>51</v>
      </c>
      <c r="D56" s="1213"/>
      <c r="E56" s="1214"/>
      <c r="F56" s="125">
        <v>77</v>
      </c>
      <c r="G56" s="125">
        <v>182</v>
      </c>
      <c r="H56" s="126">
        <v>115</v>
      </c>
    </row>
    <row r="57" spans="2:8" ht="53.25" customHeight="1" x14ac:dyDescent="0.15">
      <c r="B57" s="124"/>
      <c r="C57" s="1215" t="s">
        <v>52</v>
      </c>
      <c r="D57" s="1215"/>
      <c r="E57" s="1216"/>
      <c r="F57" s="127">
        <v>421</v>
      </c>
      <c r="G57" s="127">
        <v>268</v>
      </c>
      <c r="H57" s="128">
        <v>196</v>
      </c>
    </row>
    <row r="58" spans="2:8" ht="45.75" customHeight="1" x14ac:dyDescent="0.15">
      <c r="B58" s="129"/>
      <c r="C58" s="1203" t="s">
        <v>589</v>
      </c>
      <c r="D58" s="1204"/>
      <c r="E58" s="1205"/>
      <c r="F58" s="130">
        <v>67</v>
      </c>
      <c r="G58" s="130">
        <v>56</v>
      </c>
      <c r="H58" s="131">
        <v>48</v>
      </c>
    </row>
    <row r="59" spans="2:8" ht="45.75" customHeight="1" x14ac:dyDescent="0.15">
      <c r="B59" s="129"/>
      <c r="C59" s="1203" t="s">
        <v>590</v>
      </c>
      <c r="D59" s="1204"/>
      <c r="E59" s="1205"/>
      <c r="F59" s="130">
        <v>46</v>
      </c>
      <c r="G59" s="130">
        <v>44</v>
      </c>
      <c r="H59" s="131">
        <v>41</v>
      </c>
    </row>
    <row r="60" spans="2:8" ht="45.75" customHeight="1" x14ac:dyDescent="0.15">
      <c r="B60" s="129"/>
      <c r="C60" s="1203" t="s">
        <v>591</v>
      </c>
      <c r="D60" s="1204"/>
      <c r="E60" s="1205"/>
      <c r="F60" s="130">
        <v>19</v>
      </c>
      <c r="G60" s="130">
        <v>18</v>
      </c>
      <c r="H60" s="131">
        <v>28</v>
      </c>
    </row>
    <row r="61" spans="2:8" ht="45.75" customHeight="1" x14ac:dyDescent="0.15">
      <c r="B61" s="129"/>
      <c r="C61" s="1203" t="s">
        <v>592</v>
      </c>
      <c r="D61" s="1204"/>
      <c r="E61" s="1205"/>
      <c r="F61" s="130">
        <v>43</v>
      </c>
      <c r="G61" s="130">
        <v>33</v>
      </c>
      <c r="H61" s="131">
        <v>23</v>
      </c>
    </row>
    <row r="62" spans="2:8" ht="45.75" customHeight="1" thickBot="1" x14ac:dyDescent="0.2">
      <c r="B62" s="132"/>
      <c r="C62" s="1206" t="s">
        <v>593</v>
      </c>
      <c r="D62" s="1207"/>
      <c r="E62" s="1208"/>
      <c r="F62" s="133">
        <v>74</v>
      </c>
      <c r="G62" s="133">
        <v>73</v>
      </c>
      <c r="H62" s="134">
        <v>21</v>
      </c>
    </row>
    <row r="63" spans="2:8" ht="52.5" customHeight="1" thickBot="1" x14ac:dyDescent="0.2">
      <c r="B63" s="135"/>
      <c r="C63" s="1209" t="s">
        <v>53</v>
      </c>
      <c r="D63" s="1209"/>
      <c r="E63" s="1210"/>
      <c r="F63" s="136">
        <v>904</v>
      </c>
      <c r="G63" s="136">
        <v>1051</v>
      </c>
      <c r="H63" s="137">
        <v>821</v>
      </c>
    </row>
    <row r="64" spans="2:8" x14ac:dyDescent="0.15"/>
  </sheetData>
  <sheetProtection algorithmName="SHA-512" hashValue="8rhfQachxca3LQo/qBbbJ5ZV62m+oK1kpjy7zRr9wZDTLgB/0931XNarbadmNu77NA18oJTNEqVdadoZZdCXPQ==" saltValue="8+6q8n8EEmSkR3fIRs1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70568</v>
      </c>
      <c r="E3" s="156"/>
      <c r="F3" s="157">
        <v>96462</v>
      </c>
      <c r="G3" s="158"/>
      <c r="H3" s="159"/>
    </row>
    <row r="4" spans="1:8" x14ac:dyDescent="0.15">
      <c r="A4" s="160"/>
      <c r="B4" s="161"/>
      <c r="C4" s="162"/>
      <c r="D4" s="163">
        <v>29282</v>
      </c>
      <c r="E4" s="164"/>
      <c r="F4" s="165">
        <v>39886</v>
      </c>
      <c r="G4" s="166"/>
      <c r="H4" s="167"/>
    </row>
    <row r="5" spans="1:8" x14ac:dyDescent="0.15">
      <c r="A5" s="148" t="s">
        <v>547</v>
      </c>
      <c r="B5" s="153"/>
      <c r="C5" s="154"/>
      <c r="D5" s="155">
        <v>105689</v>
      </c>
      <c r="E5" s="156"/>
      <c r="F5" s="157">
        <v>83103</v>
      </c>
      <c r="G5" s="158"/>
      <c r="H5" s="159"/>
    </row>
    <row r="6" spans="1:8" x14ac:dyDescent="0.15">
      <c r="A6" s="160"/>
      <c r="B6" s="161"/>
      <c r="C6" s="162"/>
      <c r="D6" s="163">
        <v>75214</v>
      </c>
      <c r="E6" s="164"/>
      <c r="F6" s="165">
        <v>41378</v>
      </c>
      <c r="G6" s="166"/>
      <c r="H6" s="167"/>
    </row>
    <row r="7" spans="1:8" x14ac:dyDescent="0.15">
      <c r="A7" s="148" t="s">
        <v>548</v>
      </c>
      <c r="B7" s="153"/>
      <c r="C7" s="154"/>
      <c r="D7" s="155">
        <v>188199</v>
      </c>
      <c r="E7" s="156"/>
      <c r="F7" s="157">
        <v>94796</v>
      </c>
      <c r="G7" s="158"/>
      <c r="H7" s="159"/>
    </row>
    <row r="8" spans="1:8" x14ac:dyDescent="0.15">
      <c r="A8" s="160"/>
      <c r="B8" s="161"/>
      <c r="C8" s="162"/>
      <c r="D8" s="163">
        <v>155401</v>
      </c>
      <c r="E8" s="164"/>
      <c r="F8" s="165">
        <v>55781</v>
      </c>
      <c r="G8" s="166"/>
      <c r="H8" s="167"/>
    </row>
    <row r="9" spans="1:8" x14ac:dyDescent="0.15">
      <c r="A9" s="148" t="s">
        <v>549</v>
      </c>
      <c r="B9" s="153"/>
      <c r="C9" s="154"/>
      <c r="D9" s="155">
        <v>91029</v>
      </c>
      <c r="E9" s="156"/>
      <c r="F9" s="157">
        <v>85942</v>
      </c>
      <c r="G9" s="158"/>
      <c r="H9" s="159"/>
    </row>
    <row r="10" spans="1:8" x14ac:dyDescent="0.15">
      <c r="A10" s="160"/>
      <c r="B10" s="161"/>
      <c r="C10" s="162"/>
      <c r="D10" s="163">
        <v>70747</v>
      </c>
      <c r="E10" s="164"/>
      <c r="F10" s="165">
        <v>48630</v>
      </c>
      <c r="G10" s="166"/>
      <c r="H10" s="167"/>
    </row>
    <row r="11" spans="1:8" x14ac:dyDescent="0.15">
      <c r="A11" s="148" t="s">
        <v>550</v>
      </c>
      <c r="B11" s="153"/>
      <c r="C11" s="154"/>
      <c r="D11" s="155">
        <v>115812</v>
      </c>
      <c r="E11" s="156"/>
      <c r="F11" s="157">
        <v>95007</v>
      </c>
      <c r="G11" s="158"/>
      <c r="H11" s="159"/>
    </row>
    <row r="12" spans="1:8" x14ac:dyDescent="0.15">
      <c r="A12" s="160"/>
      <c r="B12" s="161"/>
      <c r="C12" s="168"/>
      <c r="D12" s="163">
        <v>64006</v>
      </c>
      <c r="E12" s="164"/>
      <c r="F12" s="165">
        <v>48509</v>
      </c>
      <c r="G12" s="166"/>
      <c r="H12" s="167"/>
    </row>
    <row r="13" spans="1:8" x14ac:dyDescent="0.15">
      <c r="A13" s="148"/>
      <c r="B13" s="153"/>
      <c r="C13" s="169"/>
      <c r="D13" s="170">
        <v>114259</v>
      </c>
      <c r="E13" s="171"/>
      <c r="F13" s="172">
        <v>91062</v>
      </c>
      <c r="G13" s="173"/>
      <c r="H13" s="159"/>
    </row>
    <row r="14" spans="1:8" x14ac:dyDescent="0.15">
      <c r="A14" s="160"/>
      <c r="B14" s="161"/>
      <c r="C14" s="162"/>
      <c r="D14" s="163">
        <v>78930</v>
      </c>
      <c r="E14" s="164"/>
      <c r="F14" s="165">
        <v>46837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1.72</v>
      </c>
      <c r="C19" s="174">
        <f>ROUND(VALUE(SUBSTITUTE(実質収支比率等に係る経年分析!G$48,"▲","-")),2)</f>
        <v>4.13</v>
      </c>
      <c r="D19" s="174">
        <f>ROUND(VALUE(SUBSTITUTE(実質収支比率等に係る経年分析!H$48,"▲","-")),2)</f>
        <v>2.44</v>
      </c>
      <c r="E19" s="174">
        <f>ROUND(VALUE(SUBSTITUTE(実質収支比率等に係る経年分析!I$48,"▲","-")),2)</f>
        <v>4.3099999999999996</v>
      </c>
      <c r="F19" s="174">
        <f>ROUND(VALUE(SUBSTITUTE(実質収支比率等に係る経年分析!J$48,"▲","-")),2)</f>
        <v>8.2100000000000009</v>
      </c>
    </row>
    <row r="20" spans="1:11" x14ac:dyDescent="0.15">
      <c r="A20" s="174" t="s">
        <v>57</v>
      </c>
      <c r="B20" s="174">
        <f>ROUND(VALUE(SUBSTITUTE(実質収支比率等に係る経年分析!F$47,"▲","-")),2)</f>
        <v>5.61</v>
      </c>
      <c r="C20" s="174">
        <f>ROUND(VALUE(SUBSTITUTE(実質収支比率等に係る経年分析!G$47,"▲","-")),2)</f>
        <v>3.44</v>
      </c>
      <c r="D20" s="174">
        <f>ROUND(VALUE(SUBSTITUTE(実質収支比率等に係る経年分析!H$47,"▲","-")),2)</f>
        <v>6.13</v>
      </c>
      <c r="E20" s="174">
        <f>ROUND(VALUE(SUBSTITUTE(実質収支比率等に係る経年分析!I$47,"▲","-")),2)</f>
        <v>8.7200000000000006</v>
      </c>
      <c r="F20" s="174">
        <f>ROUND(VALUE(SUBSTITUTE(実質収支比率等に係る経年分析!J$47,"▲","-")),2)</f>
        <v>7.62</v>
      </c>
    </row>
    <row r="21" spans="1:11" x14ac:dyDescent="0.15">
      <c r="A21" s="174" t="s">
        <v>58</v>
      </c>
      <c r="B21" s="174">
        <f>IF(ISNUMBER(VALUE(SUBSTITUTE(実質収支比率等に係る経年分析!F$49,"▲","-"))),ROUND(VALUE(SUBSTITUTE(実質収支比率等に係る経年分析!F$49,"▲","-")),2),NA())</f>
        <v>-3.27</v>
      </c>
      <c r="C21" s="174">
        <f>IF(ISNUMBER(VALUE(SUBSTITUTE(実質収支比率等に係る経年分析!G$49,"▲","-"))),ROUND(VALUE(SUBSTITUTE(実質収支比率等に係る経年分析!G$49,"▲","-")),2),NA())</f>
        <v>0.28000000000000003</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4.8</v>
      </c>
      <c r="F21" s="174">
        <f>IF(ISNUMBER(VALUE(SUBSTITUTE(実質収支比率等に係る経年分析!J$49,"▲","-"))),ROUND(VALUE(SUBSTITUTE(実質収支比率等に係る経年分析!J$49,"▲","-")),2),NA())</f>
        <v>2.42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8.2100000000000009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1593</v>
      </c>
      <c r="E42" s="176"/>
      <c r="F42" s="176"/>
      <c r="G42" s="176">
        <f>'実質公債費比率（分子）の構造'!L$52</f>
        <v>1737</v>
      </c>
      <c r="H42" s="176"/>
      <c r="I42" s="176"/>
      <c r="J42" s="176">
        <f>'実質公債費比率（分子）の構造'!M$52</f>
        <v>1538</v>
      </c>
      <c r="K42" s="176"/>
      <c r="L42" s="176"/>
      <c r="M42" s="176">
        <f>'実質公債費比率（分子）の構造'!N$52</f>
        <v>1582</v>
      </c>
      <c r="N42" s="176"/>
      <c r="O42" s="176"/>
      <c r="P42" s="176">
        <f>'実質公債費比率（分子）の構造'!O$52</f>
        <v>1578</v>
      </c>
    </row>
    <row r="43" spans="1:16" x14ac:dyDescent="0.15">
      <c r="A43" s="176" t="s">
        <v>66</v>
      </c>
      <c r="B43" s="176">
        <f>'実質公債費比率（分子）の構造'!K$51</f>
        <v>1</v>
      </c>
      <c r="C43" s="176"/>
      <c r="D43" s="176"/>
      <c r="E43" s="176">
        <f>'実質公債費比率（分子）の構造'!L$51</f>
        <v>2</v>
      </c>
      <c r="F43" s="176"/>
      <c r="G43" s="176"/>
      <c r="H43" s="176">
        <f>'実質公債費比率（分子）の構造'!M$51</f>
        <v>2</v>
      </c>
      <c r="I43" s="176"/>
      <c r="J43" s="176"/>
      <c r="K43" s="176" t="str">
        <f>'実質公債費比率（分子）の構造'!N$51</f>
        <v>-</v>
      </c>
      <c r="L43" s="176"/>
      <c r="M43" s="176"/>
      <c r="N43" s="176">
        <f>'実質公債費比率（分子）の構造'!O$51</f>
        <v>3</v>
      </c>
      <c r="O43" s="176"/>
      <c r="P43" s="176"/>
    </row>
    <row r="44" spans="1:16" x14ac:dyDescent="0.15">
      <c r="A44" s="176" t="s">
        <v>67</v>
      </c>
      <c r="B44" s="176">
        <f>'実質公債費比率（分子）の構造'!K$50</f>
        <v>3</v>
      </c>
      <c r="C44" s="176"/>
      <c r="D44" s="176"/>
      <c r="E44" s="176">
        <f>'実質公債費比率（分子）の構造'!L$50</f>
        <v>3</v>
      </c>
      <c r="F44" s="176"/>
      <c r="G44" s="176"/>
      <c r="H44" s="176">
        <f>'実質公債費比率（分子）の構造'!M$50</f>
        <v>3</v>
      </c>
      <c r="I44" s="176"/>
      <c r="J44" s="176"/>
      <c r="K44" s="176">
        <f>'実質公債費比率（分子）の構造'!N$50</f>
        <v>3</v>
      </c>
      <c r="L44" s="176"/>
      <c r="M44" s="176"/>
      <c r="N44" s="176" t="str">
        <f>'実質公債費比率（分子）の構造'!O$50</f>
        <v>-</v>
      </c>
      <c r="O44" s="176"/>
      <c r="P44" s="176"/>
    </row>
    <row r="45" spans="1:16" x14ac:dyDescent="0.15">
      <c r="A45" s="176" t="s">
        <v>68</v>
      </c>
      <c r="B45" s="176">
        <f>'実質公債費比率（分子）の構造'!K$49</f>
        <v>675</v>
      </c>
      <c r="C45" s="176"/>
      <c r="D45" s="176"/>
      <c r="E45" s="176">
        <f>'実質公債費比率（分子）の構造'!L$49</f>
        <v>671</v>
      </c>
      <c r="F45" s="176"/>
      <c r="G45" s="176"/>
      <c r="H45" s="176">
        <f>'実質公債費比率（分子）の構造'!M$49</f>
        <v>595</v>
      </c>
      <c r="I45" s="176"/>
      <c r="J45" s="176"/>
      <c r="K45" s="176">
        <f>'実質公債費比率（分子）の構造'!N$49</f>
        <v>589</v>
      </c>
      <c r="L45" s="176"/>
      <c r="M45" s="176"/>
      <c r="N45" s="176">
        <f>'実質公債費比率（分子）の構造'!O$49</f>
        <v>604</v>
      </c>
      <c r="O45" s="176"/>
      <c r="P45" s="176"/>
    </row>
    <row r="46" spans="1:16" x14ac:dyDescent="0.15">
      <c r="A46" s="176" t="s">
        <v>69</v>
      </c>
      <c r="B46" s="176">
        <f>'実質公債費比率（分子）の構造'!K$48</f>
        <v>360</v>
      </c>
      <c r="C46" s="176"/>
      <c r="D46" s="176"/>
      <c r="E46" s="176">
        <f>'実質公債費比率（分子）の構造'!L$48</f>
        <v>343</v>
      </c>
      <c r="F46" s="176"/>
      <c r="G46" s="176"/>
      <c r="H46" s="176">
        <f>'実質公債費比率（分子）の構造'!M$48</f>
        <v>322</v>
      </c>
      <c r="I46" s="176"/>
      <c r="J46" s="176"/>
      <c r="K46" s="176">
        <f>'実質公債費比率（分子）の構造'!N$48</f>
        <v>329</v>
      </c>
      <c r="L46" s="176"/>
      <c r="M46" s="176"/>
      <c r="N46" s="176">
        <f>'実質公債費比率（分子）の構造'!O$48</f>
        <v>326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1269</v>
      </c>
      <c r="C49" s="176"/>
      <c r="D49" s="176"/>
      <c r="E49" s="176">
        <f>'実質公債費比率（分子）の構造'!L$45</f>
        <v>1301</v>
      </c>
      <c r="F49" s="176"/>
      <c r="G49" s="176"/>
      <c r="H49" s="176">
        <f>'実質公債費比率（分子）の構造'!M$45</f>
        <v>1233</v>
      </c>
      <c r="I49" s="176"/>
      <c r="J49" s="176"/>
      <c r="K49" s="176">
        <f>'実質公債費比率（分子）の構造'!N$45</f>
        <v>1302</v>
      </c>
      <c r="L49" s="176"/>
      <c r="M49" s="176"/>
      <c r="N49" s="176">
        <f>'実質公債費比率（分子）の構造'!O$45</f>
        <v>1360</v>
      </c>
      <c r="O49" s="176"/>
      <c r="P49" s="176"/>
    </row>
    <row r="50" spans="1:16" x14ac:dyDescent="0.15">
      <c r="A50" s="176" t="s">
        <v>73</v>
      </c>
      <c r="B50" s="176" t="e">
        <f>NA()</f>
        <v>#N/A</v>
      </c>
      <c r="C50" s="176">
        <f>IF(ISNUMBER('実質公債費比率（分子）の構造'!K$53),'実質公債費比率（分子）の構造'!K$53,NA())</f>
        <v>715</v>
      </c>
      <c r="D50" s="176" t="e">
        <f>NA()</f>
        <v>#N/A</v>
      </c>
      <c r="E50" s="176" t="e">
        <f>NA()</f>
        <v>#N/A</v>
      </c>
      <c r="F50" s="176">
        <f>IF(ISNUMBER('実質公債費比率（分子）の構造'!L$53),'実質公債費比率（分子）の構造'!L$53,NA())</f>
        <v>583</v>
      </c>
      <c r="G50" s="176" t="e">
        <f>NA()</f>
        <v>#N/A</v>
      </c>
      <c r="H50" s="176" t="e">
        <f>NA()</f>
        <v>#N/A</v>
      </c>
      <c r="I50" s="176">
        <f>IF(ISNUMBER('実質公債費比率（分子）の構造'!M$53),'実質公債費比率（分子）の構造'!M$53,NA())</f>
        <v>617</v>
      </c>
      <c r="J50" s="176" t="e">
        <f>NA()</f>
        <v>#N/A</v>
      </c>
      <c r="K50" s="176" t="e">
        <f>NA()</f>
        <v>#N/A</v>
      </c>
      <c r="L50" s="176">
        <f>IF(ISNUMBER('実質公債費比率（分子）の構造'!N$53),'実質公債費比率（分子）の構造'!N$53,NA())</f>
        <v>641</v>
      </c>
      <c r="M50" s="176" t="e">
        <f>NA()</f>
        <v>#N/A</v>
      </c>
      <c r="N50" s="176" t="e">
        <f>NA()</f>
        <v>#N/A</v>
      </c>
      <c r="O50" s="176">
        <f>IF(ISNUMBER('実質公債費比率（分子）の構造'!O$53),'実質公債費比率（分子）の構造'!O$53,NA())</f>
        <v>715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15261</v>
      </c>
      <c r="E56" s="175"/>
      <c r="F56" s="175"/>
      <c r="G56" s="175">
        <f>'将来負担比率（分子）の構造'!J$52</f>
        <v>14625</v>
      </c>
      <c r="H56" s="175"/>
      <c r="I56" s="175"/>
      <c r="J56" s="175">
        <f>'将来負担比率（分子）の構造'!K$52</f>
        <v>14374</v>
      </c>
      <c r="K56" s="175"/>
      <c r="L56" s="175"/>
      <c r="M56" s="175">
        <f>'将来負担比率（分子）の構造'!L$52</f>
        <v>14065</v>
      </c>
      <c r="N56" s="175"/>
      <c r="O56" s="175"/>
      <c r="P56" s="175">
        <f>'将来負担比率（分子）の構造'!M$52</f>
        <v>14292</v>
      </c>
    </row>
    <row r="57" spans="1:16" x14ac:dyDescent="0.15">
      <c r="A57" s="175" t="s">
        <v>44</v>
      </c>
      <c r="B57" s="175"/>
      <c r="C57" s="175"/>
      <c r="D57" s="175">
        <f>'将来負担比率（分子）の構造'!I$51</f>
        <v>488</v>
      </c>
      <c r="E57" s="175"/>
      <c r="F57" s="175"/>
      <c r="G57" s="175">
        <f>'将来負担比率（分子）の構造'!J$51</f>
        <v>349</v>
      </c>
      <c r="H57" s="175"/>
      <c r="I57" s="175"/>
      <c r="J57" s="175">
        <f>'将来負担比率（分子）の構造'!K$51</f>
        <v>337</v>
      </c>
      <c r="K57" s="175"/>
      <c r="L57" s="175"/>
      <c r="M57" s="175">
        <f>'将来負担比率（分子）の構造'!L$51</f>
        <v>334</v>
      </c>
      <c r="N57" s="175"/>
      <c r="O57" s="175"/>
      <c r="P57" s="175">
        <f>'将来負担比率（分子）の構造'!M$51</f>
        <v>295</v>
      </c>
    </row>
    <row r="58" spans="1:16" x14ac:dyDescent="0.15">
      <c r="A58" s="175" t="s">
        <v>43</v>
      </c>
      <c r="B58" s="175"/>
      <c r="C58" s="175"/>
      <c r="D58" s="175">
        <f>'将来負担比率（分子）の構造'!I$50</f>
        <v>1344</v>
      </c>
      <c r="E58" s="175"/>
      <c r="F58" s="175"/>
      <c r="G58" s="175">
        <f>'将来負担比率（分子）の構造'!J$50</f>
        <v>1125</v>
      </c>
      <c r="H58" s="175"/>
      <c r="I58" s="175"/>
      <c r="J58" s="175">
        <f>'将来負担比率（分子）の構造'!K$50</f>
        <v>1104</v>
      </c>
      <c r="K58" s="175"/>
      <c r="L58" s="175"/>
      <c r="M58" s="175">
        <f>'将来負担比率（分子）の構造'!L$50</f>
        <v>1308</v>
      </c>
      <c r="N58" s="175"/>
      <c r="O58" s="175"/>
      <c r="P58" s="175">
        <f>'将来負担比率（分子）の構造'!M$50</f>
        <v>1055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1062</v>
      </c>
      <c r="C62" s="175"/>
      <c r="D62" s="175"/>
      <c r="E62" s="175">
        <f>'将来負担比率（分子）の構造'!J$45</f>
        <v>988</v>
      </c>
      <c r="F62" s="175"/>
      <c r="G62" s="175"/>
      <c r="H62" s="175">
        <f>'将来負担比率（分子）の構造'!K$45</f>
        <v>1057</v>
      </c>
      <c r="I62" s="175"/>
      <c r="J62" s="175"/>
      <c r="K62" s="175">
        <f>'将来負担比率（分子）の構造'!L$45</f>
        <v>1052</v>
      </c>
      <c r="L62" s="175"/>
      <c r="M62" s="175"/>
      <c r="N62" s="175">
        <f>'将来負担比率（分子）の構造'!M$45</f>
        <v>1018</v>
      </c>
      <c r="O62" s="175"/>
      <c r="P62" s="175"/>
    </row>
    <row r="63" spans="1:16" x14ac:dyDescent="0.15">
      <c r="A63" s="175" t="s">
        <v>36</v>
      </c>
      <c r="B63" s="175">
        <f>'将来負担比率（分子）の構造'!I$44</f>
        <v>5492</v>
      </c>
      <c r="C63" s="175"/>
      <c r="D63" s="175"/>
      <c r="E63" s="175">
        <f>'将来負担比率（分子）の構造'!J$44</f>
        <v>5008</v>
      </c>
      <c r="F63" s="175"/>
      <c r="G63" s="175"/>
      <c r="H63" s="175">
        <f>'将来負担比率（分子）の構造'!K$44</f>
        <v>4560</v>
      </c>
      <c r="I63" s="175"/>
      <c r="J63" s="175"/>
      <c r="K63" s="175">
        <f>'将来負担比率（分子）の構造'!L$44</f>
        <v>4496</v>
      </c>
      <c r="L63" s="175"/>
      <c r="M63" s="175"/>
      <c r="N63" s="175">
        <f>'将来負担比率（分子）の構造'!M$44</f>
        <v>4754</v>
      </c>
      <c r="O63" s="175"/>
      <c r="P63" s="175"/>
    </row>
    <row r="64" spans="1:16" x14ac:dyDescent="0.15">
      <c r="A64" s="175" t="s">
        <v>35</v>
      </c>
      <c r="B64" s="175">
        <f>'将来負担比率（分子）の構造'!I$43</f>
        <v>3708</v>
      </c>
      <c r="C64" s="175"/>
      <c r="D64" s="175"/>
      <c r="E64" s="175">
        <f>'将来負担比率（分子）の構造'!J$43</f>
        <v>3537</v>
      </c>
      <c r="F64" s="175"/>
      <c r="G64" s="175"/>
      <c r="H64" s="175">
        <f>'将来負担比率（分子）の構造'!K$43</f>
        <v>3351</v>
      </c>
      <c r="I64" s="175"/>
      <c r="J64" s="175"/>
      <c r="K64" s="175">
        <f>'将来負担比率（分子）の構造'!L$43</f>
        <v>2993</v>
      </c>
      <c r="L64" s="175"/>
      <c r="M64" s="175"/>
      <c r="N64" s="175">
        <f>'将来負担比率（分子）の構造'!M$43</f>
        <v>2655</v>
      </c>
      <c r="O64" s="175"/>
      <c r="P64" s="175"/>
    </row>
    <row r="65" spans="1:16" x14ac:dyDescent="0.15">
      <c r="A65" s="175" t="s">
        <v>34</v>
      </c>
      <c r="B65" s="175">
        <f>'将来負担比率（分子）の構造'!I$42</f>
        <v>3</v>
      </c>
      <c r="C65" s="175"/>
      <c r="D65" s="175"/>
      <c r="E65" s="175">
        <f>'将来負担比率（分子）の構造'!J$42</f>
        <v>3</v>
      </c>
      <c r="F65" s="175"/>
      <c r="G65" s="175"/>
      <c r="H65" s="175">
        <f>'将来負担比率（分子）の構造'!K$42</f>
        <v>3</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12913</v>
      </c>
      <c r="C66" s="175"/>
      <c r="D66" s="175"/>
      <c r="E66" s="175">
        <f>'将来負担比率（分子）の構造'!J$41</f>
        <v>13092</v>
      </c>
      <c r="F66" s="175"/>
      <c r="G66" s="175"/>
      <c r="H66" s="175">
        <f>'将来負担比率（分子）の構造'!K$41</f>
        <v>14277</v>
      </c>
      <c r="I66" s="175"/>
      <c r="J66" s="175"/>
      <c r="K66" s="175">
        <f>'将来負担比率（分子）の構造'!L$41</f>
        <v>14250</v>
      </c>
      <c r="L66" s="175"/>
      <c r="M66" s="175"/>
      <c r="N66" s="175">
        <f>'将来負担比率（分子）の構造'!M$41</f>
        <v>14596</v>
      </c>
      <c r="O66" s="175"/>
      <c r="P66" s="175"/>
    </row>
    <row r="67" spans="1:16" x14ac:dyDescent="0.15">
      <c r="A67" s="175" t="s">
        <v>77</v>
      </c>
      <c r="B67" s="175" t="e">
        <f>NA()</f>
        <v>#N/A</v>
      </c>
      <c r="C67" s="175">
        <f>IF(ISNUMBER('将来負担比率（分子）の構造'!I$53), IF('将来負担比率（分子）の構造'!I$53 &lt; 0, 0, '将来負担比率（分子）の構造'!I$53), NA())</f>
        <v>6086</v>
      </c>
      <c r="D67" s="175" t="e">
        <f>NA()</f>
        <v>#N/A</v>
      </c>
      <c r="E67" s="175" t="e">
        <f>NA()</f>
        <v>#N/A</v>
      </c>
      <c r="F67" s="175">
        <f>IF(ISNUMBER('将来負担比率（分子）の構造'!J$53), IF('将来負担比率（分子）の構造'!J$53 &lt; 0, 0, '将来負担比率（分子）の構造'!J$53), NA())</f>
        <v>6529</v>
      </c>
      <c r="G67" s="175" t="e">
        <f>NA()</f>
        <v>#N/A</v>
      </c>
      <c r="H67" s="175" t="e">
        <f>NA()</f>
        <v>#N/A</v>
      </c>
      <c r="I67" s="175">
        <f>IF(ISNUMBER('将来負担比率（分子）の構造'!K$53), IF('将来負担比率（分子）の構造'!K$53 &lt; 0, 0, '将来負担比率（分子）の構造'!K$53), NA())</f>
        <v>7433</v>
      </c>
      <c r="J67" s="175" t="e">
        <f>NA()</f>
        <v>#N/A</v>
      </c>
      <c r="K67" s="175" t="e">
        <f>NA()</f>
        <v>#N/A</v>
      </c>
      <c r="L67" s="175">
        <f>IF(ISNUMBER('将来負担比率（分子）の構造'!L$53), IF('将来負担比率（分子）の構造'!L$53 &lt; 0, 0, '将来負担比率（分子）の構造'!L$53), NA())</f>
        <v>7084</v>
      </c>
      <c r="M67" s="175" t="e">
        <f>NA()</f>
        <v>#N/A</v>
      </c>
      <c r="N67" s="175" t="e">
        <f>NA()</f>
        <v>#N/A</v>
      </c>
      <c r="O67" s="175">
        <f>IF(ISNUMBER('将来負担比率（分子）の構造'!M$53), IF('将来負担比率（分子）の構造'!M$53 &lt; 0, 0, '将来負担比率（分子）の構造'!M$53), NA())</f>
        <v>7381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405</v>
      </c>
      <c r="C72" s="179">
        <f>基金残高に係る経年分析!G55</f>
        <v>601</v>
      </c>
      <c r="D72" s="179">
        <f>基金残高に係る経年分析!H55</f>
        <v>510</v>
      </c>
    </row>
    <row r="73" spans="1:16" x14ac:dyDescent="0.15">
      <c r="A73" s="178" t="s">
        <v>80</v>
      </c>
      <c r="B73" s="179">
        <f>基金残高に係る経年分析!F56</f>
        <v>77</v>
      </c>
      <c r="C73" s="179">
        <f>基金残高に係る経年分析!G56</f>
        <v>182</v>
      </c>
      <c r="D73" s="179">
        <f>基金残高に係る経年分析!H56</f>
        <v>115</v>
      </c>
    </row>
    <row r="74" spans="1:16" x14ac:dyDescent="0.15">
      <c r="A74" s="178" t="s">
        <v>81</v>
      </c>
      <c r="B74" s="179">
        <f>基金残高に係る経年分析!F57</f>
        <v>421</v>
      </c>
      <c r="C74" s="179">
        <f>基金残高に係る経年分析!G57</f>
        <v>268</v>
      </c>
      <c r="D74" s="179">
        <f>基金残高に係る経年分析!H57</f>
        <v>196</v>
      </c>
    </row>
  </sheetData>
  <sheetProtection algorithmName="SHA-512" hashValue="uOKAnqT8xNNBo6Web9eRTXmhJijRIDs2nKJTJ7SvQLxFE2XDCh4Jns2DsueSlVJXRQrHlyhZ2nTfgU7P/xetEA==" saltValue="oUmU3Q3Js88au3hDAXli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1433949</v>
      </c>
      <c r="S5" s="677"/>
      <c r="T5" s="677"/>
      <c r="U5" s="677"/>
      <c r="V5" s="677"/>
      <c r="W5" s="677"/>
      <c r="X5" s="677"/>
      <c r="Y5" s="702"/>
      <c r="Z5" s="715">
        <v>10.9</v>
      </c>
      <c r="AA5" s="715"/>
      <c r="AB5" s="715"/>
      <c r="AC5" s="715"/>
      <c r="AD5" s="716">
        <v>1406087</v>
      </c>
      <c r="AE5" s="716"/>
      <c r="AF5" s="716"/>
      <c r="AG5" s="716"/>
      <c r="AH5" s="716"/>
      <c r="AI5" s="716"/>
      <c r="AJ5" s="716"/>
      <c r="AK5" s="716"/>
      <c r="AL5" s="703">
        <v>21.1</v>
      </c>
      <c r="AM5" s="685"/>
      <c r="AN5" s="685"/>
      <c r="AO5" s="704"/>
      <c r="AP5" s="679" t="s">
        <v>231</v>
      </c>
      <c r="AQ5" s="680"/>
      <c r="AR5" s="680"/>
      <c r="AS5" s="680"/>
      <c r="AT5" s="680"/>
      <c r="AU5" s="680"/>
      <c r="AV5" s="680"/>
      <c r="AW5" s="680"/>
      <c r="AX5" s="680"/>
      <c r="AY5" s="680"/>
      <c r="AZ5" s="680"/>
      <c r="BA5" s="680"/>
      <c r="BB5" s="680"/>
      <c r="BC5" s="680"/>
      <c r="BD5" s="680"/>
      <c r="BE5" s="680"/>
      <c r="BF5" s="681"/>
      <c r="BG5" s="621">
        <v>1402184</v>
      </c>
      <c r="BH5" s="622"/>
      <c r="BI5" s="622"/>
      <c r="BJ5" s="622"/>
      <c r="BK5" s="622"/>
      <c r="BL5" s="622"/>
      <c r="BM5" s="622"/>
      <c r="BN5" s="623"/>
      <c r="BO5" s="659">
        <v>97.8</v>
      </c>
      <c r="BP5" s="659"/>
      <c r="BQ5" s="659"/>
      <c r="BR5" s="659"/>
      <c r="BS5" s="660">
        <v>9647</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134466</v>
      </c>
      <c r="S6" s="622"/>
      <c r="T6" s="622"/>
      <c r="U6" s="622"/>
      <c r="V6" s="622"/>
      <c r="W6" s="622"/>
      <c r="X6" s="622"/>
      <c r="Y6" s="623"/>
      <c r="Z6" s="659">
        <v>1</v>
      </c>
      <c r="AA6" s="659"/>
      <c r="AB6" s="659"/>
      <c r="AC6" s="659"/>
      <c r="AD6" s="660">
        <v>134466</v>
      </c>
      <c r="AE6" s="660"/>
      <c r="AF6" s="660"/>
      <c r="AG6" s="660"/>
      <c r="AH6" s="660"/>
      <c r="AI6" s="660"/>
      <c r="AJ6" s="660"/>
      <c r="AK6" s="660"/>
      <c r="AL6" s="624">
        <v>2</v>
      </c>
      <c r="AM6" s="625"/>
      <c r="AN6" s="625"/>
      <c r="AO6" s="661"/>
      <c r="AP6" s="618" t="s">
        <v>236</v>
      </c>
      <c r="AQ6" s="619"/>
      <c r="AR6" s="619"/>
      <c r="AS6" s="619"/>
      <c r="AT6" s="619"/>
      <c r="AU6" s="619"/>
      <c r="AV6" s="619"/>
      <c r="AW6" s="619"/>
      <c r="AX6" s="619"/>
      <c r="AY6" s="619"/>
      <c r="AZ6" s="619"/>
      <c r="BA6" s="619"/>
      <c r="BB6" s="619"/>
      <c r="BC6" s="619"/>
      <c r="BD6" s="619"/>
      <c r="BE6" s="619"/>
      <c r="BF6" s="620"/>
      <c r="BG6" s="621">
        <v>1402184</v>
      </c>
      <c r="BH6" s="622"/>
      <c r="BI6" s="622"/>
      <c r="BJ6" s="622"/>
      <c r="BK6" s="622"/>
      <c r="BL6" s="622"/>
      <c r="BM6" s="622"/>
      <c r="BN6" s="623"/>
      <c r="BO6" s="659">
        <v>97.8</v>
      </c>
      <c r="BP6" s="659"/>
      <c r="BQ6" s="659"/>
      <c r="BR6" s="659"/>
      <c r="BS6" s="660">
        <v>9647</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102284</v>
      </c>
      <c r="CS6" s="622"/>
      <c r="CT6" s="622"/>
      <c r="CU6" s="622"/>
      <c r="CV6" s="622"/>
      <c r="CW6" s="622"/>
      <c r="CX6" s="622"/>
      <c r="CY6" s="623"/>
      <c r="CZ6" s="703">
        <v>0.8</v>
      </c>
      <c r="DA6" s="685"/>
      <c r="DB6" s="685"/>
      <c r="DC6" s="705"/>
      <c r="DD6" s="627" t="s">
        <v>238</v>
      </c>
      <c r="DE6" s="622"/>
      <c r="DF6" s="622"/>
      <c r="DG6" s="622"/>
      <c r="DH6" s="622"/>
      <c r="DI6" s="622"/>
      <c r="DJ6" s="622"/>
      <c r="DK6" s="622"/>
      <c r="DL6" s="622"/>
      <c r="DM6" s="622"/>
      <c r="DN6" s="622"/>
      <c r="DO6" s="622"/>
      <c r="DP6" s="623"/>
      <c r="DQ6" s="627">
        <v>96378</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470</v>
      </c>
      <c r="S7" s="622"/>
      <c r="T7" s="622"/>
      <c r="U7" s="622"/>
      <c r="V7" s="622"/>
      <c r="W7" s="622"/>
      <c r="X7" s="622"/>
      <c r="Y7" s="623"/>
      <c r="Z7" s="659">
        <v>0</v>
      </c>
      <c r="AA7" s="659"/>
      <c r="AB7" s="659"/>
      <c r="AC7" s="659"/>
      <c r="AD7" s="660">
        <v>470</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568198</v>
      </c>
      <c r="BH7" s="622"/>
      <c r="BI7" s="622"/>
      <c r="BJ7" s="622"/>
      <c r="BK7" s="622"/>
      <c r="BL7" s="622"/>
      <c r="BM7" s="622"/>
      <c r="BN7" s="623"/>
      <c r="BO7" s="659">
        <v>39.6</v>
      </c>
      <c r="BP7" s="659"/>
      <c r="BQ7" s="659"/>
      <c r="BR7" s="659"/>
      <c r="BS7" s="660">
        <v>9647</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2096589</v>
      </c>
      <c r="CS7" s="622"/>
      <c r="CT7" s="622"/>
      <c r="CU7" s="622"/>
      <c r="CV7" s="622"/>
      <c r="CW7" s="622"/>
      <c r="CX7" s="622"/>
      <c r="CY7" s="623"/>
      <c r="CZ7" s="659">
        <v>16.8</v>
      </c>
      <c r="DA7" s="659"/>
      <c r="DB7" s="659"/>
      <c r="DC7" s="659"/>
      <c r="DD7" s="627">
        <v>493941</v>
      </c>
      <c r="DE7" s="622"/>
      <c r="DF7" s="622"/>
      <c r="DG7" s="622"/>
      <c r="DH7" s="622"/>
      <c r="DI7" s="622"/>
      <c r="DJ7" s="622"/>
      <c r="DK7" s="622"/>
      <c r="DL7" s="622"/>
      <c r="DM7" s="622"/>
      <c r="DN7" s="622"/>
      <c r="DO7" s="622"/>
      <c r="DP7" s="623"/>
      <c r="DQ7" s="627">
        <v>1109984</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4085</v>
      </c>
      <c r="S8" s="622"/>
      <c r="T8" s="622"/>
      <c r="U8" s="622"/>
      <c r="V8" s="622"/>
      <c r="W8" s="622"/>
      <c r="X8" s="622"/>
      <c r="Y8" s="623"/>
      <c r="Z8" s="659">
        <v>0</v>
      </c>
      <c r="AA8" s="659"/>
      <c r="AB8" s="659"/>
      <c r="AC8" s="659"/>
      <c r="AD8" s="660">
        <v>4085</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24696</v>
      </c>
      <c r="BH8" s="622"/>
      <c r="BI8" s="622"/>
      <c r="BJ8" s="622"/>
      <c r="BK8" s="622"/>
      <c r="BL8" s="622"/>
      <c r="BM8" s="622"/>
      <c r="BN8" s="623"/>
      <c r="BO8" s="659">
        <v>1.7</v>
      </c>
      <c r="BP8" s="659"/>
      <c r="BQ8" s="659"/>
      <c r="BR8" s="659"/>
      <c r="BS8" s="660" t="s">
        <v>238</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2426348</v>
      </c>
      <c r="CS8" s="622"/>
      <c r="CT8" s="622"/>
      <c r="CU8" s="622"/>
      <c r="CV8" s="622"/>
      <c r="CW8" s="622"/>
      <c r="CX8" s="622"/>
      <c r="CY8" s="623"/>
      <c r="CZ8" s="659">
        <v>19.399999999999999</v>
      </c>
      <c r="DA8" s="659"/>
      <c r="DB8" s="659"/>
      <c r="DC8" s="659"/>
      <c r="DD8" s="627">
        <v>3273</v>
      </c>
      <c r="DE8" s="622"/>
      <c r="DF8" s="622"/>
      <c r="DG8" s="622"/>
      <c r="DH8" s="622"/>
      <c r="DI8" s="622"/>
      <c r="DJ8" s="622"/>
      <c r="DK8" s="622"/>
      <c r="DL8" s="622"/>
      <c r="DM8" s="622"/>
      <c r="DN8" s="622"/>
      <c r="DO8" s="622"/>
      <c r="DP8" s="623"/>
      <c r="DQ8" s="627">
        <v>1249088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2863</v>
      </c>
      <c r="S9" s="622"/>
      <c r="T9" s="622"/>
      <c r="U9" s="622"/>
      <c r="V9" s="622"/>
      <c r="W9" s="622"/>
      <c r="X9" s="622"/>
      <c r="Y9" s="623"/>
      <c r="Z9" s="659">
        <v>0</v>
      </c>
      <c r="AA9" s="659"/>
      <c r="AB9" s="659"/>
      <c r="AC9" s="659"/>
      <c r="AD9" s="660">
        <v>2863</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479271</v>
      </c>
      <c r="BH9" s="622"/>
      <c r="BI9" s="622"/>
      <c r="BJ9" s="622"/>
      <c r="BK9" s="622"/>
      <c r="BL9" s="622"/>
      <c r="BM9" s="622"/>
      <c r="BN9" s="623"/>
      <c r="BO9" s="659">
        <v>33.4</v>
      </c>
      <c r="BP9" s="659"/>
      <c r="BQ9" s="659"/>
      <c r="BR9" s="659"/>
      <c r="BS9" s="660" t="s">
        <v>238</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1783645</v>
      </c>
      <c r="CS9" s="622"/>
      <c r="CT9" s="622"/>
      <c r="CU9" s="622"/>
      <c r="CV9" s="622"/>
      <c r="CW9" s="622"/>
      <c r="CX9" s="622"/>
      <c r="CY9" s="623"/>
      <c r="CZ9" s="659">
        <v>14.3</v>
      </c>
      <c r="DA9" s="659"/>
      <c r="DB9" s="659"/>
      <c r="DC9" s="659"/>
      <c r="DD9" s="627">
        <v>24919</v>
      </c>
      <c r="DE9" s="622"/>
      <c r="DF9" s="622"/>
      <c r="DG9" s="622"/>
      <c r="DH9" s="622"/>
      <c r="DI9" s="622"/>
      <c r="DJ9" s="622"/>
      <c r="DK9" s="622"/>
      <c r="DL9" s="622"/>
      <c r="DM9" s="622"/>
      <c r="DN9" s="622"/>
      <c r="DO9" s="622"/>
      <c r="DP9" s="623"/>
      <c r="DQ9" s="627">
        <v>1658173</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238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28002</v>
      </c>
      <c r="BH10" s="622"/>
      <c r="BI10" s="622"/>
      <c r="BJ10" s="622"/>
      <c r="BK10" s="622"/>
      <c r="BL10" s="622"/>
      <c r="BM10" s="622"/>
      <c r="BN10" s="623"/>
      <c r="BO10" s="659">
        <v>2</v>
      </c>
      <c r="BP10" s="659"/>
      <c r="BQ10" s="659"/>
      <c r="BR10" s="659"/>
      <c r="BS10" s="660" t="s">
        <v>238</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39900</v>
      </c>
      <c r="CS10" s="622"/>
      <c r="CT10" s="622"/>
      <c r="CU10" s="622"/>
      <c r="CV10" s="622"/>
      <c r="CW10" s="622"/>
      <c r="CX10" s="622"/>
      <c r="CY10" s="623"/>
      <c r="CZ10" s="659">
        <v>0.3</v>
      </c>
      <c r="DA10" s="659"/>
      <c r="DB10" s="659"/>
      <c r="DC10" s="659"/>
      <c r="DD10" s="627" t="s">
        <v>238</v>
      </c>
      <c r="DE10" s="622"/>
      <c r="DF10" s="622"/>
      <c r="DG10" s="622"/>
      <c r="DH10" s="622"/>
      <c r="DI10" s="622"/>
      <c r="DJ10" s="622"/>
      <c r="DK10" s="622"/>
      <c r="DL10" s="622"/>
      <c r="DM10" s="622"/>
      <c r="DN10" s="622"/>
      <c r="DO10" s="622"/>
      <c r="DP10" s="623"/>
      <c r="DQ10" s="627">
        <v>24900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378092</v>
      </c>
      <c r="S11" s="622"/>
      <c r="T11" s="622"/>
      <c r="U11" s="622"/>
      <c r="V11" s="622"/>
      <c r="W11" s="622"/>
      <c r="X11" s="622"/>
      <c r="Y11" s="623"/>
      <c r="Z11" s="624">
        <v>2.9</v>
      </c>
      <c r="AA11" s="625"/>
      <c r="AB11" s="625"/>
      <c r="AC11" s="626"/>
      <c r="AD11" s="627">
        <v>378092</v>
      </c>
      <c r="AE11" s="622"/>
      <c r="AF11" s="622"/>
      <c r="AG11" s="622"/>
      <c r="AH11" s="622"/>
      <c r="AI11" s="622"/>
      <c r="AJ11" s="622"/>
      <c r="AK11" s="623"/>
      <c r="AL11" s="624">
        <v>5.7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36229</v>
      </c>
      <c r="BH11" s="622"/>
      <c r="BI11" s="622"/>
      <c r="BJ11" s="622"/>
      <c r="BK11" s="622"/>
      <c r="BL11" s="622"/>
      <c r="BM11" s="622"/>
      <c r="BN11" s="623"/>
      <c r="BO11" s="659">
        <v>2.5</v>
      </c>
      <c r="BP11" s="659"/>
      <c r="BQ11" s="659"/>
      <c r="BR11" s="659"/>
      <c r="BS11" s="660">
        <v>9647</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976707</v>
      </c>
      <c r="CS11" s="622"/>
      <c r="CT11" s="622"/>
      <c r="CU11" s="622"/>
      <c r="CV11" s="622"/>
      <c r="CW11" s="622"/>
      <c r="CX11" s="622"/>
      <c r="CY11" s="623"/>
      <c r="CZ11" s="659">
        <v>7.8</v>
      </c>
      <c r="DA11" s="659"/>
      <c r="DB11" s="659"/>
      <c r="DC11" s="659"/>
      <c r="DD11" s="627">
        <v>114242</v>
      </c>
      <c r="DE11" s="622"/>
      <c r="DF11" s="622"/>
      <c r="DG11" s="622"/>
      <c r="DH11" s="622"/>
      <c r="DI11" s="622"/>
      <c r="DJ11" s="622"/>
      <c r="DK11" s="622"/>
      <c r="DL11" s="622"/>
      <c r="DM11" s="622"/>
      <c r="DN11" s="622"/>
      <c r="DO11" s="622"/>
      <c r="DP11" s="623"/>
      <c r="DQ11" s="627">
        <v>407961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7139</v>
      </c>
      <c r="S12" s="622"/>
      <c r="T12" s="622"/>
      <c r="U12" s="622"/>
      <c r="V12" s="622"/>
      <c r="W12" s="622"/>
      <c r="X12" s="622"/>
      <c r="Y12" s="623"/>
      <c r="Z12" s="659">
        <v>0.1</v>
      </c>
      <c r="AA12" s="659"/>
      <c r="AB12" s="659"/>
      <c r="AC12" s="659"/>
      <c r="AD12" s="660">
        <v>7139</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635423</v>
      </c>
      <c r="BH12" s="622"/>
      <c r="BI12" s="622"/>
      <c r="BJ12" s="622"/>
      <c r="BK12" s="622"/>
      <c r="BL12" s="622"/>
      <c r="BM12" s="622"/>
      <c r="BN12" s="623"/>
      <c r="BO12" s="659">
        <v>44.3</v>
      </c>
      <c r="BP12" s="659"/>
      <c r="BQ12" s="659"/>
      <c r="BR12" s="659"/>
      <c r="BS12" s="660" t="s">
        <v>238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325200</v>
      </c>
      <c r="CS12" s="622"/>
      <c r="CT12" s="622"/>
      <c r="CU12" s="622"/>
      <c r="CV12" s="622"/>
      <c r="CW12" s="622"/>
      <c r="CX12" s="622"/>
      <c r="CY12" s="623"/>
      <c r="CZ12" s="659">
        <v>2.6</v>
      </c>
      <c r="DA12" s="659"/>
      <c r="DB12" s="659"/>
      <c r="DC12" s="659"/>
      <c r="DD12" s="627">
        <v>25977</v>
      </c>
      <c r="DE12" s="622"/>
      <c r="DF12" s="622"/>
      <c r="DG12" s="622"/>
      <c r="DH12" s="622"/>
      <c r="DI12" s="622"/>
      <c r="DJ12" s="622"/>
      <c r="DK12" s="622"/>
      <c r="DL12" s="622"/>
      <c r="DM12" s="622"/>
      <c r="DN12" s="622"/>
      <c r="DO12" s="622"/>
      <c r="DP12" s="623"/>
      <c r="DQ12" s="627">
        <v>126862</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238</v>
      </c>
      <c r="AE13" s="660"/>
      <c r="AF13" s="660"/>
      <c r="AG13" s="660"/>
      <c r="AH13" s="660"/>
      <c r="AI13" s="660"/>
      <c r="AJ13" s="660"/>
      <c r="AK13" s="660"/>
      <c r="AL13" s="624" t="s">
        <v>141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634292</v>
      </c>
      <c r="BH13" s="622"/>
      <c r="BI13" s="622"/>
      <c r="BJ13" s="622"/>
      <c r="BK13" s="622"/>
      <c r="BL13" s="622"/>
      <c r="BM13" s="622"/>
      <c r="BN13" s="623"/>
      <c r="BO13" s="659">
        <v>44.2</v>
      </c>
      <c r="BP13" s="659"/>
      <c r="BQ13" s="659"/>
      <c r="BR13" s="659"/>
      <c r="BS13" s="660" t="s">
        <v>238</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1405701</v>
      </c>
      <c r="CS13" s="622"/>
      <c r="CT13" s="622"/>
      <c r="CU13" s="622"/>
      <c r="CV13" s="622"/>
      <c r="CW13" s="622"/>
      <c r="CX13" s="622"/>
      <c r="CY13" s="623"/>
      <c r="CZ13" s="659">
        <v>11.2</v>
      </c>
      <c r="DA13" s="659"/>
      <c r="DB13" s="659"/>
      <c r="DC13" s="659"/>
      <c r="DD13" s="627">
        <v>717232</v>
      </c>
      <c r="DE13" s="622"/>
      <c r="DF13" s="622"/>
      <c r="DG13" s="622"/>
      <c r="DH13" s="622"/>
      <c r="DI13" s="622"/>
      <c r="DJ13" s="622"/>
      <c r="DK13" s="622"/>
      <c r="DL13" s="622"/>
      <c r="DM13" s="622"/>
      <c r="DN13" s="622"/>
      <c r="DO13" s="622"/>
      <c r="DP13" s="623"/>
      <c r="DQ13" s="627">
        <v>619201</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200</v>
      </c>
      <c r="S14" s="622"/>
      <c r="T14" s="622"/>
      <c r="U14" s="622"/>
      <c r="V14" s="622"/>
      <c r="W14" s="622"/>
      <c r="X14" s="622"/>
      <c r="Y14" s="623"/>
      <c r="Z14" s="659">
        <v>0</v>
      </c>
      <c r="AA14" s="659"/>
      <c r="AB14" s="659"/>
      <c r="AC14" s="659"/>
      <c r="AD14" s="660">
        <v>200</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69601</v>
      </c>
      <c r="BH14" s="622"/>
      <c r="BI14" s="622"/>
      <c r="BJ14" s="622"/>
      <c r="BK14" s="622"/>
      <c r="BL14" s="622"/>
      <c r="BM14" s="622"/>
      <c r="BN14" s="623"/>
      <c r="BO14" s="659">
        <v>4.9000000000000004</v>
      </c>
      <c r="BP14" s="659"/>
      <c r="BQ14" s="659"/>
      <c r="BR14" s="659"/>
      <c r="BS14" s="660" t="s">
        <v>238</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380170</v>
      </c>
      <c r="CS14" s="622"/>
      <c r="CT14" s="622"/>
      <c r="CU14" s="622"/>
      <c r="CV14" s="622"/>
      <c r="CW14" s="622"/>
      <c r="CX14" s="622"/>
      <c r="CY14" s="623"/>
      <c r="CZ14" s="659">
        <v>3</v>
      </c>
      <c r="DA14" s="659"/>
      <c r="DB14" s="659"/>
      <c r="DC14" s="659"/>
      <c r="DD14" s="627">
        <v>31246</v>
      </c>
      <c r="DE14" s="622"/>
      <c r="DF14" s="622"/>
      <c r="DG14" s="622"/>
      <c r="DH14" s="622"/>
      <c r="DI14" s="622"/>
      <c r="DJ14" s="622"/>
      <c r="DK14" s="622"/>
      <c r="DL14" s="622"/>
      <c r="DM14" s="622"/>
      <c r="DN14" s="622"/>
      <c r="DO14" s="622"/>
      <c r="DP14" s="623"/>
      <c r="DQ14" s="627">
        <v>337698</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238</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128962</v>
      </c>
      <c r="BH15" s="622"/>
      <c r="BI15" s="622"/>
      <c r="BJ15" s="622"/>
      <c r="BK15" s="622"/>
      <c r="BL15" s="622"/>
      <c r="BM15" s="622"/>
      <c r="BN15" s="623"/>
      <c r="BO15" s="659">
        <v>9</v>
      </c>
      <c r="BP15" s="659"/>
      <c r="BQ15" s="659"/>
      <c r="BR15" s="659"/>
      <c r="BS15" s="660" t="s">
        <v>238</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1057611</v>
      </c>
      <c r="CS15" s="622"/>
      <c r="CT15" s="622"/>
      <c r="CU15" s="622"/>
      <c r="CV15" s="622"/>
      <c r="CW15" s="622"/>
      <c r="CX15" s="622"/>
      <c r="CY15" s="623"/>
      <c r="CZ15" s="659">
        <v>8.5</v>
      </c>
      <c r="DA15" s="659"/>
      <c r="DB15" s="659"/>
      <c r="DC15" s="659"/>
      <c r="DD15" s="627">
        <v>207182</v>
      </c>
      <c r="DE15" s="622"/>
      <c r="DF15" s="622"/>
      <c r="DG15" s="622"/>
      <c r="DH15" s="622"/>
      <c r="DI15" s="622"/>
      <c r="DJ15" s="622"/>
      <c r="DK15" s="622"/>
      <c r="DL15" s="622"/>
      <c r="DM15" s="622"/>
      <c r="DN15" s="622"/>
      <c r="DO15" s="622"/>
      <c r="DP15" s="623"/>
      <c r="DQ15" s="627">
        <v>705924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11849</v>
      </c>
      <c r="S16" s="622"/>
      <c r="T16" s="622"/>
      <c r="U16" s="622"/>
      <c r="V16" s="622"/>
      <c r="W16" s="622"/>
      <c r="X16" s="622"/>
      <c r="Y16" s="623"/>
      <c r="Z16" s="659">
        <v>0.1</v>
      </c>
      <c r="AA16" s="659"/>
      <c r="AB16" s="659"/>
      <c r="AC16" s="659"/>
      <c r="AD16" s="660">
        <v>11849</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548401</v>
      </c>
      <c r="CS16" s="622"/>
      <c r="CT16" s="622"/>
      <c r="CU16" s="622"/>
      <c r="CV16" s="622"/>
      <c r="CW16" s="622"/>
      <c r="CX16" s="622"/>
      <c r="CY16" s="623"/>
      <c r="CZ16" s="659">
        <v>4.4000000000000004</v>
      </c>
      <c r="DA16" s="659"/>
      <c r="DB16" s="659"/>
      <c r="DC16" s="659"/>
      <c r="DD16" s="627" t="s">
        <v>238</v>
      </c>
      <c r="DE16" s="622"/>
      <c r="DF16" s="622"/>
      <c r="DG16" s="622"/>
      <c r="DH16" s="622"/>
      <c r="DI16" s="622"/>
      <c r="DJ16" s="622"/>
      <c r="DK16" s="622"/>
      <c r="DL16" s="622"/>
      <c r="DM16" s="622"/>
      <c r="DN16" s="622"/>
      <c r="DO16" s="622"/>
      <c r="DP16" s="623"/>
      <c r="DQ16" s="627">
        <v>80162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20507</v>
      </c>
      <c r="S17" s="622"/>
      <c r="T17" s="622"/>
      <c r="U17" s="622"/>
      <c r="V17" s="622"/>
      <c r="W17" s="622"/>
      <c r="X17" s="622"/>
      <c r="Y17" s="623"/>
      <c r="Z17" s="659">
        <v>0.2</v>
      </c>
      <c r="AA17" s="659"/>
      <c r="AB17" s="659"/>
      <c r="AC17" s="659"/>
      <c r="AD17" s="660">
        <v>20507</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238</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1363273</v>
      </c>
      <c r="CS17" s="622"/>
      <c r="CT17" s="622"/>
      <c r="CU17" s="622"/>
      <c r="CV17" s="622"/>
      <c r="CW17" s="622"/>
      <c r="CX17" s="622"/>
      <c r="CY17" s="623"/>
      <c r="CZ17" s="659">
        <v>10.9</v>
      </c>
      <c r="DA17" s="659"/>
      <c r="DB17" s="659"/>
      <c r="DC17" s="659"/>
      <c r="DD17" s="627" t="s">
        <v>238</v>
      </c>
      <c r="DE17" s="622"/>
      <c r="DF17" s="622"/>
      <c r="DG17" s="622"/>
      <c r="DH17" s="622"/>
      <c r="DI17" s="622"/>
      <c r="DJ17" s="622"/>
      <c r="DK17" s="622"/>
      <c r="DL17" s="622"/>
      <c r="DM17" s="622"/>
      <c r="DN17" s="622"/>
      <c r="DO17" s="622"/>
      <c r="DP17" s="623"/>
      <c r="DQ17" s="627">
        <v>1358984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10340</v>
      </c>
      <c r="S18" s="622"/>
      <c r="T18" s="622"/>
      <c r="U18" s="622"/>
      <c r="V18" s="622"/>
      <c r="W18" s="622"/>
      <c r="X18" s="622"/>
      <c r="Y18" s="623"/>
      <c r="Z18" s="659">
        <v>0.1</v>
      </c>
      <c r="AA18" s="659"/>
      <c r="AB18" s="659"/>
      <c r="AC18" s="659"/>
      <c r="AD18" s="660">
        <v>10340</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238</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10316</v>
      </c>
      <c r="S19" s="622"/>
      <c r="T19" s="622"/>
      <c r="U19" s="622"/>
      <c r="V19" s="622"/>
      <c r="W19" s="622"/>
      <c r="X19" s="622"/>
      <c r="Y19" s="623"/>
      <c r="Z19" s="659">
        <v>0.1</v>
      </c>
      <c r="AA19" s="659"/>
      <c r="AB19" s="659"/>
      <c r="AC19" s="659"/>
      <c r="AD19" s="660">
        <v>10316</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31765</v>
      </c>
      <c r="BH19" s="622"/>
      <c r="BI19" s="622"/>
      <c r="BJ19" s="622"/>
      <c r="BK19" s="622"/>
      <c r="BL19" s="622"/>
      <c r="BM19" s="622"/>
      <c r="BN19" s="623"/>
      <c r="BO19" s="659">
        <v>2.2000000000000002</v>
      </c>
      <c r="BP19" s="659"/>
      <c r="BQ19" s="659"/>
      <c r="BR19" s="659"/>
      <c r="BS19" s="660" t="s">
        <v>238</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24</v>
      </c>
      <c r="S20" s="622"/>
      <c r="T20" s="622"/>
      <c r="U20" s="622"/>
      <c r="V20" s="622"/>
      <c r="W20" s="622"/>
      <c r="X20" s="622"/>
      <c r="Y20" s="623"/>
      <c r="Z20" s="659">
        <v>0</v>
      </c>
      <c r="AA20" s="659"/>
      <c r="AB20" s="659"/>
      <c r="AC20" s="659"/>
      <c r="AD20" s="660">
        <v>24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31765</v>
      </c>
      <c r="BH20" s="622"/>
      <c r="BI20" s="622"/>
      <c r="BJ20" s="622"/>
      <c r="BK20" s="622"/>
      <c r="BL20" s="622"/>
      <c r="BM20" s="622"/>
      <c r="BN20" s="623"/>
      <c r="BO20" s="659">
        <v>2.2000000000000002</v>
      </c>
      <c r="BP20" s="659"/>
      <c r="BQ20" s="659"/>
      <c r="BR20" s="659"/>
      <c r="BS20" s="660" t="s">
        <v>238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12505829</v>
      </c>
      <c r="CS20" s="622"/>
      <c r="CT20" s="622"/>
      <c r="CU20" s="622"/>
      <c r="CV20" s="622"/>
      <c r="CW20" s="622"/>
      <c r="CX20" s="622"/>
      <c r="CY20" s="623"/>
      <c r="CZ20" s="659">
        <v>100</v>
      </c>
      <c r="DA20" s="659"/>
      <c r="DB20" s="659"/>
      <c r="DC20" s="659"/>
      <c r="DD20" s="627">
        <v>1618012</v>
      </c>
      <c r="DE20" s="622"/>
      <c r="DF20" s="622"/>
      <c r="DG20" s="622"/>
      <c r="DH20" s="622"/>
      <c r="DI20" s="622"/>
      <c r="DJ20" s="622"/>
      <c r="DK20" s="622"/>
      <c r="DL20" s="622"/>
      <c r="DM20" s="622"/>
      <c r="DN20" s="622"/>
      <c r="DO20" s="622"/>
      <c r="DP20" s="623"/>
      <c r="DQ20" s="627">
        <v>7775315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5622648</v>
      </c>
      <c r="S21" s="622"/>
      <c r="T21" s="622"/>
      <c r="U21" s="622"/>
      <c r="V21" s="622"/>
      <c r="W21" s="622"/>
      <c r="X21" s="622"/>
      <c r="Y21" s="623"/>
      <c r="Z21" s="659">
        <v>42.6</v>
      </c>
      <c r="AA21" s="659"/>
      <c r="AB21" s="659"/>
      <c r="AC21" s="659"/>
      <c r="AD21" s="660">
        <v>4685132</v>
      </c>
      <c r="AE21" s="660"/>
      <c r="AF21" s="660"/>
      <c r="AG21" s="660"/>
      <c r="AH21" s="660"/>
      <c r="AI21" s="660"/>
      <c r="AJ21" s="660"/>
      <c r="AK21" s="660"/>
      <c r="AL21" s="624">
        <v>70.2</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3903</v>
      </c>
      <c r="BH21" s="622"/>
      <c r="BI21" s="622"/>
      <c r="BJ21" s="622"/>
      <c r="BK21" s="622"/>
      <c r="BL21" s="622"/>
      <c r="BM21" s="622"/>
      <c r="BN21" s="623"/>
      <c r="BO21" s="659">
        <v>0.3</v>
      </c>
      <c r="BP21" s="659"/>
      <c r="BQ21" s="659"/>
      <c r="BR21" s="659"/>
      <c r="BS21" s="660" t="s">
        <v>238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4685132</v>
      </c>
      <c r="S22" s="622"/>
      <c r="T22" s="622"/>
      <c r="U22" s="622"/>
      <c r="V22" s="622"/>
      <c r="W22" s="622"/>
      <c r="X22" s="622"/>
      <c r="Y22" s="623"/>
      <c r="Z22" s="659">
        <v>35.5</v>
      </c>
      <c r="AA22" s="659"/>
      <c r="AB22" s="659"/>
      <c r="AC22" s="659"/>
      <c r="AD22" s="660">
        <v>4685132</v>
      </c>
      <c r="AE22" s="660"/>
      <c r="AF22" s="660"/>
      <c r="AG22" s="660"/>
      <c r="AH22" s="660"/>
      <c r="AI22" s="660"/>
      <c r="AJ22" s="660"/>
      <c r="AK22" s="660"/>
      <c r="AL22" s="624">
        <v>70.2</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238</v>
      </c>
      <c r="BH22" s="622"/>
      <c r="BI22" s="622"/>
      <c r="BJ22" s="622"/>
      <c r="BK22" s="622"/>
      <c r="BL22" s="622"/>
      <c r="BM22" s="622"/>
      <c r="BN22" s="623"/>
      <c r="BO22" s="659" t="s">
        <v>238</v>
      </c>
      <c r="BP22" s="659"/>
      <c r="BQ22" s="659"/>
      <c r="BR22" s="659"/>
      <c r="BS22" s="660" t="s">
        <v>238</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937516</v>
      </c>
      <c r="S23" s="622"/>
      <c r="T23" s="622"/>
      <c r="U23" s="622"/>
      <c r="V23" s="622"/>
      <c r="W23" s="622"/>
      <c r="X23" s="622"/>
      <c r="Y23" s="623"/>
      <c r="Z23" s="659">
        <v>7.1</v>
      </c>
      <c r="AA23" s="659"/>
      <c r="AB23" s="659"/>
      <c r="AC23" s="659"/>
      <c r="AD23" s="660" t="s">
        <v>238</v>
      </c>
      <c r="AE23" s="660"/>
      <c r="AF23" s="660"/>
      <c r="AG23" s="660"/>
      <c r="AH23" s="660"/>
      <c r="AI23" s="660"/>
      <c r="AJ23" s="660"/>
      <c r="AK23" s="660"/>
      <c r="AL23" s="624" t="s">
        <v>238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27862</v>
      </c>
      <c r="BH23" s="622"/>
      <c r="BI23" s="622"/>
      <c r="BJ23" s="622"/>
      <c r="BK23" s="622"/>
      <c r="BL23" s="622"/>
      <c r="BM23" s="622"/>
      <c r="BN23" s="623"/>
      <c r="BO23" s="659">
        <v>1.9</v>
      </c>
      <c r="BP23" s="659"/>
      <c r="BQ23" s="659"/>
      <c r="BR23" s="659"/>
      <c r="BS23" s="660" t="s">
        <v>238</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59" t="s">
        <v>238</v>
      </c>
      <c r="AA24" s="659"/>
      <c r="AB24" s="659"/>
      <c r="AC24" s="659"/>
      <c r="AD24" s="660" t="s">
        <v>238</v>
      </c>
      <c r="AE24" s="660"/>
      <c r="AF24" s="660"/>
      <c r="AG24" s="660"/>
      <c r="AH24" s="660"/>
      <c r="AI24" s="660"/>
      <c r="AJ24" s="660"/>
      <c r="AK24" s="660"/>
      <c r="AL24" s="624" t="s">
        <v>238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4409879</v>
      </c>
      <c r="CS24" s="677"/>
      <c r="CT24" s="677"/>
      <c r="CU24" s="677"/>
      <c r="CV24" s="677"/>
      <c r="CW24" s="677"/>
      <c r="CX24" s="677"/>
      <c r="CY24" s="702"/>
      <c r="CZ24" s="703">
        <v>35.299999999999997</v>
      </c>
      <c r="DA24" s="685"/>
      <c r="DB24" s="685"/>
      <c r="DC24" s="705"/>
      <c r="DD24" s="701">
        <v>3315476</v>
      </c>
      <c r="DE24" s="677"/>
      <c r="DF24" s="677"/>
      <c r="DG24" s="677"/>
      <c r="DH24" s="677"/>
      <c r="DI24" s="677"/>
      <c r="DJ24" s="677"/>
      <c r="DK24" s="702"/>
      <c r="DL24" s="701">
        <v>3151988</v>
      </c>
      <c r="DM24" s="677"/>
      <c r="DN24" s="677"/>
      <c r="DO24" s="677"/>
      <c r="DP24" s="677"/>
      <c r="DQ24" s="677"/>
      <c r="DR24" s="677"/>
      <c r="DS24" s="677"/>
      <c r="DT24" s="677"/>
      <c r="DU24" s="677"/>
      <c r="DV24" s="702"/>
      <c r="DW24" s="703">
        <v>46.8</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7626608</v>
      </c>
      <c r="S25" s="622"/>
      <c r="T25" s="622"/>
      <c r="U25" s="622"/>
      <c r="V25" s="622"/>
      <c r="W25" s="622"/>
      <c r="X25" s="622"/>
      <c r="Y25" s="623"/>
      <c r="Z25" s="659">
        <v>57.8</v>
      </c>
      <c r="AA25" s="659"/>
      <c r="AB25" s="659"/>
      <c r="AC25" s="659"/>
      <c r="AD25" s="660">
        <v>6661230</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141</v>
      </c>
      <c r="BP25" s="659"/>
      <c r="BQ25" s="659"/>
      <c r="BR25" s="659"/>
      <c r="BS25" s="660" t="s">
        <v>238</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1720999</v>
      </c>
      <c r="CS25" s="634"/>
      <c r="CT25" s="634"/>
      <c r="CU25" s="634"/>
      <c r="CV25" s="634"/>
      <c r="CW25" s="634"/>
      <c r="CX25" s="634"/>
      <c r="CY25" s="635"/>
      <c r="CZ25" s="624">
        <v>13.8</v>
      </c>
      <c r="DA25" s="636"/>
      <c r="DB25" s="636"/>
      <c r="DC25" s="637"/>
      <c r="DD25" s="627">
        <v>1561706</v>
      </c>
      <c r="DE25" s="634"/>
      <c r="DF25" s="634"/>
      <c r="DG25" s="634"/>
      <c r="DH25" s="634"/>
      <c r="DI25" s="634"/>
      <c r="DJ25" s="634"/>
      <c r="DK25" s="635"/>
      <c r="DL25" s="627">
        <v>1524194</v>
      </c>
      <c r="DM25" s="634"/>
      <c r="DN25" s="634"/>
      <c r="DO25" s="634"/>
      <c r="DP25" s="634"/>
      <c r="DQ25" s="634"/>
      <c r="DR25" s="634"/>
      <c r="DS25" s="634"/>
      <c r="DT25" s="634"/>
      <c r="DU25" s="634"/>
      <c r="DV25" s="635"/>
      <c r="DW25" s="624">
        <v>22.6</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2377</v>
      </c>
      <c r="S26" s="622"/>
      <c r="T26" s="622"/>
      <c r="U26" s="622"/>
      <c r="V26" s="622"/>
      <c r="W26" s="622"/>
      <c r="X26" s="622"/>
      <c r="Y26" s="623"/>
      <c r="Z26" s="659">
        <v>0</v>
      </c>
      <c r="AA26" s="659"/>
      <c r="AB26" s="659"/>
      <c r="AC26" s="659"/>
      <c r="AD26" s="660">
        <v>2377</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238</v>
      </c>
      <c r="BP26" s="659"/>
      <c r="BQ26" s="659"/>
      <c r="BR26" s="659"/>
      <c r="BS26" s="660" t="s">
        <v>238</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1041507</v>
      </c>
      <c r="CS26" s="622"/>
      <c r="CT26" s="622"/>
      <c r="CU26" s="622"/>
      <c r="CV26" s="622"/>
      <c r="CW26" s="622"/>
      <c r="CX26" s="622"/>
      <c r="CY26" s="623"/>
      <c r="CZ26" s="624">
        <v>8.3000000000000007</v>
      </c>
      <c r="DA26" s="636"/>
      <c r="DB26" s="636"/>
      <c r="DC26" s="637"/>
      <c r="DD26" s="627">
        <v>968548</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16376</v>
      </c>
      <c r="S27" s="622"/>
      <c r="T27" s="622"/>
      <c r="U27" s="622"/>
      <c r="V27" s="622"/>
      <c r="W27" s="622"/>
      <c r="X27" s="622"/>
      <c r="Y27" s="623"/>
      <c r="Z27" s="659">
        <v>0.1</v>
      </c>
      <c r="AA27" s="659"/>
      <c r="AB27" s="659"/>
      <c r="AC27" s="659"/>
      <c r="AD27" s="660" t="s">
        <v>238</v>
      </c>
      <c r="AE27" s="660"/>
      <c r="AF27" s="660"/>
      <c r="AG27" s="660"/>
      <c r="AH27" s="660"/>
      <c r="AI27" s="660"/>
      <c r="AJ27" s="660"/>
      <c r="AK27" s="660"/>
      <c r="AL27" s="624" t="s">
        <v>238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1433949</v>
      </c>
      <c r="BH27" s="622"/>
      <c r="BI27" s="622"/>
      <c r="BJ27" s="622"/>
      <c r="BK27" s="622"/>
      <c r="BL27" s="622"/>
      <c r="BM27" s="622"/>
      <c r="BN27" s="623"/>
      <c r="BO27" s="659">
        <v>100</v>
      </c>
      <c r="BP27" s="659"/>
      <c r="BQ27" s="659"/>
      <c r="BR27" s="659"/>
      <c r="BS27" s="660">
        <v>9647</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1325810</v>
      </c>
      <c r="CS27" s="634"/>
      <c r="CT27" s="634"/>
      <c r="CU27" s="634"/>
      <c r="CV27" s="634"/>
      <c r="CW27" s="634"/>
      <c r="CX27" s="634"/>
      <c r="CY27" s="635"/>
      <c r="CZ27" s="624">
        <v>10.6</v>
      </c>
      <c r="DA27" s="636"/>
      <c r="DB27" s="636"/>
      <c r="DC27" s="637"/>
      <c r="DD27" s="627">
        <v>394989</v>
      </c>
      <c r="DE27" s="634"/>
      <c r="DF27" s="634"/>
      <c r="DG27" s="634"/>
      <c r="DH27" s="634"/>
      <c r="DI27" s="634"/>
      <c r="DJ27" s="634"/>
      <c r="DK27" s="635"/>
      <c r="DL27" s="627">
        <v>269013</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40784</v>
      </c>
      <c r="S28" s="622"/>
      <c r="T28" s="622"/>
      <c r="U28" s="622"/>
      <c r="V28" s="622"/>
      <c r="W28" s="622"/>
      <c r="X28" s="622"/>
      <c r="Y28" s="623"/>
      <c r="Z28" s="659">
        <v>0.3</v>
      </c>
      <c r="AA28" s="659"/>
      <c r="AB28" s="659"/>
      <c r="AC28" s="659"/>
      <c r="AD28" s="660">
        <v>3311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1363070</v>
      </c>
      <c r="CS28" s="622"/>
      <c r="CT28" s="622"/>
      <c r="CU28" s="622"/>
      <c r="CV28" s="622"/>
      <c r="CW28" s="622"/>
      <c r="CX28" s="622"/>
      <c r="CY28" s="623"/>
      <c r="CZ28" s="624">
        <v>10.9</v>
      </c>
      <c r="DA28" s="636"/>
      <c r="DB28" s="636"/>
      <c r="DC28" s="637"/>
      <c r="DD28" s="627">
        <v>1358781</v>
      </c>
      <c r="DE28" s="622"/>
      <c r="DF28" s="622"/>
      <c r="DG28" s="622"/>
      <c r="DH28" s="622"/>
      <c r="DI28" s="622"/>
      <c r="DJ28" s="622"/>
      <c r="DK28" s="623"/>
      <c r="DL28" s="627">
        <v>1358781</v>
      </c>
      <c r="DM28" s="622"/>
      <c r="DN28" s="622"/>
      <c r="DO28" s="622"/>
      <c r="DP28" s="622"/>
      <c r="DQ28" s="622"/>
      <c r="DR28" s="622"/>
      <c r="DS28" s="622"/>
      <c r="DT28" s="622"/>
      <c r="DU28" s="622"/>
      <c r="DV28" s="623"/>
      <c r="DW28" s="624">
        <v>20.2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9429</v>
      </c>
      <c r="S29" s="622"/>
      <c r="T29" s="622"/>
      <c r="U29" s="622"/>
      <c r="V29" s="622"/>
      <c r="W29" s="622"/>
      <c r="X29" s="622"/>
      <c r="Y29" s="623"/>
      <c r="Z29" s="659">
        <v>0.1</v>
      </c>
      <c r="AA29" s="659"/>
      <c r="AB29" s="659"/>
      <c r="AC29" s="659"/>
      <c r="AD29" s="660">
        <v>227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1359800</v>
      </c>
      <c r="CS29" s="634"/>
      <c r="CT29" s="634"/>
      <c r="CU29" s="634"/>
      <c r="CV29" s="634"/>
      <c r="CW29" s="634"/>
      <c r="CX29" s="634"/>
      <c r="CY29" s="635"/>
      <c r="CZ29" s="624">
        <v>10.9</v>
      </c>
      <c r="DA29" s="636"/>
      <c r="DB29" s="636"/>
      <c r="DC29" s="637"/>
      <c r="DD29" s="627">
        <v>1355511</v>
      </c>
      <c r="DE29" s="634"/>
      <c r="DF29" s="634"/>
      <c r="DG29" s="634"/>
      <c r="DH29" s="634"/>
      <c r="DI29" s="634"/>
      <c r="DJ29" s="634"/>
      <c r="DK29" s="635"/>
      <c r="DL29" s="627">
        <v>1355511</v>
      </c>
      <c r="DM29" s="634"/>
      <c r="DN29" s="634"/>
      <c r="DO29" s="634"/>
      <c r="DP29" s="634"/>
      <c r="DQ29" s="634"/>
      <c r="DR29" s="634"/>
      <c r="DS29" s="634"/>
      <c r="DT29" s="634"/>
      <c r="DU29" s="634"/>
      <c r="DV29" s="635"/>
      <c r="DW29" s="624">
        <v>20.100000000000001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1458851</v>
      </c>
      <c r="S30" s="622"/>
      <c r="T30" s="622"/>
      <c r="U30" s="622"/>
      <c r="V30" s="622"/>
      <c r="W30" s="622"/>
      <c r="X30" s="622"/>
      <c r="Y30" s="623"/>
      <c r="Z30" s="659">
        <v>11</v>
      </c>
      <c r="AA30" s="659"/>
      <c r="AB30" s="659"/>
      <c r="AC30" s="659"/>
      <c r="AD30" s="660" t="s">
        <v>238</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1301114</v>
      </c>
      <c r="CS30" s="622"/>
      <c r="CT30" s="622"/>
      <c r="CU30" s="622"/>
      <c r="CV30" s="622"/>
      <c r="CW30" s="622"/>
      <c r="CX30" s="622"/>
      <c r="CY30" s="623"/>
      <c r="CZ30" s="624">
        <v>10.4</v>
      </c>
      <c r="DA30" s="636"/>
      <c r="DB30" s="636"/>
      <c r="DC30" s="637"/>
      <c r="DD30" s="627">
        <v>1296825</v>
      </c>
      <c r="DE30" s="622"/>
      <c r="DF30" s="622"/>
      <c r="DG30" s="622"/>
      <c r="DH30" s="622"/>
      <c r="DI30" s="622"/>
      <c r="DJ30" s="622"/>
      <c r="DK30" s="623"/>
      <c r="DL30" s="627">
        <v>1296825</v>
      </c>
      <c r="DM30" s="622"/>
      <c r="DN30" s="622"/>
      <c r="DO30" s="622"/>
      <c r="DP30" s="622"/>
      <c r="DQ30" s="622"/>
      <c r="DR30" s="622"/>
      <c r="DS30" s="622"/>
      <c r="DT30" s="622"/>
      <c r="DU30" s="622"/>
      <c r="DV30" s="623"/>
      <c r="DW30" s="624">
        <v>19.3</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238</v>
      </c>
      <c r="AA31" s="659"/>
      <c r="AB31" s="659"/>
      <c r="AC31" s="659"/>
      <c r="AD31" s="660" t="s">
        <v>238</v>
      </c>
      <c r="AE31" s="660"/>
      <c r="AF31" s="660"/>
      <c r="AG31" s="660"/>
      <c r="AH31" s="660"/>
      <c r="AI31" s="660"/>
      <c r="AJ31" s="660"/>
      <c r="AK31" s="660"/>
      <c r="AL31" s="624" t="s">
        <v>238</v>
      </c>
      <c r="AM31" s="625"/>
      <c r="AN31" s="625"/>
      <c r="AO31" s="661"/>
      <c r="AP31" s="691" t="s">
        <v>315</v>
      </c>
      <c r="AQ31" s="692"/>
      <c r="AR31" s="692"/>
      <c r="AS31" s="692"/>
      <c r="AT31" s="693" t="s">
        <v>316</v>
      </c>
      <c r="AU31" s="218"/>
      <c r="AV31" s="218"/>
      <c r="AW31" s="218"/>
      <c r="AX31" s="679" t="s">
        <v>190</v>
      </c>
      <c r="AY31" s="680"/>
      <c r="AZ31" s="680"/>
      <c r="BA31" s="680"/>
      <c r="BB31" s="680"/>
      <c r="BC31" s="680"/>
      <c r="BD31" s="680"/>
      <c r="BE31" s="680"/>
      <c r="BF31" s="681"/>
      <c r="BG31" s="683">
        <v>98.6</v>
      </c>
      <c r="BH31" s="684"/>
      <c r="BI31" s="684"/>
      <c r="BJ31" s="684"/>
      <c r="BK31" s="684"/>
      <c r="BL31" s="684"/>
      <c r="BM31" s="685">
        <v>91.5</v>
      </c>
      <c r="BN31" s="684"/>
      <c r="BO31" s="684"/>
      <c r="BP31" s="684"/>
      <c r="BQ31" s="686"/>
      <c r="BR31" s="683">
        <v>98.2</v>
      </c>
      <c r="BS31" s="684"/>
      <c r="BT31" s="684"/>
      <c r="BU31" s="684"/>
      <c r="BV31" s="684"/>
      <c r="BW31" s="684"/>
      <c r="BX31" s="685">
        <v>90.4</v>
      </c>
      <c r="BY31" s="684"/>
      <c r="BZ31" s="684"/>
      <c r="CA31" s="684"/>
      <c r="CB31" s="686"/>
      <c r="CD31" s="642"/>
      <c r="CE31" s="643"/>
      <c r="CF31" s="618" t="s">
        <v>317</v>
      </c>
      <c r="CG31" s="619"/>
      <c r="CH31" s="619"/>
      <c r="CI31" s="619"/>
      <c r="CJ31" s="619"/>
      <c r="CK31" s="619"/>
      <c r="CL31" s="619"/>
      <c r="CM31" s="619"/>
      <c r="CN31" s="619"/>
      <c r="CO31" s="619"/>
      <c r="CP31" s="619"/>
      <c r="CQ31" s="620"/>
      <c r="CR31" s="621">
        <v>58686</v>
      </c>
      <c r="CS31" s="634"/>
      <c r="CT31" s="634"/>
      <c r="CU31" s="634"/>
      <c r="CV31" s="634"/>
      <c r="CW31" s="634"/>
      <c r="CX31" s="634"/>
      <c r="CY31" s="635"/>
      <c r="CZ31" s="624">
        <v>0.5</v>
      </c>
      <c r="DA31" s="636"/>
      <c r="DB31" s="636"/>
      <c r="DC31" s="637"/>
      <c r="DD31" s="627">
        <v>58686</v>
      </c>
      <c r="DE31" s="634"/>
      <c r="DF31" s="634"/>
      <c r="DG31" s="634"/>
      <c r="DH31" s="634"/>
      <c r="DI31" s="634"/>
      <c r="DJ31" s="634"/>
      <c r="DK31" s="635"/>
      <c r="DL31" s="627">
        <v>58686</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858313</v>
      </c>
      <c r="S32" s="622"/>
      <c r="T32" s="622"/>
      <c r="U32" s="622"/>
      <c r="V32" s="622"/>
      <c r="W32" s="622"/>
      <c r="X32" s="622"/>
      <c r="Y32" s="623"/>
      <c r="Z32" s="659">
        <v>6.5</v>
      </c>
      <c r="AA32" s="659"/>
      <c r="AB32" s="659"/>
      <c r="AC32" s="659"/>
      <c r="AD32" s="660" t="s">
        <v>238</v>
      </c>
      <c r="AE32" s="660"/>
      <c r="AF32" s="660"/>
      <c r="AG32" s="660"/>
      <c r="AH32" s="660"/>
      <c r="AI32" s="660"/>
      <c r="AJ32" s="660"/>
      <c r="AK32" s="660"/>
      <c r="AL32" s="624" t="s">
        <v>238</v>
      </c>
      <c r="AM32" s="625"/>
      <c r="AN32" s="625"/>
      <c r="AO32" s="661"/>
      <c r="AP32" s="662"/>
      <c r="AQ32" s="663"/>
      <c r="AR32" s="663"/>
      <c r="AS32" s="663"/>
      <c r="AT32" s="694"/>
      <c r="AU32" s="214" t="s">
        <v>319</v>
      </c>
      <c r="AX32" s="618" t="s">
        <v>320</v>
      </c>
      <c r="AY32" s="619"/>
      <c r="AZ32" s="619"/>
      <c r="BA32" s="619"/>
      <c r="BB32" s="619"/>
      <c r="BC32" s="619"/>
      <c r="BD32" s="619"/>
      <c r="BE32" s="619"/>
      <c r="BF32" s="620"/>
      <c r="BG32" s="687">
        <v>99.4</v>
      </c>
      <c r="BH32" s="634"/>
      <c r="BI32" s="634"/>
      <c r="BJ32" s="634"/>
      <c r="BK32" s="634"/>
      <c r="BL32" s="634"/>
      <c r="BM32" s="625">
        <v>95.2</v>
      </c>
      <c r="BN32" s="634"/>
      <c r="BO32" s="634"/>
      <c r="BP32" s="634"/>
      <c r="BQ32" s="657"/>
      <c r="BR32" s="687">
        <v>99.2</v>
      </c>
      <c r="BS32" s="634"/>
      <c r="BT32" s="634"/>
      <c r="BU32" s="634"/>
      <c r="BV32" s="634"/>
      <c r="BW32" s="634"/>
      <c r="BX32" s="625">
        <v>94.6</v>
      </c>
      <c r="BY32" s="634"/>
      <c r="BZ32" s="634"/>
      <c r="CA32" s="634"/>
      <c r="CB32" s="657"/>
      <c r="CD32" s="644"/>
      <c r="CE32" s="645"/>
      <c r="CF32" s="618" t="s">
        <v>321</v>
      </c>
      <c r="CG32" s="619"/>
      <c r="CH32" s="619"/>
      <c r="CI32" s="619"/>
      <c r="CJ32" s="619"/>
      <c r="CK32" s="619"/>
      <c r="CL32" s="619"/>
      <c r="CM32" s="619"/>
      <c r="CN32" s="619"/>
      <c r="CO32" s="619"/>
      <c r="CP32" s="619"/>
      <c r="CQ32" s="620"/>
      <c r="CR32" s="621">
        <v>3270</v>
      </c>
      <c r="CS32" s="622"/>
      <c r="CT32" s="622"/>
      <c r="CU32" s="622"/>
      <c r="CV32" s="622"/>
      <c r="CW32" s="622"/>
      <c r="CX32" s="622"/>
      <c r="CY32" s="623"/>
      <c r="CZ32" s="624">
        <v>0</v>
      </c>
      <c r="DA32" s="636"/>
      <c r="DB32" s="636"/>
      <c r="DC32" s="637"/>
      <c r="DD32" s="627">
        <v>3270</v>
      </c>
      <c r="DE32" s="622"/>
      <c r="DF32" s="622"/>
      <c r="DG32" s="622"/>
      <c r="DH32" s="622"/>
      <c r="DI32" s="622"/>
      <c r="DJ32" s="622"/>
      <c r="DK32" s="623"/>
      <c r="DL32" s="627">
        <v>3270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77576</v>
      </c>
      <c r="S33" s="622"/>
      <c r="T33" s="622"/>
      <c r="U33" s="622"/>
      <c r="V33" s="622"/>
      <c r="W33" s="622"/>
      <c r="X33" s="622"/>
      <c r="Y33" s="623"/>
      <c r="Z33" s="659">
        <v>0.6</v>
      </c>
      <c r="AA33" s="659"/>
      <c r="AB33" s="659"/>
      <c r="AC33" s="659"/>
      <c r="AD33" s="660">
        <v>4756</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97.7</v>
      </c>
      <c r="BH33" s="606"/>
      <c r="BI33" s="606"/>
      <c r="BJ33" s="606"/>
      <c r="BK33" s="606"/>
      <c r="BL33" s="606"/>
      <c r="BM33" s="652">
        <v>87</v>
      </c>
      <c r="BN33" s="606"/>
      <c r="BO33" s="606"/>
      <c r="BP33" s="606"/>
      <c r="BQ33" s="669"/>
      <c r="BR33" s="682">
        <v>96.7</v>
      </c>
      <c r="BS33" s="606"/>
      <c r="BT33" s="606"/>
      <c r="BU33" s="606"/>
      <c r="BV33" s="606"/>
      <c r="BW33" s="606"/>
      <c r="BX33" s="652">
        <v>85.1</v>
      </c>
      <c r="BY33" s="606"/>
      <c r="BZ33" s="606"/>
      <c r="CA33" s="606"/>
      <c r="CB33" s="669"/>
      <c r="CD33" s="618" t="s">
        <v>324</v>
      </c>
      <c r="CE33" s="619"/>
      <c r="CF33" s="619"/>
      <c r="CG33" s="619"/>
      <c r="CH33" s="619"/>
      <c r="CI33" s="619"/>
      <c r="CJ33" s="619"/>
      <c r="CK33" s="619"/>
      <c r="CL33" s="619"/>
      <c r="CM33" s="619"/>
      <c r="CN33" s="619"/>
      <c r="CO33" s="619"/>
      <c r="CP33" s="619"/>
      <c r="CQ33" s="620"/>
      <c r="CR33" s="621">
        <v>5929537</v>
      </c>
      <c r="CS33" s="634"/>
      <c r="CT33" s="634"/>
      <c r="CU33" s="634"/>
      <c r="CV33" s="634"/>
      <c r="CW33" s="634"/>
      <c r="CX33" s="634"/>
      <c r="CY33" s="635"/>
      <c r="CZ33" s="624">
        <v>47.4</v>
      </c>
      <c r="DA33" s="636"/>
      <c r="DB33" s="636"/>
      <c r="DC33" s="637"/>
      <c r="DD33" s="627">
        <v>4263254</v>
      </c>
      <c r="DE33" s="634"/>
      <c r="DF33" s="634"/>
      <c r="DG33" s="634"/>
      <c r="DH33" s="634"/>
      <c r="DI33" s="634"/>
      <c r="DJ33" s="634"/>
      <c r="DK33" s="635"/>
      <c r="DL33" s="627">
        <v>3220568</v>
      </c>
      <c r="DM33" s="634"/>
      <c r="DN33" s="634"/>
      <c r="DO33" s="634"/>
      <c r="DP33" s="634"/>
      <c r="DQ33" s="634"/>
      <c r="DR33" s="634"/>
      <c r="DS33" s="634"/>
      <c r="DT33" s="634"/>
      <c r="DU33" s="634"/>
      <c r="DV33" s="635"/>
      <c r="DW33" s="624">
        <v>47.8</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219948</v>
      </c>
      <c r="S34" s="622"/>
      <c r="T34" s="622"/>
      <c r="U34" s="622"/>
      <c r="V34" s="622"/>
      <c r="W34" s="622"/>
      <c r="X34" s="622"/>
      <c r="Y34" s="623"/>
      <c r="Z34" s="659">
        <v>1.7</v>
      </c>
      <c r="AA34" s="659"/>
      <c r="AB34" s="659"/>
      <c r="AC34" s="659"/>
      <c r="AD34" s="660" t="s">
        <v>238</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1273302</v>
      </c>
      <c r="CS34" s="622"/>
      <c r="CT34" s="622"/>
      <c r="CU34" s="622"/>
      <c r="CV34" s="622"/>
      <c r="CW34" s="622"/>
      <c r="CX34" s="622"/>
      <c r="CY34" s="623"/>
      <c r="CZ34" s="624">
        <v>10.199999999999999</v>
      </c>
      <c r="DA34" s="636"/>
      <c r="DB34" s="636"/>
      <c r="DC34" s="637"/>
      <c r="DD34" s="627">
        <v>901002</v>
      </c>
      <c r="DE34" s="622"/>
      <c r="DF34" s="622"/>
      <c r="DG34" s="622"/>
      <c r="DH34" s="622"/>
      <c r="DI34" s="622"/>
      <c r="DJ34" s="622"/>
      <c r="DK34" s="623"/>
      <c r="DL34" s="627">
        <v>750615</v>
      </c>
      <c r="DM34" s="622"/>
      <c r="DN34" s="622"/>
      <c r="DO34" s="622"/>
      <c r="DP34" s="622"/>
      <c r="DQ34" s="622"/>
      <c r="DR34" s="622"/>
      <c r="DS34" s="622"/>
      <c r="DT34" s="622"/>
      <c r="DU34" s="622"/>
      <c r="DV34" s="623"/>
      <c r="DW34" s="624">
        <v>11.1</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483199</v>
      </c>
      <c r="S35" s="622"/>
      <c r="T35" s="622"/>
      <c r="U35" s="622"/>
      <c r="V35" s="622"/>
      <c r="W35" s="622"/>
      <c r="X35" s="622"/>
      <c r="Y35" s="623"/>
      <c r="Z35" s="659">
        <v>3.7</v>
      </c>
      <c r="AA35" s="659"/>
      <c r="AB35" s="659"/>
      <c r="AC35" s="659"/>
      <c r="AD35" s="660" t="s">
        <v>238</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275747</v>
      </c>
      <c r="CS35" s="634"/>
      <c r="CT35" s="634"/>
      <c r="CU35" s="634"/>
      <c r="CV35" s="634"/>
      <c r="CW35" s="634"/>
      <c r="CX35" s="634"/>
      <c r="CY35" s="635"/>
      <c r="CZ35" s="624">
        <v>2.2000000000000002</v>
      </c>
      <c r="DA35" s="636"/>
      <c r="DB35" s="636"/>
      <c r="DC35" s="637"/>
      <c r="DD35" s="627">
        <v>200451</v>
      </c>
      <c r="DE35" s="634"/>
      <c r="DF35" s="634"/>
      <c r="DG35" s="634"/>
      <c r="DH35" s="634"/>
      <c r="DI35" s="634"/>
      <c r="DJ35" s="634"/>
      <c r="DK35" s="635"/>
      <c r="DL35" s="627">
        <v>126212</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463090</v>
      </c>
      <c r="S36" s="622"/>
      <c r="T36" s="622"/>
      <c r="U36" s="622"/>
      <c r="V36" s="622"/>
      <c r="W36" s="622"/>
      <c r="X36" s="622"/>
      <c r="Y36" s="623"/>
      <c r="Z36" s="659">
        <v>3.5</v>
      </c>
      <c r="AA36" s="659"/>
      <c r="AB36" s="659"/>
      <c r="AC36" s="659"/>
      <c r="AD36" s="660" t="s">
        <v>238</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2438333</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8028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3042354</v>
      </c>
      <c r="CS36" s="622"/>
      <c r="CT36" s="622"/>
      <c r="CU36" s="622"/>
      <c r="CV36" s="622"/>
      <c r="CW36" s="622"/>
      <c r="CX36" s="622"/>
      <c r="CY36" s="623"/>
      <c r="CZ36" s="624">
        <v>24.3</v>
      </c>
      <c r="DA36" s="636"/>
      <c r="DB36" s="636"/>
      <c r="DC36" s="637"/>
      <c r="DD36" s="627">
        <v>2224329</v>
      </c>
      <c r="DE36" s="622"/>
      <c r="DF36" s="622"/>
      <c r="DG36" s="622"/>
      <c r="DH36" s="622"/>
      <c r="DI36" s="622"/>
      <c r="DJ36" s="622"/>
      <c r="DK36" s="623"/>
      <c r="DL36" s="627">
        <v>1646703</v>
      </c>
      <c r="DM36" s="622"/>
      <c r="DN36" s="622"/>
      <c r="DO36" s="622"/>
      <c r="DP36" s="622"/>
      <c r="DQ36" s="622"/>
      <c r="DR36" s="622"/>
      <c r="DS36" s="622"/>
      <c r="DT36" s="622"/>
      <c r="DU36" s="622"/>
      <c r="DV36" s="623"/>
      <c r="DW36" s="624">
        <v>24.4</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298692</v>
      </c>
      <c r="S37" s="622"/>
      <c r="T37" s="622"/>
      <c r="U37" s="622"/>
      <c r="V37" s="622"/>
      <c r="W37" s="622"/>
      <c r="X37" s="622"/>
      <c r="Y37" s="623"/>
      <c r="Z37" s="659">
        <v>2.2999999999999998</v>
      </c>
      <c r="AA37" s="659"/>
      <c r="AB37" s="659"/>
      <c r="AC37" s="659"/>
      <c r="AD37" s="660">
        <v>12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1374264</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1165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454529</v>
      </c>
      <c r="CS37" s="634"/>
      <c r="CT37" s="634"/>
      <c r="CU37" s="634"/>
      <c r="CV37" s="634"/>
      <c r="CW37" s="634"/>
      <c r="CX37" s="634"/>
      <c r="CY37" s="635"/>
      <c r="CZ37" s="624">
        <v>3.6</v>
      </c>
      <c r="DA37" s="636"/>
      <c r="DB37" s="636"/>
      <c r="DC37" s="637"/>
      <c r="DD37" s="627">
        <v>454154</v>
      </c>
      <c r="DE37" s="634"/>
      <c r="DF37" s="634"/>
      <c r="DG37" s="634"/>
      <c r="DH37" s="634"/>
      <c r="DI37" s="634"/>
      <c r="DJ37" s="634"/>
      <c r="DK37" s="635"/>
      <c r="DL37" s="627">
        <v>421873</v>
      </c>
      <c r="DM37" s="634"/>
      <c r="DN37" s="634"/>
      <c r="DO37" s="634"/>
      <c r="DP37" s="634"/>
      <c r="DQ37" s="634"/>
      <c r="DR37" s="634"/>
      <c r="DS37" s="634"/>
      <c r="DT37" s="634"/>
      <c r="DU37" s="634"/>
      <c r="DV37" s="635"/>
      <c r="DW37" s="624">
        <v>6.3</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1647364</v>
      </c>
      <c r="S38" s="622"/>
      <c r="T38" s="622"/>
      <c r="U38" s="622"/>
      <c r="V38" s="622"/>
      <c r="W38" s="622"/>
      <c r="X38" s="622"/>
      <c r="Y38" s="623"/>
      <c r="Z38" s="659">
        <v>12.5</v>
      </c>
      <c r="AA38" s="659"/>
      <c r="AB38" s="659"/>
      <c r="AC38" s="659"/>
      <c r="AD38" s="660" t="s">
        <v>238</v>
      </c>
      <c r="AE38" s="660"/>
      <c r="AF38" s="660"/>
      <c r="AG38" s="660"/>
      <c r="AH38" s="660"/>
      <c r="AI38" s="660"/>
      <c r="AJ38" s="660"/>
      <c r="AK38" s="660"/>
      <c r="AL38" s="624" t="s">
        <v>238</v>
      </c>
      <c r="AM38" s="625"/>
      <c r="AN38" s="625"/>
      <c r="AO38" s="661"/>
      <c r="AQ38" s="654" t="s">
        <v>340</v>
      </c>
      <c r="AR38" s="655"/>
      <c r="AS38" s="655"/>
      <c r="AT38" s="655"/>
      <c r="AU38" s="655"/>
      <c r="AV38" s="655"/>
      <c r="AW38" s="655"/>
      <c r="AX38" s="655"/>
      <c r="AY38" s="656"/>
      <c r="AZ38" s="621">
        <v>364288</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1958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1058792</v>
      </c>
      <c r="CS38" s="622"/>
      <c r="CT38" s="622"/>
      <c r="CU38" s="622"/>
      <c r="CV38" s="622"/>
      <c r="CW38" s="622"/>
      <c r="CX38" s="622"/>
      <c r="CY38" s="623"/>
      <c r="CZ38" s="624">
        <v>8.5</v>
      </c>
      <c r="DA38" s="636"/>
      <c r="DB38" s="636"/>
      <c r="DC38" s="637"/>
      <c r="DD38" s="627">
        <v>930934</v>
      </c>
      <c r="DE38" s="622"/>
      <c r="DF38" s="622"/>
      <c r="DG38" s="622"/>
      <c r="DH38" s="622"/>
      <c r="DI38" s="622"/>
      <c r="DJ38" s="622"/>
      <c r="DK38" s="623"/>
      <c r="DL38" s="627">
        <v>695486</v>
      </c>
      <c r="DM38" s="622"/>
      <c r="DN38" s="622"/>
      <c r="DO38" s="622"/>
      <c r="DP38" s="622"/>
      <c r="DQ38" s="622"/>
      <c r="DR38" s="622"/>
      <c r="DS38" s="622"/>
      <c r="DT38" s="622"/>
      <c r="DU38" s="622"/>
      <c r="DV38" s="623"/>
      <c r="DW38" s="624">
        <v>10.3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238</v>
      </c>
      <c r="AA39" s="659"/>
      <c r="AB39" s="659"/>
      <c r="AC39" s="659"/>
      <c r="AD39" s="660" t="s">
        <v>238</v>
      </c>
      <c r="AE39" s="660"/>
      <c r="AF39" s="660"/>
      <c r="AG39" s="660"/>
      <c r="AH39" s="660"/>
      <c r="AI39" s="660"/>
      <c r="AJ39" s="660"/>
      <c r="AK39" s="660"/>
      <c r="AL39" s="624" t="s">
        <v>238</v>
      </c>
      <c r="AM39" s="625"/>
      <c r="AN39" s="625"/>
      <c r="AO39" s="661"/>
      <c r="AQ39" s="654" t="s">
        <v>344</v>
      </c>
      <c r="AR39" s="655"/>
      <c r="AS39" s="655"/>
      <c r="AT39" s="655"/>
      <c r="AU39" s="655"/>
      <c r="AV39" s="655"/>
      <c r="AW39" s="655"/>
      <c r="AX39" s="655"/>
      <c r="AY39" s="656"/>
      <c r="AZ39" s="621">
        <v>5277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3105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232232</v>
      </c>
      <c r="CS39" s="634"/>
      <c r="CT39" s="634"/>
      <c r="CU39" s="634"/>
      <c r="CV39" s="634"/>
      <c r="CW39" s="634"/>
      <c r="CX39" s="634"/>
      <c r="CY39" s="635"/>
      <c r="CZ39" s="624">
        <v>1.9</v>
      </c>
      <c r="DA39" s="636"/>
      <c r="DB39" s="636"/>
      <c r="DC39" s="637"/>
      <c r="DD39" s="627">
        <v>4976</v>
      </c>
      <c r="DE39" s="634"/>
      <c r="DF39" s="634"/>
      <c r="DG39" s="634"/>
      <c r="DH39" s="634"/>
      <c r="DI39" s="634"/>
      <c r="DJ39" s="634"/>
      <c r="DK39" s="635"/>
      <c r="DL39" s="627" t="s">
        <v>238</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63864</v>
      </c>
      <c r="S40" s="622"/>
      <c r="T40" s="622"/>
      <c r="U40" s="622"/>
      <c r="V40" s="622"/>
      <c r="W40" s="622"/>
      <c r="X40" s="622"/>
      <c r="Y40" s="623"/>
      <c r="Z40" s="659">
        <v>0.5</v>
      </c>
      <c r="AA40" s="659"/>
      <c r="AB40" s="659"/>
      <c r="AC40" s="659"/>
      <c r="AD40" s="660" t="s">
        <v>238</v>
      </c>
      <c r="AE40" s="660"/>
      <c r="AF40" s="660"/>
      <c r="AG40" s="660"/>
      <c r="AH40" s="660"/>
      <c r="AI40" s="660"/>
      <c r="AJ40" s="660"/>
      <c r="AK40" s="660"/>
      <c r="AL40" s="624" t="s">
        <v>141</v>
      </c>
      <c r="AM40" s="625"/>
      <c r="AN40" s="625"/>
      <c r="AO40" s="661"/>
      <c r="AQ40" s="654" t="s">
        <v>348</v>
      </c>
      <c r="AR40" s="655"/>
      <c r="AS40" s="655"/>
      <c r="AT40" s="655"/>
      <c r="AU40" s="655"/>
      <c r="AV40" s="655"/>
      <c r="AW40" s="655"/>
      <c r="AX40" s="655"/>
      <c r="AY40" s="656"/>
      <c r="AZ40" s="621" t="s">
        <v>238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47110</v>
      </c>
      <c r="CS40" s="622"/>
      <c r="CT40" s="622"/>
      <c r="CU40" s="622"/>
      <c r="CV40" s="622"/>
      <c r="CW40" s="622"/>
      <c r="CX40" s="622"/>
      <c r="CY40" s="623"/>
      <c r="CZ40" s="624">
        <v>0.4</v>
      </c>
      <c r="DA40" s="636"/>
      <c r="DB40" s="636"/>
      <c r="DC40" s="637"/>
      <c r="DD40" s="627">
        <v>1562</v>
      </c>
      <c r="DE40" s="622"/>
      <c r="DF40" s="622"/>
      <c r="DG40" s="622"/>
      <c r="DH40" s="622"/>
      <c r="DI40" s="622"/>
      <c r="DJ40" s="622"/>
      <c r="DK40" s="623"/>
      <c r="DL40" s="627">
        <v>1552</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13202607</v>
      </c>
      <c r="S41" s="646"/>
      <c r="T41" s="646"/>
      <c r="U41" s="646"/>
      <c r="V41" s="646"/>
      <c r="W41" s="646"/>
      <c r="X41" s="646"/>
      <c r="Y41" s="649"/>
      <c r="Z41" s="650">
        <v>100</v>
      </c>
      <c r="AA41" s="650"/>
      <c r="AB41" s="650"/>
      <c r="AC41" s="650"/>
      <c r="AD41" s="651">
        <v>6671913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138417</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141</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556087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401</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2166413</v>
      </c>
      <c r="CS42" s="634"/>
      <c r="CT42" s="634"/>
      <c r="CU42" s="634"/>
      <c r="CV42" s="634"/>
      <c r="CW42" s="634"/>
      <c r="CX42" s="634"/>
      <c r="CY42" s="635"/>
      <c r="CZ42" s="624">
        <v>17.3</v>
      </c>
      <c r="DA42" s="636"/>
      <c r="DB42" s="636"/>
      <c r="DC42" s="637"/>
      <c r="DD42" s="627">
        <v>196585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26711</v>
      </c>
      <c r="CS43" s="634"/>
      <c r="CT43" s="634"/>
      <c r="CU43" s="634"/>
      <c r="CV43" s="634"/>
      <c r="CW43" s="634"/>
      <c r="CX43" s="634"/>
      <c r="CY43" s="635"/>
      <c r="CZ43" s="624">
        <v>0.2</v>
      </c>
      <c r="DA43" s="636"/>
      <c r="DB43" s="636"/>
      <c r="DC43" s="637"/>
      <c r="DD43" s="627">
        <v>26711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1618012</v>
      </c>
      <c r="CS44" s="622"/>
      <c r="CT44" s="622"/>
      <c r="CU44" s="622"/>
      <c r="CV44" s="622"/>
      <c r="CW44" s="622"/>
      <c r="CX44" s="622"/>
      <c r="CY44" s="623"/>
      <c r="CZ44" s="624">
        <v>12.9</v>
      </c>
      <c r="DA44" s="625"/>
      <c r="DB44" s="625"/>
      <c r="DC44" s="626"/>
      <c r="DD44" s="627">
        <v>116423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643128</v>
      </c>
      <c r="CS45" s="634"/>
      <c r="CT45" s="634"/>
      <c r="CU45" s="634"/>
      <c r="CV45" s="634"/>
      <c r="CW45" s="634"/>
      <c r="CX45" s="634"/>
      <c r="CY45" s="635"/>
      <c r="CZ45" s="624">
        <v>5.0999999999999996</v>
      </c>
      <c r="DA45" s="636"/>
      <c r="DB45" s="636"/>
      <c r="DC45" s="637"/>
      <c r="DD45" s="627">
        <v>34457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894234</v>
      </c>
      <c r="CS46" s="622"/>
      <c r="CT46" s="622"/>
      <c r="CU46" s="622"/>
      <c r="CV46" s="622"/>
      <c r="CW46" s="622"/>
      <c r="CX46" s="622"/>
      <c r="CY46" s="623"/>
      <c r="CZ46" s="624">
        <v>7.2</v>
      </c>
      <c r="DA46" s="625"/>
      <c r="DB46" s="625"/>
      <c r="DC46" s="626"/>
      <c r="DD46" s="627">
        <v>80816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548401</v>
      </c>
      <c r="CS47" s="634"/>
      <c r="CT47" s="634"/>
      <c r="CU47" s="634"/>
      <c r="CV47" s="634"/>
      <c r="CW47" s="634"/>
      <c r="CX47" s="634"/>
      <c r="CY47" s="635"/>
      <c r="CZ47" s="624">
        <v>4.4000000000000004</v>
      </c>
      <c r="DA47" s="636"/>
      <c r="DB47" s="636"/>
      <c r="DC47" s="637"/>
      <c r="DD47" s="627">
        <v>80162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238</v>
      </c>
      <c r="CS48" s="622"/>
      <c r="CT48" s="622"/>
      <c r="CU48" s="622"/>
      <c r="CV48" s="622"/>
      <c r="CW48" s="622"/>
      <c r="CX48" s="622"/>
      <c r="CY48" s="623"/>
      <c r="CZ48" s="624" t="s">
        <v>141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12505829</v>
      </c>
      <c r="CS49" s="606"/>
      <c r="CT49" s="606"/>
      <c r="CU49" s="606"/>
      <c r="CV49" s="606"/>
      <c r="CW49" s="606"/>
      <c r="CX49" s="606"/>
      <c r="CY49" s="607"/>
      <c r="CZ49" s="608">
        <v>100</v>
      </c>
      <c r="DA49" s="609"/>
      <c r="DB49" s="609"/>
      <c r="DC49" s="610"/>
      <c r="DD49" s="611">
        <v>7775315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OJqFRst0osvVAxsdxLuJRHA84WkK34uMIcskFnKUROHx4fX2dxAXZ5Ds63aPMnidKYpmAD/4C79z2EtV0uK8A==" saltValue="dexIHlI0sf3rksTmusXk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13207</v>
      </c>
      <c r="R7" s="1103"/>
      <c r="S7" s="1103"/>
      <c r="T7" s="1103"/>
      <c r="U7" s="1103"/>
      <c r="V7" s="1103">
        <v>12510</v>
      </c>
      <c r="W7" s="1103"/>
      <c r="X7" s="1103"/>
      <c r="Y7" s="1103"/>
      <c r="Z7" s="1103"/>
      <c r="AA7" s="1103">
        <v>697</v>
      </c>
      <c r="AB7" s="1103"/>
      <c r="AC7" s="1103"/>
      <c r="AD7" s="1103"/>
      <c r="AE7" s="1104"/>
      <c r="AF7" s="1105">
        <v>550</v>
      </c>
      <c r="AG7" s="1106"/>
      <c r="AH7" s="1106"/>
      <c r="AI7" s="1106"/>
      <c r="AJ7" s="1107"/>
      <c r="AK7" s="1108">
        <v>483</v>
      </c>
      <c r="AL7" s="1109"/>
      <c r="AM7" s="1109"/>
      <c r="AN7" s="1109"/>
      <c r="AO7" s="1109"/>
      <c r="AP7" s="1109">
        <v>14596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-1</v>
      </c>
      <c r="CI7" s="1097"/>
      <c r="CJ7" s="1097"/>
      <c r="CK7" s="1097"/>
      <c r="CL7" s="1098"/>
      <c r="CM7" s="1096">
        <v>-65</v>
      </c>
      <c r="CN7" s="1097"/>
      <c r="CO7" s="1097"/>
      <c r="CP7" s="1097"/>
      <c r="CQ7" s="1098"/>
      <c r="CR7" s="1096">
        <v>14</v>
      </c>
      <c r="CS7" s="1097"/>
      <c r="CT7" s="1097"/>
      <c r="CU7" s="1097"/>
      <c r="CV7" s="1098"/>
      <c r="CW7" s="1096" t="s">
        <v>513</v>
      </c>
      <c r="CX7" s="1097"/>
      <c r="CY7" s="1097"/>
      <c r="CZ7" s="1097"/>
      <c r="DA7" s="1098"/>
      <c r="DB7" s="1096" t="s">
        <v>513</v>
      </c>
      <c r="DC7" s="1097"/>
      <c r="DD7" s="1097"/>
      <c r="DE7" s="1097"/>
      <c r="DF7" s="1098"/>
      <c r="DG7" s="1096" t="s">
        <v>513</v>
      </c>
      <c r="DH7" s="1097"/>
      <c r="DI7" s="1097"/>
      <c r="DJ7" s="1097"/>
      <c r="DK7" s="1098"/>
      <c r="DL7" s="1096" t="s">
        <v>513</v>
      </c>
      <c r="DM7" s="1097"/>
      <c r="DN7" s="1097"/>
      <c r="DO7" s="1097"/>
      <c r="DP7" s="1098"/>
      <c r="DQ7" s="1096" t="s">
        <v>513</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588</v>
      </c>
      <c r="BS8" s="992" t="s">
        <v>585</v>
      </c>
      <c r="BT8" s="993"/>
      <c r="BU8" s="993"/>
      <c r="BV8" s="993"/>
      <c r="BW8" s="993"/>
      <c r="BX8" s="993"/>
      <c r="BY8" s="993"/>
      <c r="BZ8" s="993"/>
      <c r="CA8" s="993"/>
      <c r="CB8" s="993"/>
      <c r="CC8" s="993"/>
      <c r="CD8" s="993"/>
      <c r="CE8" s="993"/>
      <c r="CF8" s="993"/>
      <c r="CG8" s="1014"/>
      <c r="CH8" s="989">
        <v>0</v>
      </c>
      <c r="CI8" s="990"/>
      <c r="CJ8" s="990"/>
      <c r="CK8" s="990"/>
      <c r="CL8" s="991"/>
      <c r="CM8" s="989">
        <v>38</v>
      </c>
      <c r="CN8" s="990"/>
      <c r="CO8" s="990"/>
      <c r="CP8" s="990"/>
      <c r="CQ8" s="991"/>
      <c r="CR8" s="989">
        <v>5</v>
      </c>
      <c r="CS8" s="990"/>
      <c r="CT8" s="990"/>
      <c r="CU8" s="990"/>
      <c r="CV8" s="991"/>
      <c r="CW8" s="989" t="s">
        <v>513</v>
      </c>
      <c r="CX8" s="990"/>
      <c r="CY8" s="990"/>
      <c r="CZ8" s="990"/>
      <c r="DA8" s="991"/>
      <c r="DB8" s="989" t="s">
        <v>513</v>
      </c>
      <c r="DC8" s="990"/>
      <c r="DD8" s="990"/>
      <c r="DE8" s="990"/>
      <c r="DF8" s="991"/>
      <c r="DG8" s="989" t="s">
        <v>513</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586</v>
      </c>
      <c r="BT9" s="993"/>
      <c r="BU9" s="993"/>
      <c r="BV9" s="993"/>
      <c r="BW9" s="993"/>
      <c r="BX9" s="993"/>
      <c r="BY9" s="993"/>
      <c r="BZ9" s="993"/>
      <c r="CA9" s="993"/>
      <c r="CB9" s="993"/>
      <c r="CC9" s="993"/>
      <c r="CD9" s="993"/>
      <c r="CE9" s="993"/>
      <c r="CF9" s="993"/>
      <c r="CG9" s="1014"/>
      <c r="CH9" s="989">
        <v>-131</v>
      </c>
      <c r="CI9" s="990"/>
      <c r="CJ9" s="990"/>
      <c r="CK9" s="990"/>
      <c r="CL9" s="991"/>
      <c r="CM9" s="989">
        <v>133</v>
      </c>
      <c r="CN9" s="990"/>
      <c r="CO9" s="990"/>
      <c r="CP9" s="990"/>
      <c r="CQ9" s="991"/>
      <c r="CR9" s="989">
        <v>10</v>
      </c>
      <c r="CS9" s="990"/>
      <c r="CT9" s="990"/>
      <c r="CU9" s="990"/>
      <c r="CV9" s="991"/>
      <c r="CW9" s="989">
        <v>2</v>
      </c>
      <c r="CX9" s="990"/>
      <c r="CY9" s="990"/>
      <c r="CZ9" s="990"/>
      <c r="DA9" s="991"/>
      <c r="DB9" s="989" t="s">
        <v>513</v>
      </c>
      <c r="DC9" s="990"/>
      <c r="DD9" s="990"/>
      <c r="DE9" s="990"/>
      <c r="DF9" s="991"/>
      <c r="DG9" s="989" t="s">
        <v>513</v>
      </c>
      <c r="DH9" s="990"/>
      <c r="DI9" s="990"/>
      <c r="DJ9" s="990"/>
      <c r="DK9" s="991"/>
      <c r="DL9" s="989" t="s">
        <v>513</v>
      </c>
      <c r="DM9" s="990"/>
      <c r="DN9" s="990"/>
      <c r="DO9" s="990"/>
      <c r="DP9" s="991"/>
      <c r="DQ9" s="989" t="s">
        <v>513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587</v>
      </c>
      <c r="BT10" s="993"/>
      <c r="BU10" s="993"/>
      <c r="BV10" s="993"/>
      <c r="BW10" s="993"/>
      <c r="BX10" s="993"/>
      <c r="BY10" s="993"/>
      <c r="BZ10" s="993"/>
      <c r="CA10" s="993"/>
      <c r="CB10" s="993"/>
      <c r="CC10" s="993"/>
      <c r="CD10" s="993"/>
      <c r="CE10" s="993"/>
      <c r="CF10" s="993"/>
      <c r="CG10" s="1014"/>
      <c r="CH10" s="989">
        <v>2</v>
      </c>
      <c r="CI10" s="990"/>
      <c r="CJ10" s="990"/>
      <c r="CK10" s="990"/>
      <c r="CL10" s="991"/>
      <c r="CM10" s="989">
        <v>19</v>
      </c>
      <c r="CN10" s="990"/>
      <c r="CO10" s="990"/>
      <c r="CP10" s="990"/>
      <c r="CQ10" s="991"/>
      <c r="CR10" s="989">
        <v>2</v>
      </c>
      <c r="CS10" s="990"/>
      <c r="CT10" s="990"/>
      <c r="CU10" s="990"/>
      <c r="CV10" s="991"/>
      <c r="CW10" s="989">
        <v>2</v>
      </c>
      <c r="CX10" s="990"/>
      <c r="CY10" s="990"/>
      <c r="CZ10" s="990"/>
      <c r="DA10" s="991"/>
      <c r="DB10" s="989" t="s">
        <v>513</v>
      </c>
      <c r="DC10" s="990"/>
      <c r="DD10" s="990"/>
      <c r="DE10" s="990"/>
      <c r="DF10" s="991"/>
      <c r="DG10" s="989" t="s">
        <v>513</v>
      </c>
      <c r="DH10" s="990"/>
      <c r="DI10" s="990"/>
      <c r="DJ10" s="990"/>
      <c r="DK10" s="991"/>
      <c r="DL10" s="989" t="s">
        <v>513</v>
      </c>
      <c r="DM10" s="990"/>
      <c r="DN10" s="990"/>
      <c r="DO10" s="990"/>
      <c r="DP10" s="991"/>
      <c r="DQ10" s="989" t="s">
        <v>513</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13203</v>
      </c>
      <c r="R23" s="1061"/>
      <c r="S23" s="1061"/>
      <c r="T23" s="1061"/>
      <c r="U23" s="1061"/>
      <c r="V23" s="1061">
        <v>12506</v>
      </c>
      <c r="W23" s="1061"/>
      <c r="X23" s="1061"/>
      <c r="Y23" s="1061"/>
      <c r="Z23" s="1061"/>
      <c r="AA23" s="1061">
        <v>697</v>
      </c>
      <c r="AB23" s="1061"/>
      <c r="AC23" s="1061"/>
      <c r="AD23" s="1061"/>
      <c r="AE23" s="1068"/>
      <c r="AF23" s="1069">
        <v>550</v>
      </c>
      <c r="AG23" s="1061"/>
      <c r="AH23" s="1061"/>
      <c r="AI23" s="1061"/>
      <c r="AJ23" s="1070"/>
      <c r="AK23" s="1071"/>
      <c r="AL23" s="1072"/>
      <c r="AM23" s="1072"/>
      <c r="AN23" s="1072"/>
      <c r="AO23" s="1072"/>
      <c r="AP23" s="1061">
        <v>14596</v>
      </c>
      <c r="AQ23" s="1061"/>
      <c r="AR23" s="1061"/>
      <c r="AS23" s="1061"/>
      <c r="AT23" s="1061"/>
      <c r="AU23" s="1062"/>
      <c r="AV23" s="1062"/>
      <c r="AW23" s="1062"/>
      <c r="AX23" s="1062"/>
      <c r="AY23" s="1063"/>
      <c r="AZ23" s="1064" t="s">
        <v>141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1740</v>
      </c>
      <c r="R28" s="1051"/>
      <c r="S28" s="1051"/>
      <c r="T28" s="1051"/>
      <c r="U28" s="1051"/>
      <c r="V28" s="1051">
        <v>1732</v>
      </c>
      <c r="W28" s="1051"/>
      <c r="X28" s="1051"/>
      <c r="Y28" s="1051"/>
      <c r="Z28" s="1051"/>
      <c r="AA28" s="1051">
        <v>8</v>
      </c>
      <c r="AB28" s="1051"/>
      <c r="AC28" s="1051"/>
      <c r="AD28" s="1051"/>
      <c r="AE28" s="1052"/>
      <c r="AF28" s="1053">
        <v>8</v>
      </c>
      <c r="AG28" s="1051"/>
      <c r="AH28" s="1051"/>
      <c r="AI28" s="1051"/>
      <c r="AJ28" s="1054"/>
      <c r="AK28" s="1042">
        <v>155</v>
      </c>
      <c r="AL28" s="1043"/>
      <c r="AM28" s="1043"/>
      <c r="AN28" s="1043"/>
      <c r="AO28" s="1043"/>
      <c r="AP28" s="1043" t="s">
        <v>575</v>
      </c>
      <c r="AQ28" s="1043"/>
      <c r="AR28" s="1043"/>
      <c r="AS28" s="1043"/>
      <c r="AT28" s="1043"/>
      <c r="AU28" s="1043" t="s">
        <v>575</v>
      </c>
      <c r="AV28" s="1043"/>
      <c r="AW28" s="1043"/>
      <c r="AX28" s="1043"/>
      <c r="AY28" s="1043"/>
      <c r="AZ28" s="1044" t="s">
        <v>575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2026</v>
      </c>
      <c r="R29" s="1039"/>
      <c r="S29" s="1039"/>
      <c r="T29" s="1039"/>
      <c r="U29" s="1039"/>
      <c r="V29" s="1039">
        <v>1979</v>
      </c>
      <c r="W29" s="1039"/>
      <c r="X29" s="1039"/>
      <c r="Y29" s="1039"/>
      <c r="Z29" s="1039"/>
      <c r="AA29" s="1039">
        <v>47</v>
      </c>
      <c r="AB29" s="1039"/>
      <c r="AC29" s="1039"/>
      <c r="AD29" s="1039"/>
      <c r="AE29" s="1040"/>
      <c r="AF29" s="1035">
        <v>47</v>
      </c>
      <c r="AG29" s="1036"/>
      <c r="AH29" s="1036"/>
      <c r="AI29" s="1036"/>
      <c r="AJ29" s="1037"/>
      <c r="AK29" s="980">
        <v>308</v>
      </c>
      <c r="AL29" s="971"/>
      <c r="AM29" s="971"/>
      <c r="AN29" s="971"/>
      <c r="AO29" s="971"/>
      <c r="AP29" s="971" t="s">
        <v>575</v>
      </c>
      <c r="AQ29" s="971"/>
      <c r="AR29" s="971"/>
      <c r="AS29" s="971"/>
      <c r="AT29" s="971"/>
      <c r="AU29" s="971" t="s">
        <v>575</v>
      </c>
      <c r="AV29" s="971"/>
      <c r="AW29" s="971"/>
      <c r="AX29" s="971"/>
      <c r="AY29" s="971"/>
      <c r="AZ29" s="1041" t="s">
        <v>575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184</v>
      </c>
      <c r="R30" s="1039"/>
      <c r="S30" s="1039"/>
      <c r="T30" s="1039"/>
      <c r="U30" s="1039"/>
      <c r="V30" s="1039">
        <v>181</v>
      </c>
      <c r="W30" s="1039"/>
      <c r="X30" s="1039"/>
      <c r="Y30" s="1039"/>
      <c r="Z30" s="1039"/>
      <c r="AA30" s="1039">
        <v>2</v>
      </c>
      <c r="AB30" s="1039"/>
      <c r="AC30" s="1039"/>
      <c r="AD30" s="1039"/>
      <c r="AE30" s="1040"/>
      <c r="AF30" s="1035">
        <v>2</v>
      </c>
      <c r="AG30" s="1036"/>
      <c r="AH30" s="1036"/>
      <c r="AI30" s="1036"/>
      <c r="AJ30" s="1037"/>
      <c r="AK30" s="980">
        <v>68</v>
      </c>
      <c r="AL30" s="971"/>
      <c r="AM30" s="971"/>
      <c r="AN30" s="971"/>
      <c r="AO30" s="971"/>
      <c r="AP30" s="971" t="s">
        <v>575</v>
      </c>
      <c r="AQ30" s="971"/>
      <c r="AR30" s="971"/>
      <c r="AS30" s="971"/>
      <c r="AT30" s="971"/>
      <c r="AU30" s="971" t="s">
        <v>575</v>
      </c>
      <c r="AV30" s="971"/>
      <c r="AW30" s="971"/>
      <c r="AX30" s="971"/>
      <c r="AY30" s="971"/>
      <c r="AZ30" s="1041" t="s">
        <v>575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427</v>
      </c>
      <c r="R31" s="1039"/>
      <c r="S31" s="1039"/>
      <c r="T31" s="1039"/>
      <c r="U31" s="1039"/>
      <c r="V31" s="1039">
        <v>421</v>
      </c>
      <c r="W31" s="1039"/>
      <c r="X31" s="1039"/>
      <c r="Y31" s="1039"/>
      <c r="Z31" s="1039"/>
      <c r="AA31" s="1039">
        <v>6</v>
      </c>
      <c r="AB31" s="1039"/>
      <c r="AC31" s="1039"/>
      <c r="AD31" s="1039"/>
      <c r="AE31" s="1040"/>
      <c r="AF31" s="1035">
        <v>220</v>
      </c>
      <c r="AG31" s="1036"/>
      <c r="AH31" s="1036"/>
      <c r="AI31" s="1036"/>
      <c r="AJ31" s="1037"/>
      <c r="AK31" s="980">
        <v>5</v>
      </c>
      <c r="AL31" s="971"/>
      <c r="AM31" s="971"/>
      <c r="AN31" s="971"/>
      <c r="AO31" s="971"/>
      <c r="AP31" s="971">
        <v>1349</v>
      </c>
      <c r="AQ31" s="971"/>
      <c r="AR31" s="971"/>
      <c r="AS31" s="971"/>
      <c r="AT31" s="971"/>
      <c r="AU31" s="971">
        <v>1</v>
      </c>
      <c r="AV31" s="971"/>
      <c r="AW31" s="971"/>
      <c r="AX31" s="971"/>
      <c r="AY31" s="971"/>
      <c r="AZ31" s="1041" t="s">
        <v>575</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483</v>
      </c>
      <c r="R32" s="1039"/>
      <c r="S32" s="1039"/>
      <c r="T32" s="1039"/>
      <c r="U32" s="1039"/>
      <c r="V32" s="1039">
        <v>479</v>
      </c>
      <c r="W32" s="1039"/>
      <c r="X32" s="1039"/>
      <c r="Y32" s="1039"/>
      <c r="Z32" s="1039"/>
      <c r="AA32" s="1039">
        <v>4</v>
      </c>
      <c r="AB32" s="1039"/>
      <c r="AC32" s="1039"/>
      <c r="AD32" s="1039"/>
      <c r="AE32" s="1040"/>
      <c r="AF32" s="1035">
        <v>4</v>
      </c>
      <c r="AG32" s="1036"/>
      <c r="AH32" s="1036"/>
      <c r="AI32" s="1036"/>
      <c r="AJ32" s="1037"/>
      <c r="AK32" s="980">
        <v>306</v>
      </c>
      <c r="AL32" s="971"/>
      <c r="AM32" s="971"/>
      <c r="AN32" s="971"/>
      <c r="AO32" s="971"/>
      <c r="AP32" s="971">
        <v>2321</v>
      </c>
      <c r="AQ32" s="971"/>
      <c r="AR32" s="971"/>
      <c r="AS32" s="971"/>
      <c r="AT32" s="971"/>
      <c r="AU32" s="971">
        <v>2240</v>
      </c>
      <c r="AV32" s="971"/>
      <c r="AW32" s="971"/>
      <c r="AX32" s="971"/>
      <c r="AY32" s="971"/>
      <c r="AZ32" s="1041" t="s">
        <v>575</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99</v>
      </c>
      <c r="R33" s="1039"/>
      <c r="S33" s="1039"/>
      <c r="T33" s="1039"/>
      <c r="U33" s="1039"/>
      <c r="V33" s="1039">
        <v>95</v>
      </c>
      <c r="W33" s="1039"/>
      <c r="X33" s="1039"/>
      <c r="Y33" s="1039"/>
      <c r="Z33" s="1039"/>
      <c r="AA33" s="1039">
        <v>4</v>
      </c>
      <c r="AB33" s="1039"/>
      <c r="AC33" s="1039"/>
      <c r="AD33" s="1039"/>
      <c r="AE33" s="1040"/>
      <c r="AF33" s="1035">
        <v>4</v>
      </c>
      <c r="AG33" s="1036"/>
      <c r="AH33" s="1036"/>
      <c r="AI33" s="1036"/>
      <c r="AJ33" s="1037"/>
      <c r="AK33" s="980">
        <v>58</v>
      </c>
      <c r="AL33" s="971"/>
      <c r="AM33" s="971"/>
      <c r="AN33" s="971"/>
      <c r="AO33" s="971"/>
      <c r="AP33" s="971">
        <v>414</v>
      </c>
      <c r="AQ33" s="971"/>
      <c r="AR33" s="971"/>
      <c r="AS33" s="971"/>
      <c r="AT33" s="971"/>
      <c r="AU33" s="971">
        <v>414</v>
      </c>
      <c r="AV33" s="971"/>
      <c r="AW33" s="971"/>
      <c r="AX33" s="971"/>
      <c r="AY33" s="971"/>
      <c r="AZ33" s="1041" t="s">
        <v>575</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284</v>
      </c>
      <c r="AG63" s="959"/>
      <c r="AH63" s="959"/>
      <c r="AI63" s="959"/>
      <c r="AJ63" s="1022"/>
      <c r="AK63" s="1023"/>
      <c r="AL63" s="963"/>
      <c r="AM63" s="963"/>
      <c r="AN63" s="963"/>
      <c r="AO63" s="963"/>
      <c r="AP63" s="959">
        <v>4085</v>
      </c>
      <c r="AQ63" s="959"/>
      <c r="AR63" s="959"/>
      <c r="AS63" s="959"/>
      <c r="AT63" s="959"/>
      <c r="AU63" s="959">
        <v>2655</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401</v>
      </c>
      <c r="AL66" s="996"/>
      <c r="AM66" s="996"/>
      <c r="AN66" s="996"/>
      <c r="AO66" s="997"/>
      <c r="AP66" s="1001" t="s">
        <v>402</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19169</v>
      </c>
      <c r="R68" s="982"/>
      <c r="S68" s="982"/>
      <c r="T68" s="982"/>
      <c r="U68" s="982"/>
      <c r="V68" s="982">
        <v>17905</v>
      </c>
      <c r="W68" s="982"/>
      <c r="X68" s="982"/>
      <c r="Y68" s="982"/>
      <c r="Z68" s="982"/>
      <c r="AA68" s="982">
        <v>1264</v>
      </c>
      <c r="AB68" s="982"/>
      <c r="AC68" s="982"/>
      <c r="AD68" s="982"/>
      <c r="AE68" s="982"/>
      <c r="AF68" s="982">
        <v>3396</v>
      </c>
      <c r="AG68" s="982"/>
      <c r="AH68" s="982"/>
      <c r="AI68" s="982"/>
      <c r="AJ68" s="982"/>
      <c r="AK68" s="982" t="s">
        <v>575</v>
      </c>
      <c r="AL68" s="982"/>
      <c r="AM68" s="982"/>
      <c r="AN68" s="982"/>
      <c r="AO68" s="982"/>
      <c r="AP68" s="982">
        <v>16592</v>
      </c>
      <c r="AQ68" s="982"/>
      <c r="AR68" s="982"/>
      <c r="AS68" s="982"/>
      <c r="AT68" s="982"/>
      <c r="AU68" s="982">
        <v>4542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6103</v>
      </c>
      <c r="R69" s="971"/>
      <c r="S69" s="971"/>
      <c r="T69" s="971"/>
      <c r="U69" s="971"/>
      <c r="V69" s="971">
        <v>5978</v>
      </c>
      <c r="W69" s="971"/>
      <c r="X69" s="971"/>
      <c r="Y69" s="971"/>
      <c r="Z69" s="971"/>
      <c r="AA69" s="971">
        <v>124</v>
      </c>
      <c r="AB69" s="971"/>
      <c r="AC69" s="971"/>
      <c r="AD69" s="971"/>
      <c r="AE69" s="971"/>
      <c r="AF69" s="971">
        <v>124</v>
      </c>
      <c r="AG69" s="971"/>
      <c r="AH69" s="971"/>
      <c r="AI69" s="971"/>
      <c r="AJ69" s="971"/>
      <c r="AK69" s="971">
        <v>137</v>
      </c>
      <c r="AL69" s="971"/>
      <c r="AM69" s="971"/>
      <c r="AN69" s="971"/>
      <c r="AO69" s="971"/>
      <c r="AP69" s="971" t="s">
        <v>575</v>
      </c>
      <c r="AQ69" s="971"/>
      <c r="AR69" s="971"/>
      <c r="AS69" s="971"/>
      <c r="AT69" s="971"/>
      <c r="AU69" s="971" t="s">
        <v>575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1108</v>
      </c>
      <c r="R70" s="971"/>
      <c r="S70" s="971"/>
      <c r="T70" s="971"/>
      <c r="U70" s="971"/>
      <c r="V70" s="971">
        <v>1104</v>
      </c>
      <c r="W70" s="971"/>
      <c r="X70" s="971"/>
      <c r="Y70" s="971"/>
      <c r="Z70" s="971"/>
      <c r="AA70" s="971">
        <v>3</v>
      </c>
      <c r="AB70" s="971"/>
      <c r="AC70" s="971"/>
      <c r="AD70" s="971"/>
      <c r="AE70" s="971"/>
      <c r="AF70" s="971">
        <v>3</v>
      </c>
      <c r="AG70" s="971"/>
      <c r="AH70" s="971"/>
      <c r="AI70" s="971"/>
      <c r="AJ70" s="971"/>
      <c r="AK70" s="971" t="s">
        <v>575</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85</v>
      </c>
      <c r="R71" s="971"/>
      <c r="S71" s="971"/>
      <c r="T71" s="971"/>
      <c r="U71" s="971"/>
      <c r="V71" s="971">
        <v>71</v>
      </c>
      <c r="W71" s="971"/>
      <c r="X71" s="971"/>
      <c r="Y71" s="971"/>
      <c r="Z71" s="971"/>
      <c r="AA71" s="971">
        <v>14</v>
      </c>
      <c r="AB71" s="971"/>
      <c r="AC71" s="971"/>
      <c r="AD71" s="971"/>
      <c r="AE71" s="971"/>
      <c r="AF71" s="971">
        <v>14</v>
      </c>
      <c r="AG71" s="971"/>
      <c r="AH71" s="971"/>
      <c r="AI71" s="971"/>
      <c r="AJ71" s="971"/>
      <c r="AK71" s="971" t="s">
        <v>575</v>
      </c>
      <c r="AL71" s="971"/>
      <c r="AM71" s="971"/>
      <c r="AN71" s="971"/>
      <c r="AO71" s="971"/>
      <c r="AP71" s="971" t="s">
        <v>575</v>
      </c>
      <c r="AQ71" s="971"/>
      <c r="AR71" s="971"/>
      <c r="AS71" s="971"/>
      <c r="AT71" s="971"/>
      <c r="AU71" s="971" t="s">
        <v>575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6733</v>
      </c>
      <c r="R72" s="971"/>
      <c r="S72" s="971"/>
      <c r="T72" s="971"/>
      <c r="U72" s="971"/>
      <c r="V72" s="971">
        <v>6652</v>
      </c>
      <c r="W72" s="971"/>
      <c r="X72" s="971"/>
      <c r="Y72" s="971"/>
      <c r="Z72" s="971"/>
      <c r="AA72" s="971">
        <v>82</v>
      </c>
      <c r="AB72" s="971"/>
      <c r="AC72" s="971"/>
      <c r="AD72" s="971"/>
      <c r="AE72" s="971"/>
      <c r="AF72" s="971">
        <v>82</v>
      </c>
      <c r="AG72" s="971"/>
      <c r="AH72" s="971"/>
      <c r="AI72" s="971"/>
      <c r="AJ72" s="971"/>
      <c r="AK72" s="971" t="s">
        <v>575</v>
      </c>
      <c r="AL72" s="971"/>
      <c r="AM72" s="971"/>
      <c r="AN72" s="971"/>
      <c r="AO72" s="971"/>
      <c r="AP72" s="971" t="s">
        <v>575</v>
      </c>
      <c r="AQ72" s="971"/>
      <c r="AR72" s="971"/>
      <c r="AS72" s="971"/>
      <c r="AT72" s="971"/>
      <c r="AU72" s="971" t="s">
        <v>575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11</v>
      </c>
      <c r="R73" s="971"/>
      <c r="S73" s="971"/>
      <c r="T73" s="971"/>
      <c r="U73" s="971"/>
      <c r="V73" s="971">
        <v>10</v>
      </c>
      <c r="W73" s="971"/>
      <c r="X73" s="971"/>
      <c r="Y73" s="971"/>
      <c r="Z73" s="971"/>
      <c r="AA73" s="971">
        <v>1</v>
      </c>
      <c r="AB73" s="971"/>
      <c r="AC73" s="971"/>
      <c r="AD73" s="971"/>
      <c r="AE73" s="971"/>
      <c r="AF73" s="971">
        <v>1</v>
      </c>
      <c r="AG73" s="971"/>
      <c r="AH73" s="971"/>
      <c r="AI73" s="971"/>
      <c r="AJ73" s="971"/>
      <c r="AK73" s="971" t="s">
        <v>575</v>
      </c>
      <c r="AL73" s="971"/>
      <c r="AM73" s="971"/>
      <c r="AN73" s="971"/>
      <c r="AO73" s="971"/>
      <c r="AP73" s="971" t="s">
        <v>575</v>
      </c>
      <c r="AQ73" s="971"/>
      <c r="AR73" s="971"/>
      <c r="AS73" s="971"/>
      <c r="AT73" s="971"/>
      <c r="AU73" s="971" t="s">
        <v>575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259</v>
      </c>
      <c r="R74" s="971"/>
      <c r="S74" s="971"/>
      <c r="T74" s="971"/>
      <c r="U74" s="971"/>
      <c r="V74" s="971">
        <v>167</v>
      </c>
      <c r="W74" s="971"/>
      <c r="X74" s="971"/>
      <c r="Y74" s="971"/>
      <c r="Z74" s="971"/>
      <c r="AA74" s="971">
        <v>92</v>
      </c>
      <c r="AB74" s="971"/>
      <c r="AC74" s="971"/>
      <c r="AD74" s="971"/>
      <c r="AE74" s="971"/>
      <c r="AF74" s="971">
        <v>92</v>
      </c>
      <c r="AG74" s="971"/>
      <c r="AH74" s="971"/>
      <c r="AI74" s="971"/>
      <c r="AJ74" s="971"/>
      <c r="AK74" s="971" t="s">
        <v>575</v>
      </c>
      <c r="AL74" s="971"/>
      <c r="AM74" s="971"/>
      <c r="AN74" s="971"/>
      <c r="AO74" s="971"/>
      <c r="AP74" s="971" t="s">
        <v>575</v>
      </c>
      <c r="AQ74" s="971"/>
      <c r="AR74" s="971"/>
      <c r="AS74" s="971"/>
      <c r="AT74" s="971"/>
      <c r="AU74" s="971" t="s">
        <v>575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157883</v>
      </c>
      <c r="R75" s="979"/>
      <c r="S75" s="979"/>
      <c r="T75" s="979"/>
      <c r="U75" s="980"/>
      <c r="V75" s="981">
        <v>155213</v>
      </c>
      <c r="W75" s="979"/>
      <c r="X75" s="979"/>
      <c r="Y75" s="979"/>
      <c r="Z75" s="980"/>
      <c r="AA75" s="981">
        <v>2669</v>
      </c>
      <c r="AB75" s="979"/>
      <c r="AC75" s="979"/>
      <c r="AD75" s="979"/>
      <c r="AE75" s="980"/>
      <c r="AF75" s="981">
        <v>2669</v>
      </c>
      <c r="AG75" s="979"/>
      <c r="AH75" s="979"/>
      <c r="AI75" s="979"/>
      <c r="AJ75" s="980"/>
      <c r="AK75" s="981">
        <v>1728</v>
      </c>
      <c r="AL75" s="979"/>
      <c r="AM75" s="979"/>
      <c r="AN75" s="979"/>
      <c r="AO75" s="980"/>
      <c r="AP75" s="981" t="s">
        <v>575</v>
      </c>
      <c r="AQ75" s="979"/>
      <c r="AR75" s="979"/>
      <c r="AS75" s="979"/>
      <c r="AT75" s="980"/>
      <c r="AU75" s="981" t="s">
        <v>575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6381</v>
      </c>
      <c r="AG88" s="959"/>
      <c r="AH88" s="959"/>
      <c r="AI88" s="959"/>
      <c r="AJ88" s="959"/>
      <c r="AK88" s="963"/>
      <c r="AL88" s="963"/>
      <c r="AM88" s="963"/>
      <c r="AN88" s="963"/>
      <c r="AO88" s="963"/>
      <c r="AP88" s="959">
        <v>16592</v>
      </c>
      <c r="AQ88" s="959"/>
      <c r="AR88" s="959"/>
      <c r="AS88" s="959"/>
      <c r="AT88" s="959"/>
      <c r="AU88" s="959">
        <v>4542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v>3</v>
      </c>
      <c r="CX102" s="953"/>
      <c r="CY102" s="953"/>
      <c r="CZ102" s="953"/>
      <c r="DA102" s="954"/>
      <c r="DB102" s="952" t="s">
        <v>594</v>
      </c>
      <c r="DC102" s="953"/>
      <c r="DD102" s="953"/>
      <c r="DE102" s="953"/>
      <c r="DF102" s="954"/>
      <c r="DG102" s="952" t="s">
        <v>594</v>
      </c>
      <c r="DH102" s="953"/>
      <c r="DI102" s="953"/>
      <c r="DJ102" s="953"/>
      <c r="DK102" s="954"/>
      <c r="DL102" s="952" t="s">
        <v>594</v>
      </c>
      <c r="DM102" s="953"/>
      <c r="DN102" s="953"/>
      <c r="DO102" s="953"/>
      <c r="DP102" s="954"/>
      <c r="DQ102" s="952" t="s">
        <v>594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1233371</v>
      </c>
      <c r="AB110" s="889"/>
      <c r="AC110" s="889"/>
      <c r="AD110" s="889"/>
      <c r="AE110" s="890"/>
      <c r="AF110" s="891">
        <v>1302393</v>
      </c>
      <c r="AG110" s="889"/>
      <c r="AH110" s="889"/>
      <c r="AI110" s="889"/>
      <c r="AJ110" s="890"/>
      <c r="AK110" s="891">
        <v>1359800</v>
      </c>
      <c r="AL110" s="889"/>
      <c r="AM110" s="889"/>
      <c r="AN110" s="889"/>
      <c r="AO110" s="890"/>
      <c r="AP110" s="892">
        <v>26.4</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14277234</v>
      </c>
      <c r="BR110" s="842"/>
      <c r="BS110" s="842"/>
      <c r="BT110" s="842"/>
      <c r="BU110" s="842"/>
      <c r="BV110" s="842">
        <v>14249788</v>
      </c>
      <c r="BW110" s="842"/>
      <c r="BX110" s="842"/>
      <c r="BY110" s="842"/>
      <c r="BZ110" s="842"/>
      <c r="CA110" s="842">
        <v>14596038</v>
      </c>
      <c r="CB110" s="842"/>
      <c r="CC110" s="842"/>
      <c r="CD110" s="842"/>
      <c r="CE110" s="842"/>
      <c r="CF110" s="866">
        <v>283.7</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141</v>
      </c>
      <c r="DH110" s="842"/>
      <c r="DI110" s="842"/>
      <c r="DJ110" s="842"/>
      <c r="DK110" s="842"/>
      <c r="DL110" s="842" t="s">
        <v>141</v>
      </c>
      <c r="DM110" s="842"/>
      <c r="DN110" s="842"/>
      <c r="DO110" s="842"/>
      <c r="DP110" s="842"/>
      <c r="DQ110" s="842" t="s">
        <v>415</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141</v>
      </c>
      <c r="AB111" s="919"/>
      <c r="AC111" s="919"/>
      <c r="AD111" s="919"/>
      <c r="AE111" s="920"/>
      <c r="AF111" s="921" t="s">
        <v>415</v>
      </c>
      <c r="AG111" s="919"/>
      <c r="AH111" s="919"/>
      <c r="AI111" s="919"/>
      <c r="AJ111" s="920"/>
      <c r="AK111" s="921" t="s">
        <v>415</v>
      </c>
      <c r="AL111" s="919"/>
      <c r="AM111" s="919"/>
      <c r="AN111" s="919"/>
      <c r="AO111" s="920"/>
      <c r="AP111" s="922" t="s">
        <v>415</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3089</v>
      </c>
      <c r="BR111" s="817"/>
      <c r="BS111" s="817"/>
      <c r="BT111" s="817"/>
      <c r="BU111" s="817"/>
      <c r="BV111" s="817" t="s">
        <v>415</v>
      </c>
      <c r="BW111" s="817"/>
      <c r="BX111" s="817"/>
      <c r="BY111" s="817"/>
      <c r="BZ111" s="817"/>
      <c r="CA111" s="817" t="s">
        <v>141</v>
      </c>
      <c r="CB111" s="817"/>
      <c r="CC111" s="817"/>
      <c r="CD111" s="817"/>
      <c r="CE111" s="817"/>
      <c r="CF111" s="875" t="s">
        <v>415</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141</v>
      </c>
      <c r="DH111" s="817"/>
      <c r="DI111" s="817"/>
      <c r="DJ111" s="817"/>
      <c r="DK111" s="817"/>
      <c r="DL111" s="817" t="s">
        <v>415</v>
      </c>
      <c r="DM111" s="817"/>
      <c r="DN111" s="817"/>
      <c r="DO111" s="817"/>
      <c r="DP111" s="817"/>
      <c r="DQ111" s="817" t="s">
        <v>440</v>
      </c>
      <c r="DR111" s="817"/>
      <c r="DS111" s="817"/>
      <c r="DT111" s="817"/>
      <c r="DU111" s="817"/>
      <c r="DV111" s="794" t="s">
        <v>141</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415</v>
      </c>
      <c r="AB112" s="780"/>
      <c r="AC112" s="780"/>
      <c r="AD112" s="780"/>
      <c r="AE112" s="781"/>
      <c r="AF112" s="782" t="s">
        <v>446</v>
      </c>
      <c r="AG112" s="780"/>
      <c r="AH112" s="780"/>
      <c r="AI112" s="780"/>
      <c r="AJ112" s="781"/>
      <c r="AK112" s="782" t="s">
        <v>141</v>
      </c>
      <c r="AL112" s="780"/>
      <c r="AM112" s="780"/>
      <c r="AN112" s="780"/>
      <c r="AO112" s="781"/>
      <c r="AP112" s="824" t="s">
        <v>141</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3351256</v>
      </c>
      <c r="BR112" s="817"/>
      <c r="BS112" s="817"/>
      <c r="BT112" s="817"/>
      <c r="BU112" s="817"/>
      <c r="BV112" s="817">
        <v>2993232</v>
      </c>
      <c r="BW112" s="817"/>
      <c r="BX112" s="817"/>
      <c r="BY112" s="817"/>
      <c r="BZ112" s="817"/>
      <c r="CA112" s="817">
        <v>2655441</v>
      </c>
      <c r="CB112" s="817"/>
      <c r="CC112" s="817"/>
      <c r="CD112" s="817"/>
      <c r="CE112" s="817"/>
      <c r="CF112" s="875">
        <v>51.6</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3089</v>
      </c>
      <c r="DH112" s="817"/>
      <c r="DI112" s="817"/>
      <c r="DJ112" s="817"/>
      <c r="DK112" s="817"/>
      <c r="DL112" s="817" t="s">
        <v>415</v>
      </c>
      <c r="DM112" s="817"/>
      <c r="DN112" s="817"/>
      <c r="DO112" s="817"/>
      <c r="DP112" s="817"/>
      <c r="DQ112" s="817" t="s">
        <v>446</v>
      </c>
      <c r="DR112" s="817"/>
      <c r="DS112" s="817"/>
      <c r="DT112" s="817"/>
      <c r="DU112" s="817"/>
      <c r="DV112" s="794" t="s">
        <v>141</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322460</v>
      </c>
      <c r="AB113" s="919"/>
      <c r="AC113" s="919"/>
      <c r="AD113" s="919"/>
      <c r="AE113" s="920"/>
      <c r="AF113" s="921">
        <v>329425</v>
      </c>
      <c r="AG113" s="919"/>
      <c r="AH113" s="919"/>
      <c r="AI113" s="919"/>
      <c r="AJ113" s="920"/>
      <c r="AK113" s="921">
        <v>326153</v>
      </c>
      <c r="AL113" s="919"/>
      <c r="AM113" s="919"/>
      <c r="AN113" s="919"/>
      <c r="AO113" s="920"/>
      <c r="AP113" s="922">
        <v>6.3</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4560118</v>
      </c>
      <c r="BR113" s="817"/>
      <c r="BS113" s="817"/>
      <c r="BT113" s="817"/>
      <c r="BU113" s="817"/>
      <c r="BV113" s="817">
        <v>4496392</v>
      </c>
      <c r="BW113" s="817"/>
      <c r="BX113" s="817"/>
      <c r="BY113" s="817"/>
      <c r="BZ113" s="817"/>
      <c r="CA113" s="817">
        <v>4754410</v>
      </c>
      <c r="CB113" s="817"/>
      <c r="CC113" s="817"/>
      <c r="CD113" s="817"/>
      <c r="CE113" s="817"/>
      <c r="CF113" s="875">
        <v>92.4</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141</v>
      </c>
      <c r="DM113" s="780"/>
      <c r="DN113" s="780"/>
      <c r="DO113" s="780"/>
      <c r="DP113" s="781"/>
      <c r="DQ113" s="782" t="s">
        <v>141</v>
      </c>
      <c r="DR113" s="780"/>
      <c r="DS113" s="780"/>
      <c r="DT113" s="780"/>
      <c r="DU113" s="781"/>
      <c r="DV113" s="824" t="s">
        <v>446</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594634</v>
      </c>
      <c r="AB114" s="780"/>
      <c r="AC114" s="780"/>
      <c r="AD114" s="780"/>
      <c r="AE114" s="781"/>
      <c r="AF114" s="782">
        <v>588665</v>
      </c>
      <c r="AG114" s="780"/>
      <c r="AH114" s="780"/>
      <c r="AI114" s="780"/>
      <c r="AJ114" s="781"/>
      <c r="AK114" s="782">
        <v>603551</v>
      </c>
      <c r="AL114" s="780"/>
      <c r="AM114" s="780"/>
      <c r="AN114" s="780"/>
      <c r="AO114" s="781"/>
      <c r="AP114" s="824">
        <v>11.7</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1056621</v>
      </c>
      <c r="BR114" s="817"/>
      <c r="BS114" s="817"/>
      <c r="BT114" s="817"/>
      <c r="BU114" s="817"/>
      <c r="BV114" s="817">
        <v>1052238</v>
      </c>
      <c r="BW114" s="817"/>
      <c r="BX114" s="817"/>
      <c r="BY114" s="817"/>
      <c r="BZ114" s="817"/>
      <c r="CA114" s="817">
        <v>1017556</v>
      </c>
      <c r="CB114" s="817"/>
      <c r="CC114" s="817"/>
      <c r="CD114" s="817"/>
      <c r="CE114" s="817"/>
      <c r="CF114" s="875">
        <v>19.8</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415</v>
      </c>
      <c r="DM114" s="780"/>
      <c r="DN114" s="780"/>
      <c r="DO114" s="780"/>
      <c r="DP114" s="781"/>
      <c r="DQ114" s="782" t="s">
        <v>415</v>
      </c>
      <c r="DR114" s="780"/>
      <c r="DS114" s="780"/>
      <c r="DT114" s="780"/>
      <c r="DU114" s="781"/>
      <c r="DV114" s="824" t="s">
        <v>141</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3089</v>
      </c>
      <c r="AB115" s="919"/>
      <c r="AC115" s="919"/>
      <c r="AD115" s="919"/>
      <c r="AE115" s="920"/>
      <c r="AF115" s="921">
        <v>3089</v>
      </c>
      <c r="AG115" s="919"/>
      <c r="AH115" s="919"/>
      <c r="AI115" s="919"/>
      <c r="AJ115" s="920"/>
      <c r="AK115" s="921" t="s">
        <v>415</v>
      </c>
      <c r="AL115" s="919"/>
      <c r="AM115" s="919"/>
      <c r="AN115" s="919"/>
      <c r="AO115" s="920"/>
      <c r="AP115" s="922" t="s">
        <v>141</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415</v>
      </c>
      <c r="BR115" s="817"/>
      <c r="BS115" s="817"/>
      <c r="BT115" s="817"/>
      <c r="BU115" s="817"/>
      <c r="BV115" s="817" t="s">
        <v>446</v>
      </c>
      <c r="BW115" s="817"/>
      <c r="BX115" s="817"/>
      <c r="BY115" s="817"/>
      <c r="BZ115" s="817"/>
      <c r="CA115" s="817" t="s">
        <v>415</v>
      </c>
      <c r="CB115" s="817"/>
      <c r="CC115" s="817"/>
      <c r="CD115" s="817"/>
      <c r="CE115" s="817"/>
      <c r="CF115" s="875" t="s">
        <v>440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141</v>
      </c>
      <c r="DR115" s="780"/>
      <c r="DS115" s="780"/>
      <c r="DT115" s="780"/>
      <c r="DU115" s="781"/>
      <c r="DV115" s="824" t="s">
        <v>415</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1504</v>
      </c>
      <c r="AB116" s="780"/>
      <c r="AC116" s="780"/>
      <c r="AD116" s="780"/>
      <c r="AE116" s="781"/>
      <c r="AF116" s="782" t="s">
        <v>415</v>
      </c>
      <c r="AG116" s="780"/>
      <c r="AH116" s="780"/>
      <c r="AI116" s="780"/>
      <c r="AJ116" s="781"/>
      <c r="AK116" s="782">
        <v>3267</v>
      </c>
      <c r="AL116" s="780"/>
      <c r="AM116" s="780"/>
      <c r="AN116" s="780"/>
      <c r="AO116" s="781"/>
      <c r="AP116" s="824">
        <v>0.1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415</v>
      </c>
      <c r="BW116" s="817"/>
      <c r="BX116" s="817"/>
      <c r="BY116" s="817"/>
      <c r="BZ116" s="817"/>
      <c r="CA116" s="817" t="s">
        <v>446</v>
      </c>
      <c r="CB116" s="817"/>
      <c r="CC116" s="817"/>
      <c r="CD116" s="817"/>
      <c r="CE116" s="817"/>
      <c r="CF116" s="875" t="s">
        <v>440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415</v>
      </c>
      <c r="DM116" s="780"/>
      <c r="DN116" s="780"/>
      <c r="DO116" s="780"/>
      <c r="DP116" s="781"/>
      <c r="DQ116" s="782" t="s">
        <v>141</v>
      </c>
      <c r="DR116" s="780"/>
      <c r="DS116" s="780"/>
      <c r="DT116" s="780"/>
      <c r="DU116" s="781"/>
      <c r="DV116" s="824" t="s">
        <v>415</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2155058</v>
      </c>
      <c r="AB117" s="903"/>
      <c r="AC117" s="903"/>
      <c r="AD117" s="903"/>
      <c r="AE117" s="904"/>
      <c r="AF117" s="905">
        <v>2223572</v>
      </c>
      <c r="AG117" s="903"/>
      <c r="AH117" s="903"/>
      <c r="AI117" s="903"/>
      <c r="AJ117" s="904"/>
      <c r="AK117" s="905">
        <v>2292771</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141</v>
      </c>
      <c r="BR117" s="817"/>
      <c r="BS117" s="817"/>
      <c r="BT117" s="817"/>
      <c r="BU117" s="817"/>
      <c r="BV117" s="817" t="s">
        <v>440</v>
      </c>
      <c r="BW117" s="817"/>
      <c r="BX117" s="817"/>
      <c r="BY117" s="817"/>
      <c r="BZ117" s="817"/>
      <c r="CA117" s="817" t="s">
        <v>440</v>
      </c>
      <c r="CB117" s="817"/>
      <c r="CC117" s="817"/>
      <c r="CD117" s="817"/>
      <c r="CE117" s="817"/>
      <c r="CF117" s="875" t="s">
        <v>440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446</v>
      </c>
      <c r="DM117" s="780"/>
      <c r="DN117" s="780"/>
      <c r="DO117" s="780"/>
      <c r="DP117" s="781"/>
      <c r="DQ117" s="782" t="s">
        <v>415</v>
      </c>
      <c r="DR117" s="780"/>
      <c r="DS117" s="780"/>
      <c r="DT117" s="780"/>
      <c r="DU117" s="781"/>
      <c r="DV117" s="824" t="s">
        <v>440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440</v>
      </c>
      <c r="BW118" s="845"/>
      <c r="BX118" s="845"/>
      <c r="BY118" s="845"/>
      <c r="BZ118" s="845"/>
      <c r="CA118" s="845" t="s">
        <v>440</v>
      </c>
      <c r="CB118" s="845"/>
      <c r="CC118" s="845"/>
      <c r="CD118" s="845"/>
      <c r="CE118" s="845"/>
      <c r="CF118" s="875" t="s">
        <v>415</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415</v>
      </c>
      <c r="DM118" s="780"/>
      <c r="DN118" s="780"/>
      <c r="DO118" s="780"/>
      <c r="DP118" s="781"/>
      <c r="DQ118" s="782" t="s">
        <v>440</v>
      </c>
      <c r="DR118" s="780"/>
      <c r="DS118" s="780"/>
      <c r="DT118" s="780"/>
      <c r="DU118" s="781"/>
      <c r="DV118" s="824" t="s">
        <v>446</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141</v>
      </c>
      <c r="AB119" s="889"/>
      <c r="AC119" s="889"/>
      <c r="AD119" s="889"/>
      <c r="AE119" s="890"/>
      <c r="AF119" s="891" t="s">
        <v>440</v>
      </c>
      <c r="AG119" s="889"/>
      <c r="AH119" s="889"/>
      <c r="AI119" s="889"/>
      <c r="AJ119" s="890"/>
      <c r="AK119" s="891" t="s">
        <v>440</v>
      </c>
      <c r="AL119" s="889"/>
      <c r="AM119" s="889"/>
      <c r="AN119" s="889"/>
      <c r="AO119" s="890"/>
      <c r="AP119" s="892" t="s">
        <v>415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23248318</v>
      </c>
      <c r="BR119" s="845"/>
      <c r="BS119" s="845"/>
      <c r="BT119" s="845"/>
      <c r="BU119" s="845"/>
      <c r="BV119" s="845">
        <v>22791650</v>
      </c>
      <c r="BW119" s="845"/>
      <c r="BX119" s="845"/>
      <c r="BY119" s="845"/>
      <c r="BZ119" s="845"/>
      <c r="CA119" s="845">
        <v>23023445</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446</v>
      </c>
      <c r="DM119" s="764"/>
      <c r="DN119" s="764"/>
      <c r="DO119" s="764"/>
      <c r="DP119" s="765"/>
      <c r="DQ119" s="766" t="s">
        <v>446</v>
      </c>
      <c r="DR119" s="764"/>
      <c r="DS119" s="764"/>
      <c r="DT119" s="764"/>
      <c r="DU119" s="765"/>
      <c r="DV119" s="848" t="s">
        <v>415</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440</v>
      </c>
      <c r="AG120" s="780"/>
      <c r="AH120" s="780"/>
      <c r="AI120" s="780"/>
      <c r="AJ120" s="781"/>
      <c r="AK120" s="782" t="s">
        <v>141</v>
      </c>
      <c r="AL120" s="780"/>
      <c r="AM120" s="780"/>
      <c r="AN120" s="780"/>
      <c r="AO120" s="781"/>
      <c r="AP120" s="824" t="s">
        <v>415</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1103660</v>
      </c>
      <c r="BR120" s="842"/>
      <c r="BS120" s="842"/>
      <c r="BT120" s="842"/>
      <c r="BU120" s="842"/>
      <c r="BV120" s="842">
        <v>1308146</v>
      </c>
      <c r="BW120" s="842"/>
      <c r="BX120" s="842"/>
      <c r="BY120" s="842"/>
      <c r="BZ120" s="842"/>
      <c r="CA120" s="842">
        <v>1054732</v>
      </c>
      <c r="CB120" s="842"/>
      <c r="CC120" s="842"/>
      <c r="CD120" s="842"/>
      <c r="CE120" s="842"/>
      <c r="CF120" s="866">
        <v>20.5</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2687586</v>
      </c>
      <c r="DH120" s="842"/>
      <c r="DI120" s="842"/>
      <c r="DJ120" s="842"/>
      <c r="DK120" s="842"/>
      <c r="DL120" s="842">
        <v>2464601</v>
      </c>
      <c r="DM120" s="842"/>
      <c r="DN120" s="842"/>
      <c r="DO120" s="842"/>
      <c r="DP120" s="842"/>
      <c r="DQ120" s="842">
        <v>2240069</v>
      </c>
      <c r="DR120" s="842"/>
      <c r="DS120" s="842"/>
      <c r="DT120" s="842"/>
      <c r="DU120" s="842"/>
      <c r="DV120" s="843">
        <v>43.5</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3089</v>
      </c>
      <c r="AB121" s="780"/>
      <c r="AC121" s="780"/>
      <c r="AD121" s="780"/>
      <c r="AE121" s="781"/>
      <c r="AF121" s="782">
        <v>3089</v>
      </c>
      <c r="AG121" s="780"/>
      <c r="AH121" s="780"/>
      <c r="AI121" s="780"/>
      <c r="AJ121" s="781"/>
      <c r="AK121" s="782" t="s">
        <v>415</v>
      </c>
      <c r="AL121" s="780"/>
      <c r="AM121" s="780"/>
      <c r="AN121" s="780"/>
      <c r="AO121" s="781"/>
      <c r="AP121" s="824" t="s">
        <v>440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337253</v>
      </c>
      <c r="BR121" s="817"/>
      <c r="BS121" s="817"/>
      <c r="BT121" s="817"/>
      <c r="BU121" s="817"/>
      <c r="BV121" s="817">
        <v>334455</v>
      </c>
      <c r="BW121" s="817"/>
      <c r="BX121" s="817"/>
      <c r="BY121" s="817"/>
      <c r="BZ121" s="817"/>
      <c r="CA121" s="817">
        <v>294994</v>
      </c>
      <c r="CB121" s="817"/>
      <c r="CC121" s="817"/>
      <c r="CD121" s="817"/>
      <c r="CE121" s="817"/>
      <c r="CF121" s="875">
        <v>5.7</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500761</v>
      </c>
      <c r="DH121" s="817"/>
      <c r="DI121" s="817"/>
      <c r="DJ121" s="817"/>
      <c r="DK121" s="817"/>
      <c r="DL121" s="817">
        <v>457975</v>
      </c>
      <c r="DM121" s="817"/>
      <c r="DN121" s="817"/>
      <c r="DO121" s="817"/>
      <c r="DP121" s="817"/>
      <c r="DQ121" s="817">
        <v>414023</v>
      </c>
      <c r="DR121" s="817"/>
      <c r="DS121" s="817"/>
      <c r="DT121" s="817"/>
      <c r="DU121" s="817"/>
      <c r="DV121" s="794">
        <v>8</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415</v>
      </c>
      <c r="AG122" s="780"/>
      <c r="AH122" s="780"/>
      <c r="AI122" s="780"/>
      <c r="AJ122" s="781"/>
      <c r="AK122" s="782" t="s">
        <v>415</v>
      </c>
      <c r="AL122" s="780"/>
      <c r="AM122" s="780"/>
      <c r="AN122" s="780"/>
      <c r="AO122" s="781"/>
      <c r="AP122" s="824" t="s">
        <v>141</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14374015</v>
      </c>
      <c r="BR122" s="845"/>
      <c r="BS122" s="845"/>
      <c r="BT122" s="845"/>
      <c r="BU122" s="845"/>
      <c r="BV122" s="845">
        <v>14065132</v>
      </c>
      <c r="BW122" s="845"/>
      <c r="BX122" s="845"/>
      <c r="BY122" s="845"/>
      <c r="BZ122" s="845"/>
      <c r="CA122" s="845">
        <v>14292337</v>
      </c>
      <c r="CB122" s="845"/>
      <c r="CC122" s="845"/>
      <c r="CD122" s="845"/>
      <c r="CE122" s="845"/>
      <c r="CF122" s="846">
        <v>277.8</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v>162909</v>
      </c>
      <c r="DH122" s="817"/>
      <c r="DI122" s="817"/>
      <c r="DJ122" s="817"/>
      <c r="DK122" s="817"/>
      <c r="DL122" s="817">
        <v>70656</v>
      </c>
      <c r="DM122" s="817"/>
      <c r="DN122" s="817"/>
      <c r="DO122" s="817"/>
      <c r="DP122" s="817"/>
      <c r="DQ122" s="817">
        <v>1349</v>
      </c>
      <c r="DR122" s="817"/>
      <c r="DS122" s="817"/>
      <c r="DT122" s="817"/>
      <c r="DU122" s="817"/>
      <c r="DV122" s="794">
        <v>0</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415</v>
      </c>
      <c r="AG123" s="780"/>
      <c r="AH123" s="780"/>
      <c r="AI123" s="780"/>
      <c r="AJ123" s="781"/>
      <c r="AK123" s="782" t="s">
        <v>440</v>
      </c>
      <c r="AL123" s="780"/>
      <c r="AM123" s="780"/>
      <c r="AN123" s="780"/>
      <c r="AO123" s="781"/>
      <c r="AP123" s="824" t="s">
        <v>440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476</v>
      </c>
      <c r="BP123" s="878"/>
      <c r="BQ123" s="832">
        <v>15814928</v>
      </c>
      <c r="BR123" s="833"/>
      <c r="BS123" s="833"/>
      <c r="BT123" s="833"/>
      <c r="BU123" s="833"/>
      <c r="BV123" s="833">
        <v>15707733</v>
      </c>
      <c r="BW123" s="833"/>
      <c r="BX123" s="833"/>
      <c r="BY123" s="833"/>
      <c r="BZ123" s="833"/>
      <c r="CA123" s="833">
        <v>15642063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141</v>
      </c>
      <c r="AB124" s="780"/>
      <c r="AC124" s="780"/>
      <c r="AD124" s="780"/>
      <c r="AE124" s="781"/>
      <c r="AF124" s="782" t="s">
        <v>141</v>
      </c>
      <c r="AG124" s="780"/>
      <c r="AH124" s="780"/>
      <c r="AI124" s="780"/>
      <c r="AJ124" s="781"/>
      <c r="AK124" s="782" t="s">
        <v>141</v>
      </c>
      <c r="AL124" s="780"/>
      <c r="AM124" s="780"/>
      <c r="AN124" s="780"/>
      <c r="AO124" s="781"/>
      <c r="AP124" s="824" t="s">
        <v>141</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145.5</v>
      </c>
      <c r="BR124" s="831"/>
      <c r="BS124" s="831"/>
      <c r="BT124" s="831"/>
      <c r="BU124" s="831"/>
      <c r="BV124" s="831">
        <v>132.6</v>
      </c>
      <c r="BW124" s="831"/>
      <c r="BX124" s="831"/>
      <c r="BY124" s="831"/>
      <c r="BZ124" s="831"/>
      <c r="CA124" s="831">
        <v>143.4</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440</v>
      </c>
      <c r="DM124" s="764"/>
      <c r="DN124" s="764"/>
      <c r="DO124" s="764"/>
      <c r="DP124" s="765"/>
      <c r="DQ124" s="766" t="s">
        <v>440</v>
      </c>
      <c r="DR124" s="764"/>
      <c r="DS124" s="764"/>
      <c r="DT124" s="764"/>
      <c r="DU124" s="765"/>
      <c r="DV124" s="848" t="s">
        <v>440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415</v>
      </c>
      <c r="AB125" s="780"/>
      <c r="AC125" s="780"/>
      <c r="AD125" s="780"/>
      <c r="AE125" s="781"/>
      <c r="AF125" s="782" t="s">
        <v>440</v>
      </c>
      <c r="AG125" s="780"/>
      <c r="AH125" s="780"/>
      <c r="AI125" s="780"/>
      <c r="AJ125" s="781"/>
      <c r="AK125" s="782" t="s">
        <v>440</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440</v>
      </c>
      <c r="DH125" s="842"/>
      <c r="DI125" s="842"/>
      <c r="DJ125" s="842"/>
      <c r="DK125" s="842"/>
      <c r="DL125" s="842" t="s">
        <v>440</v>
      </c>
      <c r="DM125" s="842"/>
      <c r="DN125" s="842"/>
      <c r="DO125" s="842"/>
      <c r="DP125" s="842"/>
      <c r="DQ125" s="842" t="s">
        <v>440</v>
      </c>
      <c r="DR125" s="842"/>
      <c r="DS125" s="842"/>
      <c r="DT125" s="842"/>
      <c r="DU125" s="842"/>
      <c r="DV125" s="843" t="s">
        <v>440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141</v>
      </c>
      <c r="AG126" s="780"/>
      <c r="AH126" s="780"/>
      <c r="AI126" s="780"/>
      <c r="AJ126" s="781"/>
      <c r="AK126" s="782" t="s">
        <v>440</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440</v>
      </c>
      <c r="DM126" s="817"/>
      <c r="DN126" s="817"/>
      <c r="DO126" s="817"/>
      <c r="DP126" s="817"/>
      <c r="DQ126" s="817" t="s">
        <v>440</v>
      </c>
      <c r="DR126" s="817"/>
      <c r="DS126" s="817"/>
      <c r="DT126" s="817"/>
      <c r="DU126" s="817"/>
      <c r="DV126" s="794" t="s">
        <v>440</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440</v>
      </c>
      <c r="AG127" s="780"/>
      <c r="AH127" s="780"/>
      <c r="AI127" s="780"/>
      <c r="AJ127" s="781"/>
      <c r="AK127" s="782" t="s">
        <v>440</v>
      </c>
      <c r="AL127" s="780"/>
      <c r="AM127" s="780"/>
      <c r="AN127" s="780"/>
      <c r="AO127" s="781"/>
      <c r="AP127" s="824" t="s">
        <v>440</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440</v>
      </c>
      <c r="DR127" s="817"/>
      <c r="DS127" s="817"/>
      <c r="DT127" s="817"/>
      <c r="DU127" s="817"/>
      <c r="DV127" s="794" t="s">
        <v>446</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32291</v>
      </c>
      <c r="AB128" s="801"/>
      <c r="AC128" s="801"/>
      <c r="AD128" s="801"/>
      <c r="AE128" s="802"/>
      <c r="AF128" s="803">
        <v>32018</v>
      </c>
      <c r="AG128" s="801"/>
      <c r="AH128" s="801"/>
      <c r="AI128" s="801"/>
      <c r="AJ128" s="802"/>
      <c r="AK128" s="803">
        <v>28809</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415</v>
      </c>
      <c r="BG128" s="787"/>
      <c r="BH128" s="787"/>
      <c r="BI128" s="787"/>
      <c r="BJ128" s="787"/>
      <c r="BK128" s="787"/>
      <c r="BL128" s="810"/>
      <c r="BM128" s="786">
        <v>14.16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141</v>
      </c>
      <c r="DH128" s="791"/>
      <c r="DI128" s="791"/>
      <c r="DJ128" s="791"/>
      <c r="DK128" s="791"/>
      <c r="DL128" s="791" t="s">
        <v>141</v>
      </c>
      <c r="DM128" s="791"/>
      <c r="DN128" s="791"/>
      <c r="DO128" s="791"/>
      <c r="DP128" s="791"/>
      <c r="DQ128" s="791" t="s">
        <v>415</v>
      </c>
      <c r="DR128" s="791"/>
      <c r="DS128" s="791"/>
      <c r="DT128" s="791"/>
      <c r="DU128" s="791"/>
      <c r="DV128" s="792" t="s">
        <v>415</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6613601</v>
      </c>
      <c r="AB129" s="780"/>
      <c r="AC129" s="780"/>
      <c r="AD129" s="780"/>
      <c r="AE129" s="781"/>
      <c r="AF129" s="782">
        <v>6892795</v>
      </c>
      <c r="AG129" s="780"/>
      <c r="AH129" s="780"/>
      <c r="AI129" s="780"/>
      <c r="AJ129" s="781"/>
      <c r="AK129" s="782">
        <v>6694720</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415</v>
      </c>
      <c r="BG129" s="771"/>
      <c r="BH129" s="771"/>
      <c r="BI129" s="771"/>
      <c r="BJ129" s="771"/>
      <c r="BK129" s="771"/>
      <c r="BL129" s="772"/>
      <c r="BM129" s="770">
        <v>19.16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1505907</v>
      </c>
      <c r="AB130" s="780"/>
      <c r="AC130" s="780"/>
      <c r="AD130" s="780"/>
      <c r="AE130" s="781"/>
      <c r="AF130" s="782">
        <v>1550825</v>
      </c>
      <c r="AG130" s="780"/>
      <c r="AH130" s="780"/>
      <c r="AI130" s="780"/>
      <c r="AJ130" s="781"/>
      <c r="AK130" s="782">
        <v>1549446</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5107694</v>
      </c>
      <c r="AB131" s="764"/>
      <c r="AC131" s="764"/>
      <c r="AD131" s="764"/>
      <c r="AE131" s="765"/>
      <c r="AF131" s="766">
        <v>5341970</v>
      </c>
      <c r="AG131" s="764"/>
      <c r="AH131" s="764"/>
      <c r="AI131" s="764"/>
      <c r="AJ131" s="765"/>
      <c r="AK131" s="766">
        <v>5145274</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143.4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12.07707431</v>
      </c>
      <c r="AB132" s="745"/>
      <c r="AC132" s="745"/>
      <c r="AD132" s="745"/>
      <c r="AE132" s="746"/>
      <c r="AF132" s="747">
        <v>11.99424557</v>
      </c>
      <c r="AG132" s="745"/>
      <c r="AH132" s="745"/>
      <c r="AI132" s="745"/>
      <c r="AJ132" s="746"/>
      <c r="AK132" s="747">
        <v>13.886840619999999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12.9</v>
      </c>
      <c r="AB133" s="724"/>
      <c r="AC133" s="724"/>
      <c r="AD133" s="724"/>
      <c r="AE133" s="725"/>
      <c r="AF133" s="723">
        <v>12</v>
      </c>
      <c r="AG133" s="724"/>
      <c r="AH133" s="724"/>
      <c r="AI133" s="724"/>
      <c r="AJ133" s="725"/>
      <c r="AK133" s="723">
        <v>12.6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aABPQOxsfazpq0qmE1ioIRnVT7QtBHhu6BPFcA39cH9hPNDDA8s85qYkZ5iRnUdcYMk8bAFRA6O61aHW7OGiQ==" saltValue="bNiUAzdExX5XKOlbou00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D148-9D66-43AF-B032-7BCCC319D527}">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UZw2n1RrViOVf0qEaE1ugkposuQ+4fODFck8UjKnzz4wLitRX+wS1Oug2t3+ootHe+dA5u07f1S3Z/LeJKYEw==" saltValue="eD9gcZ2KlB4bHhc7E56O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7G6Xt2qOdQx6i7CLBdIasC1nYLFADf6EQJjgIW4uSfo1tKSU+OsgCbMatTlN9VlC4Vh71Iw6j8Mk1GpVS3boQ==" saltValue="EKXjfTwTuKZ8LXJ7XTtND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1720999</v>
      </c>
      <c r="AP9" s="281">
        <v>123184</v>
      </c>
      <c r="AQ9" s="282">
        <v>104296</v>
      </c>
      <c r="AR9" s="283">
        <v>18.100000000000001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235297</v>
      </c>
      <c r="AP10" s="284">
        <v>16842</v>
      </c>
      <c r="AQ10" s="285">
        <v>16614</v>
      </c>
      <c r="AR10" s="286">
        <v>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t="s">
        <v>513</v>
      </c>
      <c r="AP11" s="284" t="s">
        <v>513</v>
      </c>
      <c r="AQ11" s="285">
        <v>799</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53245</v>
      </c>
      <c r="AP13" s="284">
        <v>3811</v>
      </c>
      <c r="AQ13" s="285">
        <v>4504</v>
      </c>
      <c r="AR13" s="286">
        <v>-15.4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26711</v>
      </c>
      <c r="AP14" s="284">
        <v>1912</v>
      </c>
      <c r="AQ14" s="285">
        <v>2125</v>
      </c>
      <c r="AR14" s="286">
        <v>-10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-125075</v>
      </c>
      <c r="AP15" s="284">
        <v>-8952</v>
      </c>
      <c r="AQ15" s="285">
        <v>-7352</v>
      </c>
      <c r="AR15" s="286">
        <v>21.8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1911177</v>
      </c>
      <c r="AP16" s="284">
        <v>136796</v>
      </c>
      <c r="AQ16" s="285">
        <v>120986</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12.81</v>
      </c>
      <c r="AP21" s="298">
        <v>10.56</v>
      </c>
      <c r="AQ21" s="299">
        <v>2.25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97.5</v>
      </c>
      <c r="AP22" s="303">
        <v>96.8</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1359800</v>
      </c>
      <c r="AP32" s="312">
        <v>97330</v>
      </c>
      <c r="AQ32" s="313">
        <v>60627</v>
      </c>
      <c r="AR32" s="314">
        <v>60.5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326153</v>
      </c>
      <c r="AP35" s="312">
        <v>23345</v>
      </c>
      <c r="AQ35" s="313">
        <v>21887</v>
      </c>
      <c r="AR35" s="314">
        <v>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603551</v>
      </c>
      <c r="AP36" s="312">
        <v>43200</v>
      </c>
      <c r="AQ36" s="313">
        <v>5351</v>
      </c>
      <c r="AR36" s="314">
        <v>707.3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t="s">
        <v>513</v>
      </c>
      <c r="AP37" s="312" t="s">
        <v>513</v>
      </c>
      <c r="AQ37" s="313">
        <v>569</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v>3267</v>
      </c>
      <c r="AP38" s="315">
        <v>234</v>
      </c>
      <c r="AQ38" s="316">
        <v>12</v>
      </c>
      <c r="AR38" s="304">
        <v>1850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-28809</v>
      </c>
      <c r="AP39" s="312">
        <v>-2062</v>
      </c>
      <c r="AQ39" s="313">
        <v>-1532</v>
      </c>
      <c r="AR39" s="314">
        <v>34.6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-1549446</v>
      </c>
      <c r="AP40" s="312">
        <v>-110904</v>
      </c>
      <c r="AQ40" s="313">
        <v>-57744</v>
      </c>
      <c r="AR40" s="314">
        <v>92.1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714516</v>
      </c>
      <c r="AP41" s="312">
        <v>51143</v>
      </c>
      <c r="AQ41" s="313">
        <v>29170</v>
      </c>
      <c r="AR41" s="314">
        <v>75.3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1071500</v>
      </c>
      <c r="AN51" s="334">
        <v>70568</v>
      </c>
      <c r="AO51" s="335">
        <v>-2.9</v>
      </c>
      <c r="AP51" s="336">
        <v>96462</v>
      </c>
      <c r="AQ51" s="337">
        <v>-2.5</v>
      </c>
      <c r="AR51" s="338">
        <v>-0.4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444616</v>
      </c>
      <c r="AN52" s="342">
        <v>29282</v>
      </c>
      <c r="AO52" s="343">
        <v>-46.7</v>
      </c>
      <c r="AP52" s="344">
        <v>39886</v>
      </c>
      <c r="AQ52" s="345">
        <v>-8.8000000000000007</v>
      </c>
      <c r="AR52" s="346">
        <v>-37.9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1587025</v>
      </c>
      <c r="AN53" s="334">
        <v>105689</v>
      </c>
      <c r="AO53" s="335">
        <v>49.8</v>
      </c>
      <c r="AP53" s="336">
        <v>83103</v>
      </c>
      <c r="AQ53" s="337">
        <v>-13.8</v>
      </c>
      <c r="AR53" s="338">
        <v>63.6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1129416</v>
      </c>
      <c r="AN54" s="342">
        <v>75214</v>
      </c>
      <c r="AO54" s="343">
        <v>156.9</v>
      </c>
      <c r="AP54" s="344">
        <v>41378</v>
      </c>
      <c r="AQ54" s="345">
        <v>3.7</v>
      </c>
      <c r="AR54" s="346">
        <v>153.19999999999999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2767848</v>
      </c>
      <c r="AN55" s="334">
        <v>188199</v>
      </c>
      <c r="AO55" s="335">
        <v>78.099999999999994</v>
      </c>
      <c r="AP55" s="336">
        <v>94796</v>
      </c>
      <c r="AQ55" s="337">
        <v>14.1</v>
      </c>
      <c r="AR55" s="338">
        <v>64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2285478</v>
      </c>
      <c r="AN56" s="342">
        <v>155401</v>
      </c>
      <c r="AO56" s="343">
        <v>106.6</v>
      </c>
      <c r="AP56" s="344">
        <v>55781</v>
      </c>
      <c r="AQ56" s="345">
        <v>34.799999999999997</v>
      </c>
      <c r="AR56" s="346">
        <v>71.8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1307182</v>
      </c>
      <c r="AN57" s="334">
        <v>91029</v>
      </c>
      <c r="AO57" s="335">
        <v>-51.6</v>
      </c>
      <c r="AP57" s="336">
        <v>85942</v>
      </c>
      <c r="AQ57" s="337">
        <v>-9.3000000000000007</v>
      </c>
      <c r="AR57" s="338">
        <v>-42.3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1015920</v>
      </c>
      <c r="AN58" s="342">
        <v>70747</v>
      </c>
      <c r="AO58" s="343">
        <v>-54.5</v>
      </c>
      <c r="AP58" s="344">
        <v>48630</v>
      </c>
      <c r="AQ58" s="345">
        <v>-12.8</v>
      </c>
      <c r="AR58" s="346">
        <v>-41.7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1618012</v>
      </c>
      <c r="AN59" s="334">
        <v>115812</v>
      </c>
      <c r="AO59" s="335">
        <v>27.2</v>
      </c>
      <c r="AP59" s="336">
        <v>95007</v>
      </c>
      <c r="AQ59" s="337">
        <v>10.5</v>
      </c>
      <c r="AR59" s="338">
        <v>16.7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894234</v>
      </c>
      <c r="AN60" s="342">
        <v>64006</v>
      </c>
      <c r="AO60" s="343">
        <v>-9.5</v>
      </c>
      <c r="AP60" s="344">
        <v>48509</v>
      </c>
      <c r="AQ60" s="345">
        <v>-0.2</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1670313</v>
      </c>
      <c r="AN61" s="349">
        <v>114259</v>
      </c>
      <c r="AO61" s="350">
        <v>20.100000000000001</v>
      </c>
      <c r="AP61" s="351">
        <v>91062</v>
      </c>
      <c r="AQ61" s="352">
        <v>-0.2</v>
      </c>
      <c r="AR61" s="338">
        <v>20.3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1153933</v>
      </c>
      <c r="AN62" s="342">
        <v>78930</v>
      </c>
      <c r="AO62" s="343">
        <v>30.6</v>
      </c>
      <c r="AP62" s="344">
        <v>46837</v>
      </c>
      <c r="AQ62" s="345">
        <v>3.3</v>
      </c>
      <c r="AR62" s="346">
        <v>27.3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8Ks8wl8+BLvXBkvUuTGQFmeCglfqmqfxwKVV2qFg5FDQk5vgixD7yym+DIZQk7LdVlUKyXX2ahPZ+t5hSLiBg==" saltValue="a7bYcOP6Eppck1KbCbHm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vH2gNAvhkMcv6FYncaKOFz9wMkdxCIKLC4QbtPC5cKp9nHpyqb7R5w+AugSZucodKp9z3rHWsd9c2IfGclO83w==" saltValue="Ayv9YK4irTR0Zj9IUV3ad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ABA68-41D0-4F5F-8C93-E0A85DB0D7FF}">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502</v>
      </c>
    </row>
  </sheetData>
  <sheetProtection algorithmName="SHA-512" hashValue="xj3XpnxUHv9LhmamWRvGEto4puTCepGn0sto/2LP4DAksMsxajbR0TXQ5dTFv0F7td63+c1roT2iiR+4dv3zDw==" saltValue="daYRk/QPvxStG0vkulnd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5.61</v>
      </c>
      <c r="G47" s="12">
        <v>3.44</v>
      </c>
      <c r="H47" s="12">
        <v>6.13</v>
      </c>
      <c r="I47" s="12">
        <v>8.7200000000000006</v>
      </c>
      <c r="J47" s="13">
        <v>7.62</v>
      </c>
    </row>
    <row r="48" spans="2:10" ht="57.75" customHeight="1" x14ac:dyDescent="0.15">
      <c r="B48" s="14"/>
      <c r="C48" s="1141" t="s">
        <v>4</v>
      </c>
      <c r="D48" s="1141"/>
      <c r="E48" s="1142"/>
      <c r="F48" s="15">
        <v>1.72</v>
      </c>
      <c r="G48" s="16">
        <v>4.13</v>
      </c>
      <c r="H48" s="16">
        <v>2.44</v>
      </c>
      <c r="I48" s="16">
        <v>4.3099999999999996</v>
      </c>
      <c r="J48" s="17">
        <v>8.2100000000000009</v>
      </c>
    </row>
    <row r="49" spans="2:10" ht="57.75" customHeight="1" thickBot="1" x14ac:dyDescent="0.2">
      <c r="B49" s="18"/>
      <c r="C49" s="1143" t="s">
        <v>5</v>
      </c>
      <c r="D49" s="1143"/>
      <c r="E49" s="1144"/>
      <c r="F49" s="19" t="s">
        <v>559</v>
      </c>
      <c r="G49" s="20">
        <v>0.28000000000000003</v>
      </c>
      <c r="H49" s="20">
        <v>1.19</v>
      </c>
      <c r="I49" s="20">
        <v>4.8</v>
      </c>
      <c r="J49" s="21">
        <v>2.42</v>
      </c>
    </row>
    <row r="50" spans="2:10" x14ac:dyDescent="0.15"/>
  </sheetData>
  <sheetProtection algorithmName="SHA-512" hashValue="QLREVtxS8u9QQ4gEgdQHxyE85lSWGPmFd5NnLh1mgV8xCGDOYTK+1rt6WH4zJMfcLcgA3S41jCkSNXqnbdvT7w==" saltValue="LdWobsQkqDCf0293gHgAH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0000581</cp:lastModifiedBy>
  <cp:lastPrinted>2024-03-15T23:55:50Z</cp:lastPrinted>
  <dcterms:created xsi:type="dcterms:W3CDTF">2024-02-05T00:09:04Z</dcterms:created>
  <dcterms:modified xsi:type="dcterms:W3CDTF">2024-03-18T23:30:45Z</dcterms:modified>
  <cp:category/>
</cp:coreProperties>
</file>