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233\01_総務課\02_財政係\□決算\財政状況資料集\R5\R6_0305_【依頼 312(火)1200まで】令和４年度財政状況資料集の作成等について\疑義照会\"/>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<sst xmlns="http://schemas.openxmlformats.org/spreadsheetml/2006/main" count="1102" uniqueCount="608">
  <si>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</si>
  <si>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</si>
  <si>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</si>
  <si>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</si>
  <si>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</si>
  <si>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</si>
  <si>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</si>
  <si>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</si>
  <si>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</si>
  <si>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</si>
  <si>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</si>
  <si>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</si>
  <si>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</si>
  <si>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</si>
  <si>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</si>
  <si>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</si>
  <si>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</si>
  <si>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</si>
  <si>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</si>
  <si>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</si>
  <si>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</si>
  <si>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</si>
  <si>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</si>
  <si>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</si>
  <si>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</si>
  <si>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</si>
  <si>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</si>
  <si>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</si>
  <si>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</si>
  <si>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</si>
  <si>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</si>
  <si>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</si>
  <si>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</si>
  <si>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</si>
  <si>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</si>
  <si>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</si>
  <si>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</si>
  <si>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</si>
  <si>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</si>
  <si>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</si>
  <si>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</si>
  <si>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</si>
  <si>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</si>
  <si>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</si>
  <si>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</si>
  <si>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</si>
  <si>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</si>
  <si>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</si>
  <si>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</si>
  <si>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</si>
  <si>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</si>
  <si>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</si>
  <si>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</si>
  <si>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</si>
  <si>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</si>
  <si>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</si>
  <si>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</si>
  <si>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</si>
  <si>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</si>
  <si>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</si>
  <si>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</si>
  <si>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</si>
  <si>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</si>
  <si>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</si>
  <si>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</si>
  <si>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</si>
  <si>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</si>
  <si>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</si>
  <si>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</si>
  <si>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</si>
  <si>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</si>
  <si>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</si>
  <si>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</si>
  <si>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</si>
  <si>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</si>
  <si>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</si>
  <si>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</si>
  <si>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</si>
  <si>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</si>
  <si>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</si>
  <si>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</si>
  <si>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</si>
  <si>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</si>
  <si>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</si>
  <si>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</si>
  <si>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</si>
  <si>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</si>
  <si>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</si>
  <si>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</si>
  <si>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</si>
  <si>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</si>
  <si>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</si>
  <si>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</si>
  <si>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</si>
  <si>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</si>
  <si>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</si>
  <si>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</si>
  <si>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</si>
  <si>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</si>
  <si>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</si>
  <si>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</si>
  <si>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</si>
  <si>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</si>
  <si>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</si>
  <si>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</si>
  <si>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</si>
  <si>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</si>
  <si>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</si>
  <si>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</si>
  <si>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</si>
  <si>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</si>
  <si>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</si>
  <si>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</si>
  <si>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</si>
  <si>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</si>
  <si>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</si>
  <si>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</si>
  <si>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</si>
  <si>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</si>
  <si>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</si>
  <si>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</si>
  <si>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</si>
  <si>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</si>
  <si>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</si>
  <si>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</si>
  <si>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</si>
  <si>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</si>
  <si>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</si>
  <si>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</si>
  <si>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</si>
  <si>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</si>
  <si>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</si>
  <si>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</si>
  <si>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</si>
  <si>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</si>
  <si>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</si>
  <si>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</si>
  <si>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</si>
  <si>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</si>
  <si>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</si>
  <si>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</si>
  <si>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</si>
  <si>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</si>
  <si>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</si>
  <si>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</si>
  <si>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</si>
  <si>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</si>
  <si>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</si>
  <si>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</si>
  <si>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</si>
  <si>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</si>
  <si>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</si>
  <si>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</si>
  <si>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</si>
  <si>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</si>
  <si>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</si>
  <si>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</si>
  <si>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</si>
  <si>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</si>
  <si>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</si>
  <si>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</si>
  <si>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</si>
  <si>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</si>
  <si>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</si>
  <si>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</si>
  <si>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</si>
  <si>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</si>
  <si>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</si>
  <si>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</si>
  <si>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</si>
  <si>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</si>
  <si>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</si>
  <si>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</si>
  <si>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</si>
  <si>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</si>
  <si>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</si>
  <si>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</si>
  <si>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</si>
  <si>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</si>
  <si>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</si>
  <si>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</si>
  <si>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</si>
  <si>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</si>
  <si>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</si>
  <si>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</si>
  <si>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</si>
  <si>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</si>
  <si>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</si>
  <si>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</si>
  <si>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</si>
  <si>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</si>
  <si>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</si>
  <si>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</si>
  <si>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</si>
  <si>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</si>
  <si>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</si>
  <si>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</si>
  <si>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</si>
  <si>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</si>
  <si>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</si>
  <si>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</si>
  <si>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</si>
  <si>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</si>
  <si>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</si>
  <si>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</si>
  <si>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</si>
  <si>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</si>
  <si>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</si>
  <si>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</si>
  <si>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</si>
  <si>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</si>
  <si>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</si>
  <si>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</si>
  <si>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</si>
  <si>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</si>
  <si>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</si>
  <si>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</si>
  <si>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</si>
  <si>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</si>
  <si>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</si>
  <si>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</si>
  <si>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</si>
  <si>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山形県朝日町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</si>
  <si>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</si>
  <si>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</si>
  <si>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</si>
  <si>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</si>
  <si>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</si>
  <si>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</si>
  <si>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</si>
  <si>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</si>
  <si>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</si>
  <si>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</si>
  <si>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</si>
  <si>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</si>
  <si>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</si>
  <si>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</si>
  <si>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</si>
  <si>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</si>
  <si>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</si>
  <si>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</si>
  <si>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</si>
  <si>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</si>
  <si>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</si>
  <si>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</si>
  <si>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</si>
  <si>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</si>
  <si>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</si>
  <si>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</si>
  <si>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</si>
  <si>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</si>
  <si>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</si>
  <si>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</si>
  <si>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</si>
  <si>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</si>
  <si>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</si>
  <si>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</si>
  <si>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</si>
  <si>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</si>
  <si>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</si>
  <si>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</si>
  <si>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</si>
  <si>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</si>
  <si>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</si>
  <si>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</si>
  <si>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</si>
  <si>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</si>
  <si>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</si>
  <si>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</si>
  <si>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</si>
  <si>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</si>
  <si>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</si>
  <si>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</si>
  <si>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</si>
  <si>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</si>
  <si>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</si>
  <si>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</si>
  <si>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</si>
  <si>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</si>
  <si>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</si>
  <si>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</si>
  <si>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</si>
  <si>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</si>
  <si>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</si>
  <si>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</si>
  <si>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</si>
  <si>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</si>
  <si>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</si>
  <si>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</si>
  <si>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</si>
  <si>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</si>
  <si>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</si>
  <si>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</si>
  <si>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</si>
  <si>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</si>
  <si>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</si>
  <si>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</si>
  <si>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</si>
  <si>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</si>
  <si>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</si>
  <si>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</si>
  <si>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</si>
  <si>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</si>
  <si>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</si>
  <si>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</si>
  <si>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</si>
  <si>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</si>
  <si>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</si>
  <si>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</si>
  <si>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</si>
  <si>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</si>
  <si>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</si>
  <si>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</si>
  <si>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</si>
  <si>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</si>
  <si>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</si>
  <si>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</si>
  <si>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</si>
  <si>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</si>
  <si>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</si>
  <si>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</si>
  <si>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</si>
  <si>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</si>
  <si>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</si>
  <si>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</si>
  <si>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</si>
  <si>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</si>
  <si>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</si>
  <si>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</si>
  <si>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</si>
  <si>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</si>
  <si>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</si>
  <si>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</si>
  <si>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</si>
  <si>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</si>
  <si>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</si>
  <si>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</si>
  <si>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</si>
  <si>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</si>
  <si>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</si>
  <si>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</si>
  <si>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</si>
  <si>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</si>
  <si>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</si>
  <si>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</si>
  <si>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</si>
  <si>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</si>
  <si>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</si>
  <si>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</si>
  <si>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</si>
  <si>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</si>
  <si>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</si>
  <si>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</si>
  <si>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</si>
  <si>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</si>
  <si>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</si>
  <si>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</si>
  <si>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</si>
  <si>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</si>
  <si>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</si>
  <si>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</si>
  <si>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</si>
  <si>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</si>
  <si>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</si>
  <si>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</si>
  <si>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</si>
  <si>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</si>
  <si>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</si>
  <si>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</si>
  <si>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</si>
  <si>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</si>
  <si>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</si>
  <si>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</si>
  <si>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</si>
  <si>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山形県朝日町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</si>
  <si>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</si>
  <si>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</si>
  <si>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</si>
  <si>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</si>
  <si>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</si>
  <si>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</si>
  <si>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</si>
  <si>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</si>
  <si>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</si>
  <si>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</si>
  <si>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</si>
  <si>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</si>
  <si>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</si>
  <si>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</si>
  <si>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</si>
  <si>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</si>
  <si>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</si>
  <si>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</si>
  <si>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</si>
  <si>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</si>
  <si>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</si>
  <si>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</si>
  <si>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</si>
  <si>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</si>
  <si>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</si>
  <si>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</si>
  <si>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</si>
  <si>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</si>
  <si>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</si>
  <si>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</si>
  <si>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</si>
  <si>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</si>
  <si>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</si>
  <si>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</si>
  <si>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</si>
  <si>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</si>
  <si>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</si>
  <si>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</si>
  <si>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</si>
  <si>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</si>
  <si>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</si>
  <si>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</si>
  <si>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</si>
  <si>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</si>
  <si>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</si>
  <si>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</si>
  <si>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</si>
  <si>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</si>
  <si>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</si>
  <si>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</si>
  <si>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</si>
  <si>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</si>
  <si>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</si>
  <si>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</si>
  <si>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</si>
  <si>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</si>
  <si>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</si>
  <si>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</si>
  <si>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</si>
  <si>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</si>
  <si>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</si>
  <si>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</si>
  <si>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</si>
  <si>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</si>
  <si>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</si>
  <si>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</si>
  <si>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</si>
  <si>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</si>
  <si>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</si>
  <si>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</si>
  <si>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</si>
  <si>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</si>
  <si>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</si>
  <si>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</si>
  <si>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</si>
  <si>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</si>
  <si>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</si>
  <si>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</si>
  <si>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</si>
  <si>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</si>
  <si>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</si>
  <si>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</si>
  <si>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</si>
  <si>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</si>
  <si>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</si>
  <si>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</si>
  <si>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</si>
  <si>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</si>
  <si>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</si>
  <si>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</si>
  <si>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</si>
  <si>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</si>
  <si>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</si>
  <si>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</si>
  <si>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</si>
  <si>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</si>
  <si>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</si>
  <si>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</si>
  <si>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</si>
  <si>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</si>
  <si>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</si>
  <si>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</si>
  <si>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</si>
  <si>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</si>
  <si>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</si>
  <si>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</si>
  <si>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</si>
  <si>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</si>
  <si>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</si>
  <si>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</si>
  <si>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</si>
  <si>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</si>
  <si>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</si>
  <si>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</si>
  <si>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</si>
  <si>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</si>
  <si>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</si>
  <si>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</si>
  <si>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</si>
  <si>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</si>
  <si>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</si>
  <si>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</si>
  <si>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</si>
  <si>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</si>
  <si>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</si>
  <si>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</si>
  <si>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</si>
  <si>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</si>
  <si>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</si>
  <si>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</si>
  <si>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</si>
  <si>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</si>
  <si>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</si>
  <si>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</si>
  <si>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</si>
  <si>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</si>
  <si>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</si>
  <si>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</si>
  <si>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</si>
  <si>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</si>
  <si>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</si>
  <si>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</si>
  <si>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</si>
  <si>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</si>
  <si>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</si>
  <si>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</si>
  <si>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</si>
  <si>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</si>
  <si>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</si>
  <si>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</si>
  <si>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</si>
  <si>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</si>
  <si>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</si>
  <si>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</si>
  <si>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</si>
  <si>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</si>
  <si>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</si>
  <si>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</si>
  <si>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</si>
  <si>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</si>
  <si>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</si>
  <si>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</si>
  <si>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</si>
  <si>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</si>
  <si>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</si>
  <si>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</si>
  <si>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</si>
  <si>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</si>
  <si>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</si>
  <si>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</si>
  <si>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</si>
  <si>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</si>
  <si>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</si>
  <si>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</si>
  <si>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</si>
  <si>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</si>
  <si>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</si>
  <si>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</si>
  <si>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</si>
  <si>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</si>
  <si>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</si>
  <si>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</si>
  <si>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</si>
  <si>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</si>
  <si>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</si>
  <si>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</si>
  <si>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</si>
  <si>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</si>
  <si>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</si>
  <si>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</si>
  <si>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</si>
  <si>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</si>
  <si>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</si>
  <si>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</si>
  <si>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</si>
  <si>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5.48</t>
  </si>
  <si>
    <t>▲ 5.59</t>
  </si>
  <si>
    <t>▲ 5.21</t>
  </si>
  <si>
    <t>▲ 4.68</t>
  </si>
  <si>
    <t>▲ 13.43</t>
  </si>
  <si>
    <t>病院事業会計</t>
  </si>
  <si>
    <t>一般会計</t>
  </si>
  <si>
    <t>水道事業会計</t>
  </si>
  <si>
    <t>介護保険特別会計</t>
  </si>
  <si>
    <t>国民健康保険特別会計</t>
  </si>
  <si>
    <t>後期高齢者医療特別会計</t>
  </si>
  <si>
    <t>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</si>
  <si>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</si>
  <si>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</si>
  <si>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</si>
  <si>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</si>
  <si>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</si>
  <si>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</si>
  <si>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</si>
  <si>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</si>
  <si>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</si>
  <si>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西村山広域行政事務組合（普通会計分）</t>
  </si>
  <si>
    <t xml:space="preserve">山形県自治会館管理組合 </t>
  </si>
  <si>
    <t>山形県市町村職員退職手当組合</t>
  </si>
  <si>
    <t>山形県後期高齢者医療広域連合（普通会計分）</t>
  </si>
  <si>
    <t>山形県後期高齢者医療広域連合（事業会計分）</t>
  </si>
  <si>
    <t>山形県消防補償等組合</t>
    <phoneticPr fontId="2"/>
  </si>
  <si>
    <t>-</t>
    <phoneticPr fontId="2"/>
  </si>
  <si>
    <t>朝日町ワイン</t>
    <phoneticPr fontId="19"/>
  </si>
  <si>
    <t>朝日自然観</t>
    <phoneticPr fontId="19"/>
  </si>
  <si>
    <t>りんごの森</t>
    <rPh sb="4" eb="5">
      <t>モリ</t>
    </rPh>
    <phoneticPr fontId="19"/>
  </si>
  <si>
    <t>地球耕望</t>
    <rPh sb="0" eb="2">
      <t>チキュウ</t>
    </rPh>
    <rPh sb="2" eb="3">
      <t>コウ</t>
    </rPh>
    <rPh sb="3" eb="4">
      <t>ボウ</t>
    </rPh>
    <phoneticPr fontId="2"/>
  </si>
  <si>
    <t>町有施設整備・管理基金</t>
    <rPh sb="0" eb="6">
      <t>チョウユウシセツセイビ</t>
    </rPh>
    <rPh sb="7" eb="11">
      <t>カンリキキン</t>
    </rPh>
    <phoneticPr fontId="5"/>
  </si>
  <si>
    <t>日本一りんごのふるさとづくり基金</t>
    <rPh sb="0" eb="3">
      <t>ニホンイチ</t>
    </rPh>
    <rPh sb="14" eb="16">
      <t>キキン</t>
    </rPh>
    <phoneticPr fontId="5"/>
  </si>
  <si>
    <t>町営住宅建設維持管理基金</t>
    <rPh sb="0" eb="4">
      <t>チョウエイジュウタク</t>
    </rPh>
    <rPh sb="4" eb="12">
      <t>ケンセツイジカンリキキン</t>
    </rPh>
    <phoneticPr fontId="5"/>
  </si>
  <si>
    <t>奨学基金</t>
    <rPh sb="0" eb="4">
      <t>ショウガクキキン</t>
    </rPh>
    <phoneticPr fontId="5"/>
  </si>
  <si>
    <t>ふれあい福祉基金</t>
    <rPh sb="4" eb="8">
      <t>フクシキキン</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</si>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</sst>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F1BA-4370-B458-FD712652BF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102362</c:v>
                </c:pt>
                <c:pt idx="1">
                  <c:v>174461</c:v>
                </c:pt>
                <c:pt idx="2">
                  <c:v>131197</c:v>
                </c:pt>
                <c:pt idx="3">
                  <c:v>86623</c:v>
                </c:pt>
                <c:pt idx="4">
                  <c:v>196233</c:v>
                </c:pt>
              </c:numCache>
            </c:numRef>
          </c:val>
          <c:smooth val="0"/>
          <c:extLst>
            <c:ext xmlns:c16="http://schemas.microsoft.com/office/drawing/2014/chart" uri="{C3380CC4-5D6E-409C-BE32-E72D297353CC}">
              <c16:uniqueId val="{00000001-F1BA-4370-B458-FD712652BF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10.86</c:v>
                </c:pt>
                <c:pt idx="1">
                  <c:v>11.69</c:v>
                </c:pt>
                <c:pt idx="2">
                  <c:v>14.59</c:v>
                </c:pt>
                <c:pt idx="3">
                  <c:v>12.95</c:v>
                </c:pt>
                <c:pt idx="4">
                  <c:v>11.34</c:v>
                </c:pt>
              </c:numCache>
            </c:numRef>
          </c:val>
          <c:extLst>
            <c:ext xmlns:c16="http://schemas.microsoft.com/office/drawing/2014/chart" uri="{C3380CC4-5D6E-409C-BE32-E72D297353CC}">
              <c16:uniqueId val="{00000000-3B4D-44E1-B703-D5AAFFB70B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34.75</c:v>
                </c:pt>
                <c:pt idx="1">
                  <c:v>32.119999999999997</c:v>
                </c:pt>
                <c:pt idx="2">
                  <c:v>27.69</c:v>
                </c:pt>
                <c:pt idx="3">
                  <c:v>30.53</c:v>
                </c:pt>
                <c:pt idx="4">
                  <c:v>28.93</c:v>
                </c:pt>
              </c:numCache>
            </c:numRef>
          </c:val>
          <c:extLst>
            <c:ext xmlns:c16="http://schemas.microsoft.com/office/drawing/2014/chart" uri="{C3380CC4-5D6E-409C-BE32-E72D297353CC}">
              <c16:uniqueId val="{00000001-3B4D-44E1-B703-D5AAFFB70B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-5.48</c:v>
                </c:pt>
                <c:pt idx="1">
                  <c:v>-5.59</c:v>
                </c:pt>
                <c:pt idx="2">
                  <c:v>-5.21</c:v>
                </c:pt>
                <c:pt idx="3">
                  <c:v>-4.68</c:v>
                </c:pt>
                <c:pt idx="4">
                  <c:v>-13.43</c:v>
                </c:pt>
              </c:numCache>
            </c:numRef>
          </c:val>
          <c:smooth val="0"/>
          <c:extLst>
            <c:ext xmlns:c16="http://schemas.microsoft.com/office/drawing/2014/chart" uri="{C3380CC4-5D6E-409C-BE32-E72D297353CC}">
              <c16:uniqueId val="{00000002-3B4D-44E1-B703-D5AAFFB70B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8ED-49DB-A459-1ADB7DB71E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ED-49DB-A459-1ADB7DB71E3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8ED-49DB-A459-1ADB7DB71E33}"/>
            </c:ext>
          </c:extLst>
        </c:ser>
        <c:ser>
          <c:idx val="3"/>
          <c:order val="3"/>
          <c:tx>
            <c:strRef>
              <c:f>データシート!$A$30</c:f>
              <c:strCache>
                <c:ptCount val="1"/>
                <c:pt idx="0">
                  <c:v>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8ED-49DB-A459-1ADB7DB71E3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0.03</c:v>
                </c:pt>
                <c:pt idx="8">
                  <c:v>#N/A</c:v>
                </c:pt>
                <c:pt idx="9">
                  <c:v>0.02</c:v>
                </c:pt>
              </c:numCache>
            </c:numRef>
          </c:val>
          <c:extLst>
            <c:ext xmlns:c16="http://schemas.microsoft.com/office/drawing/2014/chart" uri="{C3380CC4-5D6E-409C-BE32-E72D297353CC}">
              <c16:uniqueId val="{00000004-B8ED-49DB-A459-1ADB7DB71E3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1.43</c:v>
                </c:pt>
                <c:pt idx="2">
                  <c:v>#N/A</c:v>
                </c:pt>
                <c:pt idx="3">
                  <c:v>1.48</c:v>
                </c:pt>
                <c:pt idx="4">
                  <c:v>#N/A</c:v>
                </c:pt>
                <c:pt idx="5">
                  <c:v>1.28</c:v>
                </c:pt>
                <c:pt idx="6">
                  <c:v>#N/A</c:v>
                </c:pt>
                <c:pt idx="7">
                  <c:v>1.01</c:v>
                </c:pt>
                <c:pt idx="8">
                  <c:v>#N/A</c:v>
                </c:pt>
                <c:pt idx="9">
                  <c:v>0.74</c:v>
                </c:pt>
              </c:numCache>
            </c:numRef>
          </c:val>
          <c:extLst>
            <c:ext xmlns:c16="http://schemas.microsoft.com/office/drawing/2014/chart" uri="{C3380CC4-5D6E-409C-BE32-E72D297353CC}">
              <c16:uniqueId val="{00000005-B8ED-49DB-A459-1ADB7DB71E3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0.78</c:v>
                </c:pt>
                <c:pt idx="4">
                  <c:v>#N/A</c:v>
                </c:pt>
                <c:pt idx="5">
                  <c:v>0.6</c:v>
                </c:pt>
                <c:pt idx="6">
                  <c:v>#N/A</c:v>
                </c:pt>
                <c:pt idx="7">
                  <c:v>0.93</c:v>
                </c:pt>
                <c:pt idx="8">
                  <c:v>#N/A</c:v>
                </c:pt>
                <c:pt idx="9">
                  <c:v>0.91</c:v>
                </c:pt>
              </c:numCache>
            </c:numRef>
          </c:val>
          <c:extLst>
            <c:ext xmlns:c16="http://schemas.microsoft.com/office/drawing/2014/chart" uri="{C3380CC4-5D6E-409C-BE32-E72D297353CC}">
              <c16:uniqueId val="{00000006-B8ED-49DB-A459-1ADB7DB71E3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11.03</c:v>
                </c:pt>
                <c:pt idx="2">
                  <c:v>#N/A</c:v>
                </c:pt>
                <c:pt idx="3">
                  <c:v>11.91</c:v>
                </c:pt>
                <c:pt idx="4">
                  <c:v>#N/A</c:v>
                </c:pt>
                <c:pt idx="5">
                  <c:v>10.4</c:v>
                </c:pt>
                <c:pt idx="6">
                  <c:v>#N/A</c:v>
                </c:pt>
                <c:pt idx="7">
                  <c:v>10.3</c:v>
                </c:pt>
                <c:pt idx="8">
                  <c:v>#N/A</c:v>
                </c:pt>
                <c:pt idx="9">
                  <c:v>11.22</c:v>
                </c:pt>
              </c:numCache>
            </c:numRef>
          </c:val>
          <c:extLst>
            <c:ext xmlns:c16="http://schemas.microsoft.com/office/drawing/2014/chart" uri="{C3380CC4-5D6E-409C-BE32-E72D297353CC}">
              <c16:uniqueId val="{00000007-B8ED-49DB-A459-1ADB7DB71E3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10.86</c:v>
                </c:pt>
                <c:pt idx="2">
                  <c:v>#N/A</c:v>
                </c:pt>
                <c:pt idx="3">
                  <c:v>11.68</c:v>
                </c:pt>
                <c:pt idx="4">
                  <c:v>#N/A</c:v>
                </c:pt>
                <c:pt idx="5">
                  <c:v>14.58</c:v>
                </c:pt>
                <c:pt idx="6">
                  <c:v>#N/A</c:v>
                </c:pt>
                <c:pt idx="7">
                  <c:v>12.95</c:v>
                </c:pt>
                <c:pt idx="8">
                  <c:v>#N/A</c:v>
                </c:pt>
                <c:pt idx="9">
                  <c:v>11.33</c:v>
                </c:pt>
              </c:numCache>
            </c:numRef>
          </c:val>
          <c:extLst>
            <c:ext xmlns:c16="http://schemas.microsoft.com/office/drawing/2014/chart" uri="{C3380CC4-5D6E-409C-BE32-E72D297353CC}">
              <c16:uniqueId val="{00000008-B8ED-49DB-A459-1ADB7DB71E3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8.64</c:v>
                </c:pt>
                <c:pt idx="2">
                  <c:v>#N/A</c:v>
                </c:pt>
                <c:pt idx="3">
                  <c:v>9.16</c:v>
                </c:pt>
                <c:pt idx="4">
                  <c:v>#N/A</c:v>
                </c:pt>
                <c:pt idx="5">
                  <c:v>8.82</c:v>
                </c:pt>
                <c:pt idx="6">
                  <c:v>#N/A</c:v>
                </c:pt>
                <c:pt idx="7">
                  <c:v>10.7</c:v>
                </c:pt>
                <c:pt idx="8">
                  <c:v>#N/A</c:v>
                </c:pt>
                <c:pt idx="9">
                  <c:v>11.63</c:v>
                </c:pt>
              </c:numCache>
            </c:numRef>
          </c:val>
          <c:extLst>
            <c:ext xmlns:c16="http://schemas.microsoft.com/office/drawing/2014/chart" uri="{C3380CC4-5D6E-409C-BE32-E72D297353CC}">
              <c16:uniqueId val="{00000009-B8ED-49DB-A459-1ADB7DB71E3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608</c:v>
                </c:pt>
                <c:pt idx="5">
                  <c:v>630</c:v>
                </c:pt>
                <c:pt idx="8">
                  <c:v>651</c:v>
                </c:pt>
                <c:pt idx="11">
                  <c:v>666</c:v>
                </c:pt>
                <c:pt idx="14">
                  <c:v>632</c:v>
                </c:pt>
              </c:numCache>
            </c:numRef>
          </c:val>
          <c:extLst>
            <c:ext xmlns:c16="http://schemas.microsoft.com/office/drawing/2014/chart" uri="{C3380CC4-5D6E-409C-BE32-E72D297353CC}">
              <c16:uniqueId val="{00000000-7B48-4211-BDC4-65CBC6E01C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48-4211-BDC4-65CBC6E01C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B48-4211-BDC4-65CBC6E01C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8</c:v>
                </c:pt>
                <c:pt idx="6">
                  <c:v>9</c:v>
                </c:pt>
                <c:pt idx="9">
                  <c:v>9</c:v>
                </c:pt>
                <c:pt idx="12">
                  <c:v>10</c:v>
                </c:pt>
              </c:numCache>
            </c:numRef>
          </c:val>
          <c:extLst>
            <c:ext xmlns:c16="http://schemas.microsoft.com/office/drawing/2014/chart" uri="{C3380CC4-5D6E-409C-BE32-E72D297353CC}">
              <c16:uniqueId val="{00000003-7B48-4211-BDC4-65CBC6E01C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44</c:v>
                </c:pt>
                <c:pt idx="3">
                  <c:v>40</c:v>
                </c:pt>
                <c:pt idx="6">
                  <c:v>42</c:v>
                </c:pt>
                <c:pt idx="9">
                  <c:v>51</c:v>
                </c:pt>
                <c:pt idx="12">
                  <c:v>55</c:v>
                </c:pt>
              </c:numCache>
            </c:numRef>
          </c:val>
          <c:extLst>
            <c:ext xmlns:c16="http://schemas.microsoft.com/office/drawing/2014/chart" uri="{C3380CC4-5D6E-409C-BE32-E72D297353CC}">
              <c16:uniqueId val="{00000004-7B48-4211-BDC4-65CBC6E01C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48-4211-BDC4-65CBC6E01C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48-4211-BDC4-65CBC6E01C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700</c:v>
                </c:pt>
                <c:pt idx="3">
                  <c:v>745</c:v>
                </c:pt>
                <c:pt idx="6">
                  <c:v>771</c:v>
                </c:pt>
                <c:pt idx="9">
                  <c:v>803</c:v>
                </c:pt>
                <c:pt idx="12">
                  <c:v>860</c:v>
                </c:pt>
              </c:numCache>
            </c:numRef>
          </c:val>
          <c:extLst>
            <c:ext xmlns:c16="http://schemas.microsoft.com/office/drawing/2014/chart" uri="{C3380CC4-5D6E-409C-BE32-E72D297353CC}">
              <c16:uniqueId val="{00000007-7B48-4211-BDC4-65CBC6E01C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140</c:v>
                </c:pt>
                <c:pt idx="2">
                  <c:v>#N/A</c:v>
                </c:pt>
                <c:pt idx="3">
                  <c:v>#N/A</c:v>
                </c:pt>
                <c:pt idx="4">
                  <c:v>163</c:v>
                </c:pt>
                <c:pt idx="5">
                  <c:v>#N/A</c:v>
                </c:pt>
                <c:pt idx="6">
                  <c:v>#N/A</c:v>
                </c:pt>
                <c:pt idx="7">
                  <c:v>171</c:v>
                </c:pt>
                <c:pt idx="8">
                  <c:v>#N/A</c:v>
                </c:pt>
                <c:pt idx="9">
                  <c:v>#N/A</c:v>
                </c:pt>
                <c:pt idx="10">
                  <c:v>197</c:v>
                </c:pt>
                <c:pt idx="11">
                  <c:v>#N/A</c:v>
                </c:pt>
                <c:pt idx="12">
                  <c:v>#N/A</c:v>
                </c:pt>
                <c:pt idx="13">
                  <c:v>293</c:v>
                </c:pt>
                <c:pt idx="14">
                  <c:v>#N/A</c:v>
                </c:pt>
              </c:numCache>
            </c:numRef>
          </c:val>
          <c:smooth val="0"/>
          <c:extLst>
            <c:ext xmlns:c16="http://schemas.microsoft.com/office/drawing/2014/chart" uri="{C3380CC4-5D6E-409C-BE32-E72D297353CC}">
              <c16:uniqueId val="{00000008-7B48-4211-BDC4-65CBC6E01C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5560</c:v>
                </c:pt>
                <c:pt idx="5">
                  <c:v>5648</c:v>
                </c:pt>
                <c:pt idx="8">
                  <c:v>5515</c:v>
                </c:pt>
                <c:pt idx="11">
                  <c:v>5276</c:v>
                </c:pt>
                <c:pt idx="14">
                  <c:v>5012</c:v>
                </c:pt>
              </c:numCache>
            </c:numRef>
          </c:val>
          <c:extLst>
            <c:ext xmlns:c16="http://schemas.microsoft.com/office/drawing/2014/chart" uri="{C3380CC4-5D6E-409C-BE32-E72D297353CC}">
              <c16:uniqueId val="{00000000-BD43-4F84-B82A-E7349EEA72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114</c:v>
                </c:pt>
                <c:pt idx="5">
                  <c:v>44</c:v>
                </c:pt>
                <c:pt idx="8">
                  <c:v>39</c:v>
                </c:pt>
                <c:pt idx="11">
                  <c:v>36</c:v>
                </c:pt>
                <c:pt idx="14">
                  <c:v>39</c:v>
                </c:pt>
              </c:numCache>
            </c:numRef>
          </c:val>
          <c:extLst>
            <c:ext xmlns:c16="http://schemas.microsoft.com/office/drawing/2014/chart" uri="{C3380CC4-5D6E-409C-BE32-E72D297353CC}">
              <c16:uniqueId val="{00000001-BD43-4F84-B82A-E7349EEA72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3507</c:v>
                </c:pt>
                <c:pt idx="5">
                  <c:v>3304</c:v>
                </c:pt>
                <c:pt idx="8">
                  <c:v>3114</c:v>
                </c:pt>
                <c:pt idx="11">
                  <c:v>3565</c:v>
                </c:pt>
                <c:pt idx="14">
                  <c:v>3582</c:v>
                </c:pt>
              </c:numCache>
            </c:numRef>
          </c:val>
          <c:extLst>
            <c:ext xmlns:c16="http://schemas.microsoft.com/office/drawing/2014/chart" uri="{C3380CC4-5D6E-409C-BE32-E72D297353CC}">
              <c16:uniqueId val="{00000002-BD43-4F84-B82A-E7349EEA72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43-4F84-B82A-E7349EEA72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43-4F84-B82A-E7349EEA72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43-4F84-B82A-E7349EEA72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543</c:v>
                </c:pt>
                <c:pt idx="3">
                  <c:v>499</c:v>
                </c:pt>
                <c:pt idx="6">
                  <c:v>489</c:v>
                </c:pt>
                <c:pt idx="9">
                  <c:v>438</c:v>
                </c:pt>
                <c:pt idx="12">
                  <c:v>395</c:v>
                </c:pt>
              </c:numCache>
            </c:numRef>
          </c:val>
          <c:extLst>
            <c:ext xmlns:c16="http://schemas.microsoft.com/office/drawing/2014/chart" uri="{C3380CC4-5D6E-409C-BE32-E72D297353CC}">
              <c16:uniqueId val="{00000006-BD43-4F84-B82A-E7349EEA72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c:v>
                </c:pt>
                <c:pt idx="3">
                  <c:v>33</c:v>
                </c:pt>
                <c:pt idx="6">
                  <c:v>25</c:v>
                </c:pt>
                <c:pt idx="9">
                  <c:v>14</c:v>
                </c:pt>
                <c:pt idx="12">
                  <c:v>5</c:v>
                </c:pt>
              </c:numCache>
            </c:numRef>
          </c:val>
          <c:extLst>
            <c:ext xmlns:c16="http://schemas.microsoft.com/office/drawing/2014/chart" uri="{C3380CC4-5D6E-409C-BE32-E72D297353CC}">
              <c16:uniqueId val="{00000007-BD43-4F84-B82A-E7349EEA72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292</c:v>
                </c:pt>
                <c:pt idx="3">
                  <c:v>344</c:v>
                </c:pt>
                <c:pt idx="6">
                  <c:v>328</c:v>
                </c:pt>
                <c:pt idx="9">
                  <c:v>280</c:v>
                </c:pt>
                <c:pt idx="12">
                  <c:v>251</c:v>
                </c:pt>
              </c:numCache>
            </c:numRef>
          </c:val>
          <c:extLst>
            <c:ext xmlns:c16="http://schemas.microsoft.com/office/drawing/2014/chart" uri="{C3380CC4-5D6E-409C-BE32-E72D297353CC}">
              <c16:uniqueId val="{00000008-BD43-4F84-B82A-E7349EEA72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163</c:v>
                </c:pt>
                <c:pt idx="6">
                  <c:v>131</c:v>
                </c:pt>
                <c:pt idx="9">
                  <c:v>114</c:v>
                </c:pt>
                <c:pt idx="12">
                  <c:v>98</c:v>
                </c:pt>
              </c:numCache>
            </c:numRef>
          </c:val>
          <c:extLst>
            <c:ext xmlns:c16="http://schemas.microsoft.com/office/drawing/2014/chart" uri="{C3380CC4-5D6E-409C-BE32-E72D297353CC}">
              <c16:uniqueId val="{00000009-BD43-4F84-B82A-E7349EEA72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6487</c:v>
                </c:pt>
                <c:pt idx="3">
                  <c:v>6593</c:v>
                </c:pt>
                <c:pt idx="6">
                  <c:v>6421</c:v>
                </c:pt>
                <c:pt idx="9">
                  <c:v>6206</c:v>
                </c:pt>
                <c:pt idx="12">
                  <c:v>5833</c:v>
                </c:pt>
              </c:numCache>
            </c:numRef>
          </c:val>
          <c:extLst>
            <c:ext xmlns:c16="http://schemas.microsoft.com/office/drawing/2014/chart" uri="{C3380CC4-5D6E-409C-BE32-E72D297353CC}">
              <c16:uniqueId val="{0000000A-BD43-4F84-B82A-E7349EEA72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D43-4F84-B82A-E7349EEA72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919</c:v>
                </c:pt>
                <c:pt idx="1">
                  <c:v>1093</c:v>
                </c:pt>
                <c:pt idx="2">
                  <c:v>999</c:v>
                </c:pt>
              </c:numCache>
            </c:numRef>
          </c:val>
          <c:extLst>
            <c:ext xmlns:c16="http://schemas.microsoft.com/office/drawing/2014/chart" uri="{C3380CC4-5D6E-409C-BE32-E72D297353CC}">
              <c16:uniqueId val="{00000000-B16B-4963-AEB9-5CF0520097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105</c:v>
                </c:pt>
                <c:pt idx="1">
                  <c:v>136</c:v>
                </c:pt>
                <c:pt idx="2">
                  <c:v>135</c:v>
                </c:pt>
              </c:numCache>
            </c:numRef>
          </c:val>
          <c:extLst>
            <c:ext xmlns:c16="http://schemas.microsoft.com/office/drawing/2014/chart" uri="{C3380CC4-5D6E-409C-BE32-E72D297353CC}">
              <c16:uniqueId val="{00000001-B16B-4963-AEB9-5CF0520097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1811</c:v>
                </c:pt>
                <c:pt idx="1">
                  <c:v>1946</c:v>
                </c:pt>
                <c:pt idx="2">
                  <c:v>2071</c:v>
                </c:pt>
              </c:numCache>
            </c:numRef>
          </c:val>
          <c:extLst>
            <c:ext xmlns:c16="http://schemas.microsoft.com/office/drawing/2014/chart" uri="{C3380CC4-5D6E-409C-BE32-E72D297353CC}">
              <c16:uniqueId val="{00000002-B16B-4963-AEB9-5CF0520097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令和４年度決算に基づく実質公債費比率は</a:t>
          </a:r>
        </a:p>
        <a:p>
          <a:r>
            <a:rPr kumimoji="1" lang="ja-JP" altLang="en-US" sz="1400">
              <a:latin typeface="ＭＳ ゴシック" pitchFamily="49" charset="-128"/>
              <a:ea typeface="ＭＳ ゴシック" pitchFamily="49" charset="-128"/>
            </a:rPr>
            <a:t>７．９％で、早期健全化基準を大幅に下回っている。これまで、財政の健全運営に努めてきた結果が反映されたものとなっている。少子高齢化・定住・経済対策等に要する経費の増加、更には、景気低迷による町税等の伸び悩み、大型事業の実施による町債残高の増など、今後とも厳しい財政運営となる見込であるが、持続可能な財政運営を行うため、引き続き、財政の健全性を保つ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満期一括償還地方債の方式による借入は実施していない。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令和４年度における将来負担比率はマイナスで、早期健全化基準を大幅に下回っている。これまで、財政の健全運営に努めてきた結果が反映されたものとなっている。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少子高齢化・定住・経済対策等に要する経費の増加、</a:t>
          </a:r>
          <a:r>
            <a:rPr kumimoji="1" lang="en-US" altLang="ja-JP" sz="1400">
              <a:latin typeface="ＭＳ ゴシック" pitchFamily="49" charset="-128"/>
              <a:ea typeface="ＭＳ ゴシック" pitchFamily="49" charset="-128"/>
            </a:rPr>
            <a:t>R6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R9</a:t>
          </a:r>
          <a:r>
            <a:rPr kumimoji="1" lang="ja-JP" altLang="en-US" sz="1400">
              <a:latin typeface="ＭＳ ゴシック" pitchFamily="49" charset="-128"/>
              <a:ea typeface="ＭＳ ゴシック" pitchFamily="49" charset="-128"/>
            </a:rPr>
            <a:t>に予定している複数の公共施設の大型改修事業、更には、景気低迷による町税等の伸び悩みにより、今後とも厳しい財政運営となる見込であるが、持続可能な財政運営を行うため、引き続き、財政の健全性を保つ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山形県朝日町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年度以降、令和１０年度まで公共施設の大規模改修が予定されているが、公債費の増により経常収支の圧迫が懸念されており、起債の発行に頼るだけでなく積極的な取崩しを行ってきており、そのため平成３０年度から令和２年度までは基金残高は減少傾向にあ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令和４年度以降、役場庁舎の大規模改修を予定しているほか、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で町内の観光施設の統合、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で観光施設の大型改修、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学校施設の統廃合が近い将来予定されているため、令和４年度に町有施設整備管理基金に２６０百万円の積立を行い、昨年に引き続き町有施設整備管理基金の残高を増額した。また、有志の方により高額の寄付金を頂き、それを町の活性化を目的としている志藤六郎村おこし基金へと積立したことにより、基金全体の額が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次年度以降予定されている公共施設の大規模改修時に町有施設整備管理基金の積極的な取崩しを行い、起債残高の抑制を図る。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町有施設整備管理基金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公共施設の新設・大規模改修に充当。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日本一りんごのふるさとづくり基金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ふるさと納税寄付者の希望に沿った事業へ充当し活用。</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町営住宅建設維持管理基金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町営住宅の改修の際に活用。</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奨学基金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経済的理由により高等学校及び大学等での修学が困難な町民の教育を受ける機会の拡充のため、貸付を行う。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ふれあい福祉基金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福祉事業、老人福祉センターの建設補助等の際に活用。</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町有施設整備管理基金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年度については、翌年度以降の公共施設等の大規模改修を見据え２６０百万円の積立を行った。基金対応を主として行っており、積立額は控えめにした。また、役場庁舎大規模改修事業の実施設計などで１４０百万円を取崩し、事業を実施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日本一りんごのふるさとづくり基金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令和４年度は委託先の営業努力もあり、昨年度より多く１３２百万円を新たに積み立てた。また、「りんごとワインの里の産業・観光」６つの使途にあわせ事業を実施し、１３０百万円を取崩した。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町営住宅建設維持管理基金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町営住宅中郷ハイツの改修に備え、現状の額を維持する。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町有施設整備管理基金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令和１０年度まで庁舎および学校施設等の大規模改修が予定されているため、積極的な取崩しを行い公債費の抑制を図る。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日本一りんごのふるさとづくり基金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前年度いただいた寄付額を目安とし次年度に活用する。寄付者の思いを政策に繋げられる形での活用を行う。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町営住宅建設維持管理基金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平成３０年から町営住宅清水ハイツの改修を実施するため当面は積立を実施せず、現積立額は令和１０年頃に改修が必要な中郷ハイツの改修費用に充当する見込み。</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奨学基金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今後も継続して貸付事業を実施し、町民の修学機会の拡充に努める。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ふれあい福祉基金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大規模改修が必要な福祉施設の改修に備え、現状の額を維持する。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昨年度から９４百万円の減となった。令和４年度が公債費の支出のピークとなることを見越して、前年度に残高を多めに積んでいた分を取り崩した形となる。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本町では、標準財政規模の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％以上を財政調整基金の目安額としており、適切な範囲の額となるよう今後も務めていく。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本町では、標準財政規模の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％以上を財政調整基金の目安額としており、今後も適切な運用を図る。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から１百万円の減となった。昨年度は普通交付税により臨時財政対策債償還基金費分が交付されたため増額となったが、令和４年度においては例年どおり緊防債に係る償還分の取り崩し、および積立のみ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今後も起債残高の抑制のため、繰り上げ償還が可能な借り入れがあれば積極的に実施していき後年度負担の抑制を図っていきたい。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6,199
6,144
196.81
7,045,703
6,612,525
391,523
3,452,767
5,832,688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月現在</a:t>
          </a:r>
          <a:r>
            <a:rPr kumimoji="1" lang="en-US" altLang="ja-JP" sz="1300">
              <a:latin typeface="ＭＳ Ｐゴシック" panose="020B0600070205080204" pitchFamily="50" charset="-128"/>
              <a:ea typeface="ＭＳ Ｐゴシック" panose="020B0600070205080204" pitchFamily="50" charset="-128"/>
            </a:rPr>
            <a:t>45.4</a:t>
          </a:r>
          <a:r>
            <a:rPr kumimoji="1" lang="ja-JP" altLang="en-US" sz="1300">
              <a:latin typeface="ＭＳ Ｐゴシック" panose="020B0600070205080204" pitchFamily="50" charset="-128"/>
              <a:ea typeface="ＭＳ Ｐゴシック" panose="020B0600070205080204" pitchFamily="50" charset="-128"/>
            </a:rPr>
            <a:t>％）に加え、長引く景気低迷による税の減収などから、財政基盤が弱く、類似団体平均を下回っている。第６次総合発展計画に沿った活力あるまちづくりを展開しつつ、行政の効率化に努めることによ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162278</xdr:rowOff>
    </xdr:to>
    <xdr:cxnSp macro="">
      <xdr:nvCxnSpPr>
        <xdr:cNvPr id="68" name="直線コネクタ 67"/>
        <xdr:cNvCxnSpPr/>
      </xdr:nvCxnSpPr>
      <xdr:spPr>
        <a:xfrm>
          <a:off x="4114800" y="75212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148872</xdr:rowOff>
    </xdr:to>
    <xdr:cxnSp macro="">
      <xdr:nvCxnSpPr>
        <xdr:cNvPr id="71" name="直線コネクタ 70"/>
        <xdr:cNvCxnSpPr/>
      </xdr:nvCxnSpPr>
      <xdr:spPr>
        <a:xfrm>
          <a:off x="3225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148872</xdr:rowOff>
    </xdr:to>
    <xdr:cxnSp macro="">
      <xdr:nvCxnSpPr>
        <xdr:cNvPr id="77" name="直線コネクタ 76"/>
        <xdr:cNvCxnSpPr/>
      </xdr:nvCxnSpPr>
      <xdr:spPr>
        <a:xfrm flipV="1">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7" name="楕円 86"/>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7355</xdr:rowOff>
    </xdr:from>
    <xdr:ext cx="762000" cy="259045"/>
    <xdr:sp macro="" textlink="">
      <xdr:nvSpPr>
        <xdr:cNvPr id="88" name="財政力該当値テキスト"/>
        <xdr:cNvSpPr txBox="1"/>
      </xdr:nvSpPr>
      <xdr:spPr>
        <a:xfrm>
          <a:off x="5041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89" name="楕円 88"/>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0" name="テキスト ボックス 89"/>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5" name="楕円 94"/>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6" name="テキスト ボックス 95"/>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令和３年度は公債費や繰出金の状況は変わらないものの、地方消費税交付金と地方交付税の伸びにより経常収支比率が上向いていたが、公債費のピーク見込みは令和４年度であり、来年度以降は再び悪化することが懸念されている。基金の活用による起債残高の縮減や、病院事業の経営プランの着実な実行により経営状況の改善等を実施し、経常経費の減、財政の弾力性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121412</xdr:rowOff>
    </xdr:from>
    <xdr:to>
      <xdr:col>23</xdr:col>
      <xdr:colOff>133350</xdr:colOff>
      <xdr:row>66</xdr:row>
      <xdr:rowOff>164592</xdr:rowOff>
    </xdr:to>
    <xdr:cxnSp macro="">
      <xdr:nvCxnSpPr>
        <xdr:cNvPr id="129" name="直線コネクタ 128"/>
        <xdr:cNvCxnSpPr/>
      </xdr:nvCxnSpPr>
      <xdr:spPr>
        <a:xfrm>
          <a:off x="4114800" y="11094212"/>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66</xdr:row>
      <xdr:rowOff>5334</xdr:rowOff>
    </xdr:to>
    <xdr:cxnSp macro="">
      <xdr:nvCxnSpPr>
        <xdr:cNvPr id="132" name="直線コネクタ 131"/>
        <xdr:cNvCxnSpPr/>
      </xdr:nvCxnSpPr>
      <xdr:spPr>
        <a:xfrm flipV="1">
          <a:off x="3225800" y="11094212"/>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5334</xdr:rowOff>
    </xdr:from>
    <xdr:to>
      <xdr:col>15</xdr:col>
      <xdr:colOff>82550</xdr:colOff>
      <xdr:row>66</xdr:row>
      <xdr:rowOff>150114</xdr:rowOff>
    </xdr:to>
    <xdr:cxnSp macro="">
      <xdr:nvCxnSpPr>
        <xdr:cNvPr id="135" name="直線コネクタ 134"/>
        <xdr:cNvCxnSpPr/>
      </xdr:nvCxnSpPr>
      <xdr:spPr>
        <a:xfrm flipV="1">
          <a:off x="2336800" y="1132103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150114</xdr:rowOff>
    </xdr:to>
    <xdr:cxnSp macro="">
      <xdr:nvCxnSpPr>
        <xdr:cNvPr id="138" name="直線コネクタ 137"/>
        <xdr:cNvCxnSpPr/>
      </xdr:nvCxnSpPr>
      <xdr:spPr>
        <a:xfrm>
          <a:off x="1447800" y="1127760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113792</xdr:rowOff>
    </xdr:from>
    <xdr:to>
      <xdr:col>23</xdr:col>
      <xdr:colOff>184150</xdr:colOff>
      <xdr:row>67</xdr:row>
      <xdr:rowOff>43942</xdr:rowOff>
    </xdr:to>
    <xdr:sp macro="" textlink="">
      <xdr:nvSpPr>
        <xdr:cNvPr id="148" name="楕円 147"/>
        <xdr:cNvSpPr/>
      </xdr:nvSpPr>
      <xdr:spPr>
        <a:xfrm>
          <a:off x="49022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9669</xdr:rowOff>
    </xdr:from>
    <xdr:ext cx="762000" cy="259045"/>
    <xdr:sp macro="" textlink="">
      <xdr:nvSpPr>
        <xdr:cNvPr id="149" name="財政構造の弾力性該当値テキスト"/>
        <xdr:cNvSpPr txBox="1"/>
      </xdr:nvSpPr>
      <xdr:spPr>
        <a:xfrm>
          <a:off x="5041900" y="1132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0" name="楕円 149"/>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51" name="テキスト ボックス 150"/>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125984</xdr:rowOff>
    </xdr:from>
    <xdr:to>
      <xdr:col>15</xdr:col>
      <xdr:colOff>133350</xdr:colOff>
      <xdr:row>66</xdr:row>
      <xdr:rowOff>56134</xdr:rowOff>
    </xdr:to>
    <xdr:sp macro="" textlink="">
      <xdr:nvSpPr>
        <xdr:cNvPr id="152" name="楕円 151"/>
        <xdr:cNvSpPr/>
      </xdr:nvSpPr>
      <xdr:spPr>
        <a:xfrm>
          <a:off x="3175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40911</xdr:rowOff>
    </xdr:from>
    <xdr:ext cx="762000" cy="259045"/>
    <xdr:sp macro="" textlink="">
      <xdr:nvSpPr>
        <xdr:cNvPr id="153" name="テキスト ボックス 152"/>
        <xdr:cNvSpPr txBox="1"/>
      </xdr:nvSpPr>
      <xdr:spPr>
        <a:xfrm>
          <a:off x="2844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99314</xdr:rowOff>
    </xdr:from>
    <xdr:to>
      <xdr:col>11</xdr:col>
      <xdr:colOff>82550</xdr:colOff>
      <xdr:row>67</xdr:row>
      <xdr:rowOff>29464</xdr:rowOff>
    </xdr:to>
    <xdr:sp macro="" textlink="">
      <xdr:nvSpPr>
        <xdr:cNvPr id="154" name="楕円 153"/>
        <xdr:cNvSpPr/>
      </xdr:nvSpPr>
      <xdr:spPr>
        <a:xfrm>
          <a:off x="2286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14241</xdr:rowOff>
    </xdr:from>
    <xdr:ext cx="762000" cy="259045"/>
    <xdr:sp macro="" textlink="">
      <xdr:nvSpPr>
        <xdr:cNvPr id="155" name="テキスト ボックス 154"/>
        <xdr:cNvSpPr txBox="1"/>
      </xdr:nvSpPr>
      <xdr:spPr>
        <a:xfrm>
          <a:off x="1955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6" name="楕円 155"/>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7" name="テキスト ボックス 156"/>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[322,349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人件費・物件費等の適正度が低くなっている要因として、ゴミ処理業務や消防業務を一部事務組合で行なっていることが挙げられる。一部事務組合の人件費・物件費に充てる負担金といった費用を合計した場合、人口１人当たりの金額は増加することになる。今後はこれらも含めた経費について、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59492</xdr:rowOff>
    </xdr:from>
    <xdr:to>
      <xdr:col>23</xdr:col>
      <xdr:colOff>133350</xdr:colOff>
      <xdr:row>82</xdr:row>
      <xdr:rowOff>117428</xdr:rowOff>
    </xdr:to>
    <xdr:cxnSp macro="">
      <xdr:nvCxnSpPr>
        <xdr:cNvPr id="190" name="直線コネクタ 189"/>
        <xdr:cNvCxnSpPr/>
      </xdr:nvCxnSpPr>
      <xdr:spPr>
        <a:xfrm>
          <a:off x="4114800" y="14118392"/>
          <a:ext cx="838200" cy="5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26637</xdr:rowOff>
    </xdr:from>
    <xdr:to>
      <xdr:col>19</xdr:col>
      <xdr:colOff>133350</xdr:colOff>
      <xdr:row>82</xdr:row>
      <xdr:rowOff>59492</xdr:rowOff>
    </xdr:to>
    <xdr:cxnSp macro="">
      <xdr:nvCxnSpPr>
        <xdr:cNvPr id="193" name="直線コネクタ 192"/>
        <xdr:cNvCxnSpPr/>
      </xdr:nvCxnSpPr>
      <xdr:spPr>
        <a:xfrm>
          <a:off x="3225800" y="14085537"/>
          <a:ext cx="889000" cy="3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128848</xdr:rowOff>
    </xdr:from>
    <xdr:to>
      <xdr:col>15</xdr:col>
      <xdr:colOff>82550</xdr:colOff>
      <xdr:row>82</xdr:row>
      <xdr:rowOff>26637</xdr:rowOff>
    </xdr:to>
    <xdr:cxnSp macro="">
      <xdr:nvCxnSpPr>
        <xdr:cNvPr id="196" name="直線コネクタ 195"/>
        <xdr:cNvCxnSpPr/>
      </xdr:nvCxnSpPr>
      <xdr:spPr>
        <a:xfrm>
          <a:off x="2336800" y="14016298"/>
          <a:ext cx="889000" cy="6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100355</xdr:rowOff>
    </xdr:from>
    <xdr:to>
      <xdr:col>11</xdr:col>
      <xdr:colOff>31750</xdr:colOff>
      <xdr:row>81</xdr:row>
      <xdr:rowOff>128848</xdr:rowOff>
    </xdr:to>
    <xdr:cxnSp macro="">
      <xdr:nvCxnSpPr>
        <xdr:cNvPr id="199" name="直線コネクタ 198"/>
        <xdr:cNvCxnSpPr/>
      </xdr:nvCxnSpPr>
      <xdr:spPr>
        <a:xfrm>
          <a:off x="1447800" y="13987805"/>
          <a:ext cx="889000" cy="2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66628</xdr:rowOff>
    </xdr:from>
    <xdr:to>
      <xdr:col>23</xdr:col>
      <xdr:colOff>184150</xdr:colOff>
      <xdr:row>82</xdr:row>
      <xdr:rowOff>168228</xdr:rowOff>
    </xdr:to>
    <xdr:sp macro="" textlink="">
      <xdr:nvSpPr>
        <xdr:cNvPr id="209" name="楕円 208"/>
        <xdr:cNvSpPr/>
      </xdr:nvSpPr>
      <xdr:spPr>
        <a:xfrm>
          <a:off x="4902200" y="141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83155</xdr:rowOff>
    </xdr:from>
    <xdr:ext cx="762000" cy="259045"/>
    <xdr:sp macro="" textlink="">
      <xdr:nvSpPr>
        <xdr:cNvPr id="210" name="人件費・物件費等の状況該当値テキスト"/>
        <xdr:cNvSpPr txBox="1"/>
      </xdr:nvSpPr>
      <xdr:spPr>
        <a:xfrm>
          <a:off x="5041900" y="13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8692</xdr:rowOff>
    </xdr:from>
    <xdr:to>
      <xdr:col>19</xdr:col>
      <xdr:colOff>184150</xdr:colOff>
      <xdr:row>82</xdr:row>
      <xdr:rowOff>110292</xdr:rowOff>
    </xdr:to>
    <xdr:sp macro="" textlink="">
      <xdr:nvSpPr>
        <xdr:cNvPr id="211" name="楕円 210"/>
        <xdr:cNvSpPr/>
      </xdr:nvSpPr>
      <xdr:spPr>
        <a:xfrm>
          <a:off x="4064000" y="140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120469</xdr:rowOff>
    </xdr:from>
    <xdr:ext cx="736600" cy="259045"/>
    <xdr:sp macro="" textlink="">
      <xdr:nvSpPr>
        <xdr:cNvPr id="212" name="テキスト ボックス 211"/>
        <xdr:cNvSpPr txBox="1"/>
      </xdr:nvSpPr>
      <xdr:spPr>
        <a:xfrm>
          <a:off x="3733800" y="13836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147287</xdr:rowOff>
    </xdr:from>
    <xdr:to>
      <xdr:col>15</xdr:col>
      <xdr:colOff>133350</xdr:colOff>
      <xdr:row>82</xdr:row>
      <xdr:rowOff>77437</xdr:rowOff>
    </xdr:to>
    <xdr:sp macro="" textlink="">
      <xdr:nvSpPr>
        <xdr:cNvPr id="213" name="楕円 212"/>
        <xdr:cNvSpPr/>
      </xdr:nvSpPr>
      <xdr:spPr>
        <a:xfrm>
          <a:off x="3175000" y="140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87614</xdr:rowOff>
    </xdr:from>
    <xdr:ext cx="762000" cy="259045"/>
    <xdr:sp macro="" textlink="">
      <xdr:nvSpPr>
        <xdr:cNvPr id="214" name="テキスト ボックス 213"/>
        <xdr:cNvSpPr txBox="1"/>
      </xdr:nvSpPr>
      <xdr:spPr>
        <a:xfrm>
          <a:off x="2844800" y="1380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78048</xdr:rowOff>
    </xdr:from>
    <xdr:to>
      <xdr:col>11</xdr:col>
      <xdr:colOff>82550</xdr:colOff>
      <xdr:row>82</xdr:row>
      <xdr:rowOff>8198</xdr:rowOff>
    </xdr:to>
    <xdr:sp macro="" textlink="">
      <xdr:nvSpPr>
        <xdr:cNvPr id="215" name="楕円 214"/>
        <xdr:cNvSpPr/>
      </xdr:nvSpPr>
      <xdr:spPr>
        <a:xfrm>
          <a:off x="2286000" y="1396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18375</xdr:rowOff>
    </xdr:from>
    <xdr:ext cx="762000" cy="259045"/>
    <xdr:sp macro="" textlink="">
      <xdr:nvSpPr>
        <xdr:cNvPr id="216" name="テキスト ボックス 215"/>
        <xdr:cNvSpPr txBox="1"/>
      </xdr:nvSpPr>
      <xdr:spPr>
        <a:xfrm>
          <a:off x="1955800" y="1373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49555</xdr:rowOff>
    </xdr:from>
    <xdr:to>
      <xdr:col>7</xdr:col>
      <xdr:colOff>31750</xdr:colOff>
      <xdr:row>81</xdr:row>
      <xdr:rowOff>151155</xdr:rowOff>
    </xdr:to>
    <xdr:sp macro="" textlink="">
      <xdr:nvSpPr>
        <xdr:cNvPr id="217" name="楕円 216"/>
        <xdr:cNvSpPr/>
      </xdr:nvSpPr>
      <xdr:spPr>
        <a:xfrm>
          <a:off x="1397000" y="1393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161332</xdr:rowOff>
    </xdr:from>
    <xdr:ext cx="762000" cy="259045"/>
    <xdr:sp macro="" textlink="">
      <xdr:nvSpPr>
        <xdr:cNvPr id="218" name="テキスト ボックス 217"/>
        <xdr:cNvSpPr txBox="1"/>
      </xdr:nvSpPr>
      <xdr:spPr>
        <a:xfrm>
          <a:off x="1066800" y="1370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・職員の大量退職と世代交代のため若い職員が多くなり、全国町村平均を上回っている。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年度は昨年度に引き続きラスパイレス指数が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を下回っているが、未だ全国町村平均および類似団体平均よりを上回っており、給与の適正化、適切な制度運用に今後も努めていく。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50800</xdr:rowOff>
    </xdr:to>
    <xdr:cxnSp macro="">
      <xdr:nvCxnSpPr>
        <xdr:cNvPr id="256" name="直線コネクタ 255"/>
        <xdr:cNvCxnSpPr/>
      </xdr:nvCxnSpPr>
      <xdr:spPr>
        <a:xfrm>
          <a:off x="16179800" y="1494684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111125</xdr:rowOff>
    </xdr:to>
    <xdr:cxnSp macro="">
      <xdr:nvCxnSpPr>
        <xdr:cNvPr id="259" name="直線コネクタ 258"/>
        <xdr:cNvCxnSpPr/>
      </xdr:nvCxnSpPr>
      <xdr:spPr>
        <a:xfrm flipV="1">
          <a:off x="15290800" y="149468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88</xdr:row>
      <xdr:rowOff>10054</xdr:rowOff>
    </xdr:to>
    <xdr:cxnSp macro="">
      <xdr:nvCxnSpPr>
        <xdr:cNvPr id="262" name="直線コネクタ 261"/>
        <xdr:cNvCxnSpPr/>
      </xdr:nvCxnSpPr>
      <xdr:spPr>
        <a:xfrm flipV="1">
          <a:off x="14401800" y="15027275"/>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10054</xdr:rowOff>
    </xdr:from>
    <xdr:to>
      <xdr:col>68</xdr:col>
      <xdr:colOff>152400</xdr:colOff>
      <xdr:row>88</xdr:row>
      <xdr:rowOff>20109</xdr:rowOff>
    </xdr:to>
    <xdr:cxnSp macro="">
      <xdr:nvCxnSpPr>
        <xdr:cNvPr id="265" name="直線コネクタ 264"/>
        <xdr:cNvCxnSpPr/>
      </xdr:nvCxnSpPr>
      <xdr:spPr>
        <a:xfrm flipV="1">
          <a:off x="13512800" y="1509765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5" name="楕円 274"/>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6"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7" name="楕円 276"/>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8" name="テキスト ボックス 277"/>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79" name="楕円 278"/>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80" name="テキスト ボックス 279"/>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130704</xdr:rowOff>
    </xdr:from>
    <xdr:to>
      <xdr:col>68</xdr:col>
      <xdr:colOff>203200</xdr:colOff>
      <xdr:row>88</xdr:row>
      <xdr:rowOff>60854</xdr:rowOff>
    </xdr:to>
    <xdr:sp macro="" textlink="">
      <xdr:nvSpPr>
        <xdr:cNvPr id="281" name="楕円 280"/>
        <xdr:cNvSpPr/>
      </xdr:nvSpPr>
      <xdr:spPr>
        <a:xfrm>
          <a:off x="14351000" y="150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45631</xdr:rowOff>
    </xdr:from>
    <xdr:ext cx="762000" cy="259045"/>
    <xdr:sp macro="" textlink="">
      <xdr:nvSpPr>
        <xdr:cNvPr id="282" name="テキスト ボックス 281"/>
        <xdr:cNvSpPr txBox="1"/>
      </xdr:nvSpPr>
      <xdr:spPr>
        <a:xfrm>
          <a:off x="14020800" y="1513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140759</xdr:rowOff>
    </xdr:from>
    <xdr:to>
      <xdr:col>64</xdr:col>
      <xdr:colOff>152400</xdr:colOff>
      <xdr:row>88</xdr:row>
      <xdr:rowOff>70909</xdr:rowOff>
    </xdr:to>
    <xdr:sp macro="" textlink="">
      <xdr:nvSpPr>
        <xdr:cNvPr id="283" name="楕円 282"/>
        <xdr:cNvSpPr/>
      </xdr:nvSpPr>
      <xdr:spPr>
        <a:xfrm>
          <a:off x="13462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55686</xdr:rowOff>
    </xdr:from>
    <xdr:ext cx="762000" cy="259045"/>
    <xdr:sp macro="" textlink="">
      <xdr:nvSpPr>
        <xdr:cNvPr id="284" name="テキスト ボックス 283"/>
        <xdr:cNvSpPr txBox="1"/>
      </xdr:nvSpPr>
      <xdr:spPr>
        <a:xfrm>
          <a:off x="13131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・継続して取り組んできた新規採用抑制策により類似団体平均を下回っている。今後とも住民サービスを低下させることなく、より適切な定員管理に努める。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145447</xdr:rowOff>
    </xdr:from>
    <xdr:to>
      <xdr:col>81</xdr:col>
      <xdr:colOff>44450</xdr:colOff>
      <xdr:row>61</xdr:row>
      <xdr:rowOff>34925</xdr:rowOff>
    </xdr:to>
    <xdr:cxnSp macro="">
      <xdr:nvCxnSpPr>
        <xdr:cNvPr id="315" name="直線コネクタ 314"/>
        <xdr:cNvCxnSpPr/>
      </xdr:nvCxnSpPr>
      <xdr:spPr>
        <a:xfrm>
          <a:off x="16179800" y="10432447"/>
          <a:ext cx="8382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120714</xdr:rowOff>
    </xdr:from>
    <xdr:to>
      <xdr:col>77</xdr:col>
      <xdr:colOff>44450</xdr:colOff>
      <xdr:row>60</xdr:row>
      <xdr:rowOff>145447</xdr:rowOff>
    </xdr:to>
    <xdr:cxnSp macro="">
      <xdr:nvCxnSpPr>
        <xdr:cNvPr id="318" name="直線コネクタ 317"/>
        <xdr:cNvCxnSpPr/>
      </xdr:nvCxnSpPr>
      <xdr:spPr>
        <a:xfrm>
          <a:off x="15290800" y="10407714"/>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92361</xdr:rowOff>
    </xdr:from>
    <xdr:to>
      <xdr:col>72</xdr:col>
      <xdr:colOff>203200</xdr:colOff>
      <xdr:row>60</xdr:row>
      <xdr:rowOff>120714</xdr:rowOff>
    </xdr:to>
    <xdr:cxnSp macro="">
      <xdr:nvCxnSpPr>
        <xdr:cNvPr id="321" name="直線コネクタ 320"/>
        <xdr:cNvCxnSpPr/>
      </xdr:nvCxnSpPr>
      <xdr:spPr>
        <a:xfrm>
          <a:off x="14401800" y="10379361"/>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74263</xdr:rowOff>
    </xdr:from>
    <xdr:to>
      <xdr:col>68</xdr:col>
      <xdr:colOff>152400</xdr:colOff>
      <xdr:row>60</xdr:row>
      <xdr:rowOff>92361</xdr:rowOff>
    </xdr:to>
    <xdr:cxnSp macro="">
      <xdr:nvCxnSpPr>
        <xdr:cNvPr id="324" name="直線コネクタ 323"/>
        <xdr:cNvCxnSpPr/>
      </xdr:nvCxnSpPr>
      <xdr:spPr>
        <a:xfrm>
          <a:off x="13512800" y="1036126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155575</xdr:rowOff>
    </xdr:from>
    <xdr:to>
      <xdr:col>81</xdr:col>
      <xdr:colOff>95250</xdr:colOff>
      <xdr:row>61</xdr:row>
      <xdr:rowOff>85725</xdr:rowOff>
    </xdr:to>
    <xdr:sp macro="" textlink="">
      <xdr:nvSpPr>
        <xdr:cNvPr id="334" name="楕円 333"/>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652</xdr:rowOff>
    </xdr:from>
    <xdr:ext cx="762000" cy="259045"/>
    <xdr:sp macro="" textlink="">
      <xdr:nvSpPr>
        <xdr:cNvPr id="335" name="定員管理の状況該当値テキスト"/>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94647</xdr:rowOff>
    </xdr:from>
    <xdr:to>
      <xdr:col>77</xdr:col>
      <xdr:colOff>95250</xdr:colOff>
      <xdr:row>61</xdr:row>
      <xdr:rowOff>24797</xdr:rowOff>
    </xdr:to>
    <xdr:sp macro="" textlink="">
      <xdr:nvSpPr>
        <xdr:cNvPr id="336" name="楕円 335"/>
        <xdr:cNvSpPr/>
      </xdr:nvSpPr>
      <xdr:spPr>
        <a:xfrm>
          <a:off x="16129000" y="103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34974</xdr:rowOff>
    </xdr:from>
    <xdr:ext cx="736600" cy="259045"/>
    <xdr:sp macro="" textlink="">
      <xdr:nvSpPr>
        <xdr:cNvPr id="337" name="テキスト ボックス 336"/>
        <xdr:cNvSpPr txBox="1"/>
      </xdr:nvSpPr>
      <xdr:spPr>
        <a:xfrm>
          <a:off x="15798800" y="1015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69914</xdr:rowOff>
    </xdr:from>
    <xdr:to>
      <xdr:col>73</xdr:col>
      <xdr:colOff>44450</xdr:colOff>
      <xdr:row>61</xdr:row>
      <xdr:rowOff>64</xdr:rowOff>
    </xdr:to>
    <xdr:sp macro="" textlink="">
      <xdr:nvSpPr>
        <xdr:cNvPr id="338" name="楕円 337"/>
        <xdr:cNvSpPr/>
      </xdr:nvSpPr>
      <xdr:spPr>
        <a:xfrm>
          <a:off x="15240000" y="103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10241</xdr:rowOff>
    </xdr:from>
    <xdr:ext cx="762000" cy="259045"/>
    <xdr:sp macro="" textlink="">
      <xdr:nvSpPr>
        <xdr:cNvPr id="339" name="テキスト ボックス 338"/>
        <xdr:cNvSpPr txBox="1"/>
      </xdr:nvSpPr>
      <xdr:spPr>
        <a:xfrm>
          <a:off x="14909800" y="1012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41561</xdr:rowOff>
    </xdr:from>
    <xdr:to>
      <xdr:col>68</xdr:col>
      <xdr:colOff>203200</xdr:colOff>
      <xdr:row>60</xdr:row>
      <xdr:rowOff>143161</xdr:rowOff>
    </xdr:to>
    <xdr:sp macro="" textlink="">
      <xdr:nvSpPr>
        <xdr:cNvPr id="340" name="楕円 339"/>
        <xdr:cNvSpPr/>
      </xdr:nvSpPr>
      <xdr:spPr>
        <a:xfrm>
          <a:off x="14351000" y="103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153338</xdr:rowOff>
    </xdr:from>
    <xdr:ext cx="762000" cy="259045"/>
    <xdr:sp macro="" textlink="">
      <xdr:nvSpPr>
        <xdr:cNvPr id="341" name="テキスト ボックス 340"/>
        <xdr:cNvSpPr txBox="1"/>
      </xdr:nvSpPr>
      <xdr:spPr>
        <a:xfrm>
          <a:off x="14020800" y="100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23463</xdr:rowOff>
    </xdr:from>
    <xdr:to>
      <xdr:col>64</xdr:col>
      <xdr:colOff>152400</xdr:colOff>
      <xdr:row>60</xdr:row>
      <xdr:rowOff>125063</xdr:rowOff>
    </xdr:to>
    <xdr:sp macro="" textlink="">
      <xdr:nvSpPr>
        <xdr:cNvPr id="342" name="楕円 341"/>
        <xdr:cNvSpPr/>
      </xdr:nvSpPr>
      <xdr:spPr>
        <a:xfrm>
          <a:off x="13462000" y="103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135240</xdr:rowOff>
    </xdr:from>
    <xdr:ext cx="762000" cy="259045"/>
    <xdr:sp macro="" textlink="">
      <xdr:nvSpPr>
        <xdr:cNvPr id="343" name="テキスト ボックス 342"/>
        <xdr:cNvSpPr txBox="1"/>
      </xdr:nvSpPr>
      <xdr:spPr>
        <a:xfrm>
          <a:off x="13131800" y="1007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・これまで起債の抑制や積極的な繰上償還の実施により類似団体平均を大きく下回ってきたが、今後</a:t>
          </a:r>
          <a:r>
            <a:rPr kumimoji="1" lang="en-US" altLang="ja-JP" sz="1300">
              <a:latin typeface="ＭＳ Ｐゴシック" panose="020B0600070205080204" pitchFamily="50" charset="-128"/>
              <a:ea typeface="ＭＳ Ｐゴシック" panose="020B0600070205080204" pitchFamily="50" charset="-128"/>
            </a:rPr>
            <a:t>R6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R9</a:t>
          </a:r>
          <a:r>
            <a:rPr kumimoji="1" lang="ja-JP" altLang="en-US" sz="1300">
              <a:latin typeface="ＭＳ Ｐゴシック" panose="020B0600070205080204" pitchFamily="50" charset="-128"/>
              <a:ea typeface="ＭＳ Ｐゴシック" panose="020B0600070205080204" pitchFamily="50" charset="-128"/>
            </a:rPr>
            <a:t>にかけて大型の整備事業が集中することにより、今後は増加することが見込まれる。事業の抑制や基金の取り崩しを実施しながら公債費の抑制に努める。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129540</xdr:rowOff>
    </xdr:to>
    <xdr:cxnSp macro="">
      <xdr:nvCxnSpPr>
        <xdr:cNvPr id="377" name="直線コネクタ 376"/>
        <xdr:cNvCxnSpPr/>
      </xdr:nvCxnSpPr>
      <xdr:spPr>
        <a:xfrm>
          <a:off x="16179800" y="669544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8890</xdr:rowOff>
    </xdr:to>
    <xdr:cxnSp macro="">
      <xdr:nvCxnSpPr>
        <xdr:cNvPr id="380" name="直線コネクタ 379"/>
        <xdr:cNvCxnSpPr/>
      </xdr:nvCxnSpPr>
      <xdr:spPr>
        <a:xfrm>
          <a:off x="15290800" y="66632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38</xdr:row>
      <xdr:rowOff>148167</xdr:rowOff>
    </xdr:to>
    <xdr:cxnSp macro="">
      <xdr:nvCxnSpPr>
        <xdr:cNvPr id="383" name="直線コネクタ 382"/>
        <xdr:cNvCxnSpPr/>
      </xdr:nvCxnSpPr>
      <xdr:spPr>
        <a:xfrm>
          <a:off x="14401800" y="66230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107950</xdr:rowOff>
    </xdr:to>
    <xdr:cxnSp macro="">
      <xdr:nvCxnSpPr>
        <xdr:cNvPr id="386" name="直線コネクタ 385"/>
        <xdr:cNvCxnSpPr/>
      </xdr:nvCxnSpPr>
      <xdr:spPr>
        <a:xfrm>
          <a:off x="13512800" y="65426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96" name="楕円 395"/>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397"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398" name="楕円 397"/>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399" name="テキスト ボックス 398"/>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0" name="楕円 399"/>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1" name="テキスト ボックス 400"/>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02" name="楕円 401"/>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03" name="テキスト ボックス 402"/>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04" name="楕円 403"/>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05" name="テキスト ボックス 404"/>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・昨年度までと同様に</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のままとなっている。主な要因としては、これまでの地方債の繰上償還に係る地方債残高の減や、財政調整基金等の積立による充当可能基金の増額等があげられる。今後も基金の適正管理とともに、公債費等の義務的経費の削減を中心とした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6,199
6,144
196.81
7,045,703
6,612,525
391,523
3,452,767
5,832,688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・近年は定年退職者が増加し新規採用職員が増加しているため低下傾向となっていたが、令和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年度は会計年度任用職員の増員分が重なったこともあり、増加となった。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134620</xdr:rowOff>
    </xdr:to>
    <xdr:cxnSp macro="">
      <xdr:nvCxnSpPr>
        <xdr:cNvPr id="66" name="直線コネクタ 65"/>
        <xdr:cNvCxnSpPr/>
      </xdr:nvCxnSpPr>
      <xdr:spPr>
        <a:xfrm>
          <a:off x="3987800" y="61696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165100</xdr:rowOff>
    </xdr:to>
    <xdr:cxnSp macro="">
      <xdr:nvCxnSpPr>
        <xdr:cNvPr id="69" name="直線コネクタ 68"/>
        <xdr:cNvCxnSpPr/>
      </xdr:nvCxnSpPr>
      <xdr:spPr>
        <a:xfrm flipV="1">
          <a:off x="3098800" y="61696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36</xdr:row>
      <xdr:rowOff>165100</xdr:rowOff>
    </xdr:to>
    <xdr:cxnSp macro="">
      <xdr:nvCxnSpPr>
        <xdr:cNvPr id="72" name="直線コネクタ 71"/>
        <xdr:cNvCxnSpPr/>
      </xdr:nvCxnSpPr>
      <xdr:spPr>
        <a:xfrm>
          <a:off x="2209800" y="631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36</xdr:row>
      <xdr:rowOff>142240</xdr:rowOff>
    </xdr:to>
    <xdr:cxnSp macro="">
      <xdr:nvCxnSpPr>
        <xdr:cNvPr id="75" name="直線コネクタ 74"/>
        <xdr:cNvCxnSpPr/>
      </xdr:nvCxnSpPr>
      <xdr:spPr>
        <a:xfrm>
          <a:off x="1320800" y="6314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94" name="テキスト ボックス 93"/>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・近年は類似団体平均とほぼ同じ水準で推移してきたが、平成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年度から上回るようになっている。主な要因としては、システム改修費用や業務の民間委託関連費と分析している。</a:t>
          </a:r>
        </a:p>
        <a:p>
          <a:r>
            <a:rPr kumimoji="1" lang="ja-JP" altLang="en-US" sz="1300">
              <a:latin typeface="ＭＳ Ｐゴシック" panose="020B0600070205080204" pitchFamily="50" charset="-128"/>
              <a:ea typeface="ＭＳ Ｐゴシック" panose="020B0600070205080204" pitchFamily="50" charset="-128"/>
            </a:rPr>
            <a:t>自治体クラウド導入に向けた検討等、経費削減となる施策について、検討を進めていくことが急務と捉えている。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xdr:rowOff>
    </xdr:from>
    <xdr:to>
      <xdr:col>82</xdr:col>
      <xdr:colOff>107950</xdr:colOff>
      <xdr:row>16</xdr:row>
      <xdr:rowOff>58420</xdr:rowOff>
    </xdr:to>
    <xdr:cxnSp macro="">
      <xdr:nvCxnSpPr>
        <xdr:cNvPr id="123" name="直線コネクタ 122"/>
        <xdr:cNvCxnSpPr/>
      </xdr:nvCxnSpPr>
      <xdr:spPr>
        <a:xfrm>
          <a:off x="15671800" y="27444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149860</xdr:rowOff>
    </xdr:from>
    <xdr:to>
      <xdr:col>78</xdr:col>
      <xdr:colOff>69850</xdr:colOff>
      <xdr:row>16</xdr:row>
      <xdr:rowOff>1270</xdr:rowOff>
    </xdr:to>
    <xdr:cxnSp macro="">
      <xdr:nvCxnSpPr>
        <xdr:cNvPr id="126" name="直線コネクタ 125"/>
        <xdr:cNvCxnSpPr/>
      </xdr:nvCxnSpPr>
      <xdr:spPr>
        <a:xfrm>
          <a:off x="14782800" y="27216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149860</xdr:rowOff>
    </xdr:from>
    <xdr:to>
      <xdr:col>73</xdr:col>
      <xdr:colOff>180975</xdr:colOff>
      <xdr:row>16</xdr:row>
      <xdr:rowOff>121285</xdr:rowOff>
    </xdr:to>
    <xdr:cxnSp macro="">
      <xdr:nvCxnSpPr>
        <xdr:cNvPr id="129" name="直線コネクタ 128"/>
        <xdr:cNvCxnSpPr/>
      </xdr:nvCxnSpPr>
      <xdr:spPr>
        <a:xfrm flipV="1">
          <a:off x="13893800" y="272161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121285</xdr:rowOff>
    </xdr:to>
    <xdr:cxnSp macro="">
      <xdr:nvCxnSpPr>
        <xdr:cNvPr id="132" name="直線コネクタ 131"/>
        <xdr:cNvCxnSpPr/>
      </xdr:nvCxnSpPr>
      <xdr:spPr>
        <a:xfrm>
          <a:off x="13004800" y="28016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2" name="楕円 141"/>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151147</xdr:rowOff>
    </xdr:from>
    <xdr:ext cx="762000" cy="259045"/>
    <xdr:sp macro="" textlink="">
      <xdr:nvSpPr>
        <xdr:cNvPr id="143" name="物件費該当値テキスト"/>
        <xdr:cNvSpPr txBox="1"/>
      </xdr:nvSpPr>
      <xdr:spPr>
        <a:xfrm>
          <a:off x="165989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121920</xdr:rowOff>
    </xdr:from>
    <xdr:to>
      <xdr:col>78</xdr:col>
      <xdr:colOff>120650</xdr:colOff>
      <xdr:row>16</xdr:row>
      <xdr:rowOff>52070</xdr:rowOff>
    </xdr:to>
    <xdr:sp macro="" textlink="">
      <xdr:nvSpPr>
        <xdr:cNvPr id="144" name="楕円 143"/>
        <xdr:cNvSpPr/>
      </xdr:nvSpPr>
      <xdr:spPr>
        <a:xfrm>
          <a:off x="15621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36847</xdr:rowOff>
    </xdr:from>
    <xdr:ext cx="736600" cy="259045"/>
    <xdr:sp macro="" textlink="">
      <xdr:nvSpPr>
        <xdr:cNvPr id="145" name="テキスト ボックス 144"/>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99060</xdr:rowOff>
    </xdr:from>
    <xdr:to>
      <xdr:col>74</xdr:col>
      <xdr:colOff>31750</xdr:colOff>
      <xdr:row>16</xdr:row>
      <xdr:rowOff>29210</xdr:rowOff>
    </xdr:to>
    <xdr:sp macro="" textlink="">
      <xdr:nvSpPr>
        <xdr:cNvPr id="146" name="楕円 145"/>
        <xdr:cNvSpPr/>
      </xdr:nvSpPr>
      <xdr:spPr>
        <a:xfrm>
          <a:off x="14732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13987</xdr:rowOff>
    </xdr:from>
    <xdr:ext cx="762000" cy="259045"/>
    <xdr:sp macro="" textlink="">
      <xdr:nvSpPr>
        <xdr:cNvPr id="147" name="テキスト ボックス 146"/>
        <xdr:cNvSpPr txBox="1"/>
      </xdr:nvSpPr>
      <xdr:spPr>
        <a:xfrm>
          <a:off x="144018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70485</xdr:rowOff>
    </xdr:from>
    <xdr:to>
      <xdr:col>69</xdr:col>
      <xdr:colOff>142875</xdr:colOff>
      <xdr:row>17</xdr:row>
      <xdr:rowOff>635</xdr:rowOff>
    </xdr:to>
    <xdr:sp macro="" textlink="">
      <xdr:nvSpPr>
        <xdr:cNvPr id="148" name="楕円 147"/>
        <xdr:cNvSpPr/>
      </xdr:nvSpPr>
      <xdr:spPr>
        <a:xfrm>
          <a:off x="13843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49" name="テキスト ボックス 148"/>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0" name="楕円 149"/>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51" name="テキスト ボックス 150"/>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中学生以下の医療費無償化等を実施してきているが、扶助費全体においては大きい変動はない。医療費無償化については、令和元年度から範囲を高校生まで拡大したものの、現在のところは大きい増減はない状況にある。</a:t>
          </a:r>
        </a:p>
        <a:p>
          <a:r>
            <a:rPr kumimoji="1" lang="ja-JP" altLang="en-US" sz="1300">
              <a:latin typeface="ＭＳ Ｐゴシック" panose="020B0600070205080204" pitchFamily="50" charset="-128"/>
              <a:ea typeface="ＭＳ Ｐゴシック" panose="020B0600070205080204" pitchFamily="50" charset="-128"/>
            </a:rPr>
            <a:t>一貫して類似団体を下回っているので、今後もこの比率を保てるように努める。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53</xdr:row>
      <xdr:rowOff>69850</xdr:rowOff>
    </xdr:to>
    <xdr:cxnSp macro="">
      <xdr:nvCxnSpPr>
        <xdr:cNvPr id="184" name="直線コネクタ 183"/>
        <xdr:cNvCxnSpPr/>
      </xdr:nvCxnSpPr>
      <xdr:spPr>
        <a:xfrm>
          <a:off x="3987800" y="9137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50800</xdr:rowOff>
    </xdr:from>
    <xdr:to>
      <xdr:col>19</xdr:col>
      <xdr:colOff>187325</xdr:colOff>
      <xdr:row>53</xdr:row>
      <xdr:rowOff>88900</xdr:rowOff>
    </xdr:to>
    <xdr:cxnSp macro="">
      <xdr:nvCxnSpPr>
        <xdr:cNvPr id="187" name="直線コネクタ 186"/>
        <xdr:cNvCxnSpPr/>
      </xdr:nvCxnSpPr>
      <xdr:spPr>
        <a:xfrm flipV="1">
          <a:off x="3098800" y="913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50800</xdr:rowOff>
    </xdr:from>
    <xdr:to>
      <xdr:col>15</xdr:col>
      <xdr:colOff>98425</xdr:colOff>
      <xdr:row>53</xdr:row>
      <xdr:rowOff>88900</xdr:rowOff>
    </xdr:to>
    <xdr:cxnSp macro="">
      <xdr:nvCxnSpPr>
        <xdr:cNvPr id="190" name="直線コネクタ 189"/>
        <xdr:cNvCxnSpPr/>
      </xdr:nvCxnSpPr>
      <xdr:spPr>
        <a:xfrm>
          <a:off x="2209800" y="913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50800</xdr:rowOff>
    </xdr:from>
    <xdr:to>
      <xdr:col>11</xdr:col>
      <xdr:colOff>9525</xdr:colOff>
      <xdr:row>53</xdr:row>
      <xdr:rowOff>88900</xdr:rowOff>
    </xdr:to>
    <xdr:cxnSp macro="">
      <xdr:nvCxnSpPr>
        <xdr:cNvPr id="193" name="直線コネクタ 192"/>
        <xdr:cNvCxnSpPr/>
      </xdr:nvCxnSpPr>
      <xdr:spPr>
        <a:xfrm flipV="1">
          <a:off x="1320800" y="913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5" name="テキスト ボックス 194"/>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7" name="テキスト ボックス 196"/>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3" name="楕円 202"/>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35577</xdr:rowOff>
    </xdr:from>
    <xdr:ext cx="762000" cy="259045"/>
    <xdr:sp macro="" textlink="">
      <xdr:nvSpPr>
        <xdr:cNvPr id="204" name="扶助費該当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0</xdr:rowOff>
    </xdr:from>
    <xdr:to>
      <xdr:col>20</xdr:col>
      <xdr:colOff>38100</xdr:colOff>
      <xdr:row>53</xdr:row>
      <xdr:rowOff>101600</xdr:rowOff>
    </xdr:to>
    <xdr:sp macro="" textlink="">
      <xdr:nvSpPr>
        <xdr:cNvPr id="205" name="楕円 204"/>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111777</xdr:rowOff>
    </xdr:from>
    <xdr:ext cx="736600" cy="259045"/>
    <xdr:sp macro="" textlink="">
      <xdr:nvSpPr>
        <xdr:cNvPr id="206" name="テキスト ボックス 205"/>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38100</xdr:rowOff>
    </xdr:from>
    <xdr:to>
      <xdr:col>15</xdr:col>
      <xdr:colOff>149225</xdr:colOff>
      <xdr:row>53</xdr:row>
      <xdr:rowOff>139700</xdr:rowOff>
    </xdr:to>
    <xdr:sp macro="" textlink="">
      <xdr:nvSpPr>
        <xdr:cNvPr id="207" name="楕円 206"/>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149877</xdr:rowOff>
    </xdr:from>
    <xdr:ext cx="762000" cy="259045"/>
    <xdr:sp macro="" textlink="">
      <xdr:nvSpPr>
        <xdr:cNvPr id="208" name="テキスト ボックス 207"/>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0</xdr:rowOff>
    </xdr:from>
    <xdr:to>
      <xdr:col>11</xdr:col>
      <xdr:colOff>60325</xdr:colOff>
      <xdr:row>53</xdr:row>
      <xdr:rowOff>101600</xdr:rowOff>
    </xdr:to>
    <xdr:sp macro="" textlink="">
      <xdr:nvSpPr>
        <xdr:cNvPr id="209" name="楕円 208"/>
        <xdr:cNvSpPr/>
      </xdr:nvSpPr>
      <xdr:spPr>
        <a:xfrm>
          <a:off x="2159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111777</xdr:rowOff>
    </xdr:from>
    <xdr:ext cx="762000" cy="259045"/>
    <xdr:sp macro="" textlink="">
      <xdr:nvSpPr>
        <xdr:cNvPr id="210" name="テキスト ボックス 209"/>
        <xdr:cNvSpPr txBox="1"/>
      </xdr:nvSpPr>
      <xdr:spPr>
        <a:xfrm>
          <a:off x="1828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38100</xdr:rowOff>
    </xdr:from>
    <xdr:to>
      <xdr:col>6</xdr:col>
      <xdr:colOff>171450</xdr:colOff>
      <xdr:row>53</xdr:row>
      <xdr:rowOff>139700</xdr:rowOff>
    </xdr:to>
    <xdr:sp macro="" textlink="">
      <xdr:nvSpPr>
        <xdr:cNvPr id="211" name="楕円 210"/>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149877</xdr:rowOff>
    </xdr:from>
    <xdr:ext cx="762000" cy="259045"/>
    <xdr:sp macro="" textlink="">
      <xdr:nvSpPr>
        <xdr:cNvPr id="212" name="テキスト ボックス 211"/>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貫して類似団体平均値よりも高くなっているが、その要因は繰出金の増加が主な原因である。国民健康保険特別会計・介護保険特別会計・後期高齢者医療特別会計への繰出し金が多額になっているため、保険料の適正化を図ることなどにより、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149860</xdr:rowOff>
    </xdr:to>
    <xdr:cxnSp macro="">
      <xdr:nvCxnSpPr>
        <xdr:cNvPr id="245" name="直線コネクタ 244"/>
        <xdr:cNvCxnSpPr/>
      </xdr:nvCxnSpPr>
      <xdr:spPr>
        <a:xfrm>
          <a:off x="15671800" y="9697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165100</xdr:rowOff>
    </xdr:to>
    <xdr:cxnSp macro="">
      <xdr:nvCxnSpPr>
        <xdr:cNvPr id="248" name="直線コネクタ 247"/>
        <xdr:cNvCxnSpPr/>
      </xdr:nvCxnSpPr>
      <xdr:spPr>
        <a:xfrm flipV="1">
          <a:off x="14782800" y="9697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16510</xdr:rowOff>
    </xdr:to>
    <xdr:cxnSp macro="">
      <xdr:nvCxnSpPr>
        <xdr:cNvPr id="251" name="直線コネクタ 250"/>
        <xdr:cNvCxnSpPr/>
      </xdr:nvCxnSpPr>
      <xdr:spPr>
        <a:xfrm flipV="1">
          <a:off x="13893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16510</xdr:rowOff>
    </xdr:to>
    <xdr:cxnSp macro="">
      <xdr:nvCxnSpPr>
        <xdr:cNvPr id="254" name="直線コネクタ 253"/>
        <xdr:cNvCxnSpPr/>
      </xdr:nvCxnSpPr>
      <xdr:spPr>
        <a:xfrm>
          <a:off x="13004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4" name="楕円 263"/>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5"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66" name="楕円 265"/>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67" name="テキスト ボックス 266"/>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68" name="楕円 267"/>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69" name="テキスト ボックス 26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0" name="楕円 269"/>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71" name="テキスト ボックス 270"/>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2" name="楕円 271"/>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3" name="テキスト ボックス 272"/>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・当町の場合、病院事業に対する補助や一部事務組合に対する負担金があるため相対的に高い水準で推移してきた。平成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年度から病院事業への補助額が大幅増となったことを受け、補助費等の増につながっている。病院事業の経営戦略の見直しを進め、補助額の減となるよう努めたい。</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38</xdr:row>
      <xdr:rowOff>58420</xdr:rowOff>
    </xdr:to>
    <xdr:cxnSp macro="">
      <xdr:nvCxnSpPr>
        <xdr:cNvPr id="303" name="直線コネクタ 302"/>
        <xdr:cNvCxnSpPr/>
      </xdr:nvCxnSpPr>
      <xdr:spPr>
        <a:xfrm>
          <a:off x="15671800" y="64912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38</xdr:row>
      <xdr:rowOff>21844</xdr:rowOff>
    </xdr:to>
    <xdr:cxnSp macro="">
      <xdr:nvCxnSpPr>
        <xdr:cNvPr id="306" name="直線コネクタ 305"/>
        <xdr:cNvCxnSpPr/>
      </xdr:nvCxnSpPr>
      <xdr:spPr>
        <a:xfrm flipV="1">
          <a:off x="14782800" y="6491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26416</xdr:rowOff>
    </xdr:to>
    <xdr:cxnSp macro="">
      <xdr:nvCxnSpPr>
        <xdr:cNvPr id="309" name="直線コネクタ 308"/>
        <xdr:cNvCxnSpPr/>
      </xdr:nvCxnSpPr>
      <xdr:spPr>
        <a:xfrm flipV="1">
          <a:off x="13893800" y="65369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26416</xdr:rowOff>
    </xdr:to>
    <xdr:cxnSp macro="">
      <xdr:nvCxnSpPr>
        <xdr:cNvPr id="312" name="直線コネクタ 311"/>
        <xdr:cNvCxnSpPr/>
      </xdr:nvCxnSpPr>
      <xdr:spPr>
        <a:xfrm>
          <a:off x="13004800" y="65095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2" name="楕円 321"/>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3"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4" name="楕円 323"/>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5" name="テキスト ボックス 324"/>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26" name="楕円 325"/>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27" name="テキスト ボックス 326"/>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28" name="楕円 327"/>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29" name="テキスト ボックス 328"/>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0" name="楕円 329"/>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1" name="テキスト ボックス 330"/>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・類似団体平均を下回る水準で推移してきたが、近年大型事業が集中し、平成２８年度より類似団体平均を上回っている。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令和４年度が公債費のピーク見込みであるため、今後数年は高止まりが懸念される。事業の抑制や基金の取り崩しを実施しながら公債費の抑制に努める。公債費の抑制にあっては、町債の発行額を公債費元金以下に抑える等の独自基準を設け公債費の抑制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127000</xdr:rowOff>
    </xdr:from>
    <xdr:to>
      <xdr:col>24</xdr:col>
      <xdr:colOff>25400</xdr:colOff>
      <xdr:row>78</xdr:row>
      <xdr:rowOff>54611</xdr:rowOff>
    </xdr:to>
    <xdr:cxnSp macro="">
      <xdr:nvCxnSpPr>
        <xdr:cNvPr id="363" name="直線コネクタ 362"/>
        <xdr:cNvCxnSpPr/>
      </xdr:nvCxnSpPr>
      <xdr:spPr>
        <a:xfrm>
          <a:off x="3987800" y="1332865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127000</xdr:rowOff>
    </xdr:from>
    <xdr:to>
      <xdr:col>19</xdr:col>
      <xdr:colOff>187325</xdr:colOff>
      <xdr:row>77</xdr:row>
      <xdr:rowOff>157480</xdr:rowOff>
    </xdr:to>
    <xdr:cxnSp macro="">
      <xdr:nvCxnSpPr>
        <xdr:cNvPr id="366" name="直線コネクタ 365"/>
        <xdr:cNvCxnSpPr/>
      </xdr:nvCxnSpPr>
      <xdr:spPr>
        <a:xfrm flipV="1">
          <a:off x="3098800" y="13328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157480</xdr:rowOff>
    </xdr:from>
    <xdr:to>
      <xdr:col>15</xdr:col>
      <xdr:colOff>98425</xdr:colOff>
      <xdr:row>78</xdr:row>
      <xdr:rowOff>8889</xdr:rowOff>
    </xdr:to>
    <xdr:cxnSp macro="">
      <xdr:nvCxnSpPr>
        <xdr:cNvPr id="369" name="直線コネクタ 368"/>
        <xdr:cNvCxnSpPr/>
      </xdr:nvCxnSpPr>
      <xdr:spPr>
        <a:xfrm flipV="1">
          <a:off x="2209800" y="133591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104139</xdr:rowOff>
    </xdr:from>
    <xdr:to>
      <xdr:col>11</xdr:col>
      <xdr:colOff>9525</xdr:colOff>
      <xdr:row>78</xdr:row>
      <xdr:rowOff>8889</xdr:rowOff>
    </xdr:to>
    <xdr:cxnSp macro="">
      <xdr:nvCxnSpPr>
        <xdr:cNvPr id="372" name="直線コネクタ 371"/>
        <xdr:cNvCxnSpPr/>
      </xdr:nvCxnSpPr>
      <xdr:spPr>
        <a:xfrm>
          <a:off x="1320800" y="133057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6" name="テキスト ボックス 375"/>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3811</xdr:rowOff>
    </xdr:from>
    <xdr:to>
      <xdr:col>24</xdr:col>
      <xdr:colOff>76200</xdr:colOff>
      <xdr:row>78</xdr:row>
      <xdr:rowOff>105411</xdr:rowOff>
    </xdr:to>
    <xdr:sp macro="" textlink="">
      <xdr:nvSpPr>
        <xdr:cNvPr id="382" name="楕円 381"/>
        <xdr:cNvSpPr/>
      </xdr:nvSpPr>
      <xdr:spPr>
        <a:xfrm>
          <a:off x="4775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147338</xdr:rowOff>
    </xdr:from>
    <xdr:ext cx="762000" cy="259045"/>
    <xdr:sp macro="" textlink="">
      <xdr:nvSpPr>
        <xdr:cNvPr id="383" name="公債費該当値テキスト"/>
        <xdr:cNvSpPr txBox="1"/>
      </xdr:nvSpPr>
      <xdr:spPr>
        <a:xfrm>
          <a:off x="4914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76200</xdr:rowOff>
    </xdr:from>
    <xdr:to>
      <xdr:col>20</xdr:col>
      <xdr:colOff>38100</xdr:colOff>
      <xdr:row>78</xdr:row>
      <xdr:rowOff>6350</xdr:rowOff>
    </xdr:to>
    <xdr:sp macro="" textlink="">
      <xdr:nvSpPr>
        <xdr:cNvPr id="384" name="楕円 383"/>
        <xdr:cNvSpPr/>
      </xdr:nvSpPr>
      <xdr:spPr>
        <a:xfrm>
          <a:off x="3937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85" name="テキスト ボックス 384"/>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106680</xdr:rowOff>
    </xdr:from>
    <xdr:to>
      <xdr:col>15</xdr:col>
      <xdr:colOff>149225</xdr:colOff>
      <xdr:row>78</xdr:row>
      <xdr:rowOff>36830</xdr:rowOff>
    </xdr:to>
    <xdr:sp macro="" textlink="">
      <xdr:nvSpPr>
        <xdr:cNvPr id="386" name="楕円 385"/>
        <xdr:cNvSpPr/>
      </xdr:nvSpPr>
      <xdr:spPr>
        <a:xfrm>
          <a:off x="3048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21607</xdr:rowOff>
    </xdr:from>
    <xdr:ext cx="762000" cy="259045"/>
    <xdr:sp macro="" textlink="">
      <xdr:nvSpPr>
        <xdr:cNvPr id="387" name="テキスト ボックス 386"/>
        <xdr:cNvSpPr txBox="1"/>
      </xdr:nvSpPr>
      <xdr:spPr>
        <a:xfrm>
          <a:off x="2717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129539</xdr:rowOff>
    </xdr:from>
    <xdr:to>
      <xdr:col>11</xdr:col>
      <xdr:colOff>60325</xdr:colOff>
      <xdr:row>78</xdr:row>
      <xdr:rowOff>59689</xdr:rowOff>
    </xdr:to>
    <xdr:sp macro="" textlink="">
      <xdr:nvSpPr>
        <xdr:cNvPr id="388" name="楕円 387"/>
        <xdr:cNvSpPr/>
      </xdr:nvSpPr>
      <xdr:spPr>
        <a:xfrm>
          <a:off x="2159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44466</xdr:rowOff>
    </xdr:from>
    <xdr:ext cx="762000" cy="259045"/>
    <xdr:sp macro="" textlink="">
      <xdr:nvSpPr>
        <xdr:cNvPr id="389" name="テキスト ボックス 388"/>
        <xdr:cNvSpPr txBox="1"/>
      </xdr:nvSpPr>
      <xdr:spPr>
        <a:xfrm>
          <a:off x="1828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53339</xdr:rowOff>
    </xdr:from>
    <xdr:to>
      <xdr:col>6</xdr:col>
      <xdr:colOff>171450</xdr:colOff>
      <xdr:row>77</xdr:row>
      <xdr:rowOff>154939</xdr:rowOff>
    </xdr:to>
    <xdr:sp macro="" textlink="">
      <xdr:nvSpPr>
        <xdr:cNvPr id="390" name="楕円 389"/>
        <xdr:cNvSpPr/>
      </xdr:nvSpPr>
      <xdr:spPr>
        <a:xfrm>
          <a:off x="1270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139716</xdr:rowOff>
    </xdr:from>
    <xdr:ext cx="762000" cy="259045"/>
    <xdr:sp macro="" textlink="">
      <xdr:nvSpPr>
        <xdr:cNvPr id="391" name="テキスト ボックス 390"/>
        <xdr:cNvSpPr txBox="1"/>
      </xdr:nvSpPr>
      <xdr:spPr>
        <a:xfrm>
          <a:off x="939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・人件費・物件費・補助費等、その他が高いことが挙げられる。</a:t>
          </a:r>
        </a:p>
        <a:p>
          <a:r>
            <a:rPr kumimoji="1" lang="ja-JP" altLang="en-US" sz="1300">
              <a:latin typeface="ＭＳ Ｐゴシック" panose="020B0600070205080204" pitchFamily="50" charset="-128"/>
              <a:ea typeface="ＭＳ Ｐゴシック" panose="020B0600070205080204" pitchFamily="50" charset="-128"/>
            </a:rPr>
            <a:t>特に、平成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年度から病院事業への補助額が大幅増となったことを受け、団体平均に比較し、高い状況になっている。病院事業の経営戦略の見直しを進め、補助額の減となるよう努めたい。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58420</xdr:rowOff>
    </xdr:from>
    <xdr:to>
      <xdr:col>82</xdr:col>
      <xdr:colOff>107950</xdr:colOff>
      <xdr:row>78</xdr:row>
      <xdr:rowOff>92711</xdr:rowOff>
    </xdr:to>
    <xdr:cxnSp macro="">
      <xdr:nvCxnSpPr>
        <xdr:cNvPr id="424" name="直線コネクタ 423"/>
        <xdr:cNvCxnSpPr/>
      </xdr:nvCxnSpPr>
      <xdr:spPr>
        <a:xfrm>
          <a:off x="15671800" y="13260070"/>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58420</xdr:rowOff>
    </xdr:from>
    <xdr:to>
      <xdr:col>78</xdr:col>
      <xdr:colOff>69850</xdr:colOff>
      <xdr:row>78</xdr:row>
      <xdr:rowOff>35561</xdr:rowOff>
    </xdr:to>
    <xdr:cxnSp macro="">
      <xdr:nvCxnSpPr>
        <xdr:cNvPr id="427" name="直線コネクタ 426"/>
        <xdr:cNvCxnSpPr/>
      </xdr:nvCxnSpPr>
      <xdr:spPr>
        <a:xfrm flipV="1">
          <a:off x="14782800" y="1326007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127000</xdr:rowOff>
    </xdr:to>
    <xdr:cxnSp macro="">
      <xdr:nvCxnSpPr>
        <xdr:cNvPr id="430" name="直線コネクタ 429"/>
        <xdr:cNvCxnSpPr/>
      </xdr:nvCxnSpPr>
      <xdr:spPr>
        <a:xfrm flipV="1">
          <a:off x="13893800" y="134086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54611</xdr:rowOff>
    </xdr:from>
    <xdr:to>
      <xdr:col>69</xdr:col>
      <xdr:colOff>92075</xdr:colOff>
      <xdr:row>78</xdr:row>
      <xdr:rowOff>127000</xdr:rowOff>
    </xdr:to>
    <xdr:cxnSp macro="">
      <xdr:nvCxnSpPr>
        <xdr:cNvPr id="433" name="直線コネクタ 432"/>
        <xdr:cNvCxnSpPr/>
      </xdr:nvCxnSpPr>
      <xdr:spPr>
        <a:xfrm>
          <a:off x="13004800" y="134277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43" name="楕円 442"/>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13988</xdr:rowOff>
    </xdr:from>
    <xdr:ext cx="762000" cy="259045"/>
    <xdr:sp macro="" textlink="">
      <xdr:nvSpPr>
        <xdr:cNvPr id="444" name="公債費以外該当値テキスト"/>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xdr:rowOff>
    </xdr:from>
    <xdr:to>
      <xdr:col>78</xdr:col>
      <xdr:colOff>120650</xdr:colOff>
      <xdr:row>77</xdr:row>
      <xdr:rowOff>109220</xdr:rowOff>
    </xdr:to>
    <xdr:sp macro="" textlink="">
      <xdr:nvSpPr>
        <xdr:cNvPr id="445" name="楕円 444"/>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93997</xdr:rowOff>
    </xdr:from>
    <xdr:ext cx="736600" cy="259045"/>
    <xdr:sp macro="" textlink="">
      <xdr:nvSpPr>
        <xdr:cNvPr id="446" name="テキスト ボックス 445"/>
        <xdr:cNvSpPr txBox="1"/>
      </xdr:nvSpPr>
      <xdr:spPr>
        <a:xfrm>
          <a:off x="15290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7" name="楕円 446"/>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8" name="テキスト ボックス 447"/>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49" name="楕円 448"/>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0" name="テキスト ボックス 449"/>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3811</xdr:rowOff>
    </xdr:from>
    <xdr:to>
      <xdr:col>65</xdr:col>
      <xdr:colOff>53975</xdr:colOff>
      <xdr:row>78</xdr:row>
      <xdr:rowOff>105411</xdr:rowOff>
    </xdr:to>
    <xdr:sp macro="" textlink="">
      <xdr:nvSpPr>
        <xdr:cNvPr id="451" name="楕円 450"/>
        <xdr:cNvSpPr/>
      </xdr:nvSpPr>
      <xdr:spPr>
        <a:xfrm>
          <a:off x="12954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90188</xdr:rowOff>
    </xdr:from>
    <xdr:ext cx="762000" cy="259045"/>
    <xdr:sp macro="" textlink="">
      <xdr:nvSpPr>
        <xdr:cNvPr id="452" name="テキスト ボックス 451"/>
        <xdr:cNvSpPr txBox="1"/>
      </xdr:nvSpPr>
      <xdr:spPr>
        <a:xfrm>
          <a:off x="12623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42147</xdr:rowOff>
    </xdr:from>
    <xdr:to>
      <xdr:col>29</xdr:col>
      <xdr:colOff>127000</xdr:colOff>
      <xdr:row>18</xdr:row>
      <xdr:rowOff>45571</xdr:rowOff>
    </xdr:to>
    <xdr:cxnSp macro="">
      <xdr:nvCxnSpPr>
        <xdr:cNvPr id="48" name="直線コネクタ 47"/>
        <xdr:cNvCxnSpPr/>
      </xdr:nvCxnSpPr>
      <xdr:spPr bwMode="auto">
        <a:xfrm>
          <a:off x="5003800" y="3175872"/>
          <a:ext cx="647700" cy="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42147</xdr:rowOff>
    </xdr:from>
    <xdr:to>
      <xdr:col>26</xdr:col>
      <xdr:colOff>50800</xdr:colOff>
      <xdr:row>18</xdr:row>
      <xdr:rowOff>62611</xdr:rowOff>
    </xdr:to>
    <xdr:cxnSp macro="">
      <xdr:nvCxnSpPr>
        <xdr:cNvPr id="51" name="直線コネクタ 50"/>
        <xdr:cNvCxnSpPr/>
      </xdr:nvCxnSpPr>
      <xdr:spPr bwMode="auto">
        <a:xfrm flipV="1">
          <a:off x="4305300" y="3175872"/>
          <a:ext cx="698500" cy="20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62611</xdr:rowOff>
    </xdr:from>
    <xdr:to>
      <xdr:col>22</xdr:col>
      <xdr:colOff>114300</xdr:colOff>
      <xdr:row>18</xdr:row>
      <xdr:rowOff>95420</xdr:rowOff>
    </xdr:to>
    <xdr:cxnSp macro="">
      <xdr:nvCxnSpPr>
        <xdr:cNvPr id="54" name="直線コネクタ 53"/>
        <xdr:cNvCxnSpPr/>
      </xdr:nvCxnSpPr>
      <xdr:spPr bwMode="auto">
        <a:xfrm flipV="1">
          <a:off x="3606800" y="3196336"/>
          <a:ext cx="698500" cy="3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95420</xdr:rowOff>
    </xdr:from>
    <xdr:to>
      <xdr:col>18</xdr:col>
      <xdr:colOff>177800</xdr:colOff>
      <xdr:row>18</xdr:row>
      <xdr:rowOff>115472</xdr:rowOff>
    </xdr:to>
    <xdr:cxnSp macro="">
      <xdr:nvCxnSpPr>
        <xdr:cNvPr id="57" name="直線コネクタ 56"/>
        <xdr:cNvCxnSpPr/>
      </xdr:nvCxnSpPr>
      <xdr:spPr bwMode="auto">
        <a:xfrm flipV="1">
          <a:off x="2908300" y="3229145"/>
          <a:ext cx="698500" cy="20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166221</xdr:rowOff>
    </xdr:from>
    <xdr:to>
      <xdr:col>29</xdr:col>
      <xdr:colOff>177800</xdr:colOff>
      <xdr:row>18</xdr:row>
      <xdr:rowOff>96371</xdr:rowOff>
    </xdr:to>
    <xdr:sp macro="" textlink="">
      <xdr:nvSpPr>
        <xdr:cNvPr id="67" name="楕円 66"/>
        <xdr:cNvSpPr/>
      </xdr:nvSpPr>
      <xdr:spPr bwMode="auto">
        <a:xfrm>
          <a:off x="5600700" y="3128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138298</xdr:rowOff>
    </xdr:from>
    <xdr:ext cx="762000" cy="259045"/>
    <xdr:sp macro="" textlink="">
      <xdr:nvSpPr>
        <xdr:cNvPr id="68" name="人口1人当たり決算額の推移該当値テキスト130"/>
        <xdr:cNvSpPr txBox="1"/>
      </xdr:nvSpPr>
      <xdr:spPr>
        <a:xfrm>
          <a:off x="5740400" y="310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162797</xdr:rowOff>
    </xdr:from>
    <xdr:to>
      <xdr:col>26</xdr:col>
      <xdr:colOff>101600</xdr:colOff>
      <xdr:row>18</xdr:row>
      <xdr:rowOff>92947</xdr:rowOff>
    </xdr:to>
    <xdr:sp macro="" textlink="">
      <xdr:nvSpPr>
        <xdr:cNvPr id="69" name="楕円 68"/>
        <xdr:cNvSpPr/>
      </xdr:nvSpPr>
      <xdr:spPr bwMode="auto">
        <a:xfrm>
          <a:off x="4953000" y="3125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77724</xdr:rowOff>
    </xdr:from>
    <xdr:ext cx="736600" cy="259045"/>
    <xdr:sp macro="" textlink="">
      <xdr:nvSpPr>
        <xdr:cNvPr id="70" name="テキスト ボックス 69"/>
        <xdr:cNvSpPr txBox="1"/>
      </xdr:nvSpPr>
      <xdr:spPr>
        <a:xfrm>
          <a:off x="4622800" y="321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11811</xdr:rowOff>
    </xdr:from>
    <xdr:to>
      <xdr:col>22</xdr:col>
      <xdr:colOff>165100</xdr:colOff>
      <xdr:row>18</xdr:row>
      <xdr:rowOff>113411</xdr:rowOff>
    </xdr:to>
    <xdr:sp macro="" textlink="">
      <xdr:nvSpPr>
        <xdr:cNvPr id="71" name="楕円 70"/>
        <xdr:cNvSpPr/>
      </xdr:nvSpPr>
      <xdr:spPr bwMode="auto">
        <a:xfrm>
          <a:off x="4254500" y="314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98188</xdr:rowOff>
    </xdr:from>
    <xdr:ext cx="762000" cy="259045"/>
    <xdr:sp macro="" textlink="">
      <xdr:nvSpPr>
        <xdr:cNvPr id="72" name="テキスト ボックス 71"/>
        <xdr:cNvSpPr txBox="1"/>
      </xdr:nvSpPr>
      <xdr:spPr>
        <a:xfrm>
          <a:off x="3924300" y="323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44620</xdr:rowOff>
    </xdr:from>
    <xdr:to>
      <xdr:col>19</xdr:col>
      <xdr:colOff>38100</xdr:colOff>
      <xdr:row>18</xdr:row>
      <xdr:rowOff>146220</xdr:rowOff>
    </xdr:to>
    <xdr:sp macro="" textlink="">
      <xdr:nvSpPr>
        <xdr:cNvPr id="73" name="楕円 72"/>
        <xdr:cNvSpPr/>
      </xdr:nvSpPr>
      <xdr:spPr bwMode="auto">
        <a:xfrm>
          <a:off x="3556000" y="317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130997</xdr:rowOff>
    </xdr:from>
    <xdr:ext cx="762000" cy="259045"/>
    <xdr:sp macro="" textlink="">
      <xdr:nvSpPr>
        <xdr:cNvPr id="74" name="テキスト ボックス 73"/>
        <xdr:cNvSpPr txBox="1"/>
      </xdr:nvSpPr>
      <xdr:spPr>
        <a:xfrm>
          <a:off x="3225800" y="326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64672</xdr:rowOff>
    </xdr:from>
    <xdr:to>
      <xdr:col>15</xdr:col>
      <xdr:colOff>101600</xdr:colOff>
      <xdr:row>18</xdr:row>
      <xdr:rowOff>166272</xdr:rowOff>
    </xdr:to>
    <xdr:sp macro="" textlink="">
      <xdr:nvSpPr>
        <xdr:cNvPr id="75" name="楕円 74"/>
        <xdr:cNvSpPr/>
      </xdr:nvSpPr>
      <xdr:spPr bwMode="auto">
        <a:xfrm>
          <a:off x="2857500" y="3198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151049</xdr:rowOff>
    </xdr:from>
    <xdr:ext cx="762000" cy="259045"/>
    <xdr:sp macro="" textlink="">
      <xdr:nvSpPr>
        <xdr:cNvPr id="76" name="テキスト ボックス 75"/>
        <xdr:cNvSpPr txBox="1"/>
      </xdr:nvSpPr>
      <xdr:spPr>
        <a:xfrm>
          <a:off x="2527300" y="328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224563</xdr:rowOff>
    </xdr:from>
    <xdr:to>
      <xdr:col>29</xdr:col>
      <xdr:colOff>127000</xdr:colOff>
      <xdr:row>36</xdr:row>
      <xdr:rowOff>149975</xdr:rowOff>
    </xdr:to>
    <xdr:cxnSp macro="">
      <xdr:nvCxnSpPr>
        <xdr:cNvPr id="112" name="直線コネクタ 111"/>
        <xdr:cNvCxnSpPr/>
      </xdr:nvCxnSpPr>
      <xdr:spPr bwMode="auto">
        <a:xfrm flipV="1">
          <a:off x="5003800" y="6834913"/>
          <a:ext cx="647700" cy="268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149975</xdr:rowOff>
    </xdr:from>
    <xdr:to>
      <xdr:col>26</xdr:col>
      <xdr:colOff>50800</xdr:colOff>
      <xdr:row>37</xdr:row>
      <xdr:rowOff>62306</xdr:rowOff>
    </xdr:to>
    <xdr:cxnSp macro="">
      <xdr:nvCxnSpPr>
        <xdr:cNvPr id="115" name="直線コネクタ 114"/>
        <xdr:cNvCxnSpPr/>
      </xdr:nvCxnSpPr>
      <xdr:spPr bwMode="auto">
        <a:xfrm flipV="1">
          <a:off x="4305300" y="7103225"/>
          <a:ext cx="698500" cy="83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62306</xdr:rowOff>
    </xdr:from>
    <xdr:to>
      <xdr:col>22</xdr:col>
      <xdr:colOff>114300</xdr:colOff>
      <xdr:row>37</xdr:row>
      <xdr:rowOff>91094</xdr:rowOff>
    </xdr:to>
    <xdr:cxnSp macro="">
      <xdr:nvCxnSpPr>
        <xdr:cNvPr id="118" name="直線コネクタ 117"/>
        <xdr:cNvCxnSpPr/>
      </xdr:nvCxnSpPr>
      <xdr:spPr bwMode="auto">
        <a:xfrm flipV="1">
          <a:off x="3606800" y="7187006"/>
          <a:ext cx="698500" cy="28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91094</xdr:rowOff>
    </xdr:from>
    <xdr:to>
      <xdr:col>18</xdr:col>
      <xdr:colOff>177800</xdr:colOff>
      <xdr:row>37</xdr:row>
      <xdr:rowOff>152146</xdr:rowOff>
    </xdr:to>
    <xdr:cxnSp macro="">
      <xdr:nvCxnSpPr>
        <xdr:cNvPr id="121" name="直線コネクタ 120"/>
        <xdr:cNvCxnSpPr/>
      </xdr:nvCxnSpPr>
      <xdr:spPr bwMode="auto">
        <a:xfrm flipV="1">
          <a:off x="2908300" y="7215794"/>
          <a:ext cx="698500" cy="6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173763</xdr:rowOff>
    </xdr:from>
    <xdr:to>
      <xdr:col>29</xdr:col>
      <xdr:colOff>177800</xdr:colOff>
      <xdr:row>35</xdr:row>
      <xdr:rowOff>275363</xdr:rowOff>
    </xdr:to>
    <xdr:sp macro="" textlink="">
      <xdr:nvSpPr>
        <xdr:cNvPr id="131" name="楕円 130"/>
        <xdr:cNvSpPr/>
      </xdr:nvSpPr>
      <xdr:spPr bwMode="auto">
        <a:xfrm>
          <a:off x="5600700" y="6784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145840</xdr:rowOff>
    </xdr:from>
    <xdr:ext cx="762000" cy="259045"/>
    <xdr:sp macro="" textlink="">
      <xdr:nvSpPr>
        <xdr:cNvPr id="132" name="人口1人当たり決算額の推移該当値テキスト445"/>
        <xdr:cNvSpPr txBox="1"/>
      </xdr:nvSpPr>
      <xdr:spPr>
        <a:xfrm>
          <a:off x="5740400" y="675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99175</xdr:rowOff>
    </xdr:from>
    <xdr:to>
      <xdr:col>26</xdr:col>
      <xdr:colOff>101600</xdr:colOff>
      <xdr:row>37</xdr:row>
      <xdr:rowOff>29325</xdr:rowOff>
    </xdr:to>
    <xdr:sp macro="" textlink="">
      <xdr:nvSpPr>
        <xdr:cNvPr id="133" name="楕円 132"/>
        <xdr:cNvSpPr/>
      </xdr:nvSpPr>
      <xdr:spPr bwMode="auto">
        <a:xfrm>
          <a:off x="4953000" y="7052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14102</xdr:rowOff>
    </xdr:from>
    <xdr:ext cx="736600" cy="259045"/>
    <xdr:sp macro="" textlink="">
      <xdr:nvSpPr>
        <xdr:cNvPr id="134" name="テキスト ボックス 133"/>
        <xdr:cNvSpPr txBox="1"/>
      </xdr:nvSpPr>
      <xdr:spPr>
        <a:xfrm>
          <a:off x="4622800" y="7138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11506</xdr:rowOff>
    </xdr:from>
    <xdr:to>
      <xdr:col>22</xdr:col>
      <xdr:colOff>165100</xdr:colOff>
      <xdr:row>37</xdr:row>
      <xdr:rowOff>113106</xdr:rowOff>
    </xdr:to>
    <xdr:sp macro="" textlink="">
      <xdr:nvSpPr>
        <xdr:cNvPr id="135" name="楕円 134"/>
        <xdr:cNvSpPr/>
      </xdr:nvSpPr>
      <xdr:spPr bwMode="auto">
        <a:xfrm>
          <a:off x="4254500" y="713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97883</xdr:rowOff>
    </xdr:from>
    <xdr:ext cx="762000" cy="259045"/>
    <xdr:sp macro="" textlink="">
      <xdr:nvSpPr>
        <xdr:cNvPr id="136" name="テキスト ボックス 135"/>
        <xdr:cNvSpPr txBox="1"/>
      </xdr:nvSpPr>
      <xdr:spPr>
        <a:xfrm>
          <a:off x="3924300" y="722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40294</xdr:rowOff>
    </xdr:from>
    <xdr:to>
      <xdr:col>19</xdr:col>
      <xdr:colOff>38100</xdr:colOff>
      <xdr:row>37</xdr:row>
      <xdr:rowOff>141894</xdr:rowOff>
    </xdr:to>
    <xdr:sp macro="" textlink="">
      <xdr:nvSpPr>
        <xdr:cNvPr id="137" name="楕円 136"/>
        <xdr:cNvSpPr/>
      </xdr:nvSpPr>
      <xdr:spPr bwMode="auto">
        <a:xfrm>
          <a:off x="3556000" y="7164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126671</xdr:rowOff>
    </xdr:from>
    <xdr:ext cx="762000" cy="259045"/>
    <xdr:sp macro="" textlink="">
      <xdr:nvSpPr>
        <xdr:cNvPr id="138" name="テキスト ボックス 137"/>
        <xdr:cNvSpPr txBox="1"/>
      </xdr:nvSpPr>
      <xdr:spPr>
        <a:xfrm>
          <a:off x="3225800" y="725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101346</xdr:rowOff>
    </xdr:from>
    <xdr:to>
      <xdr:col>15</xdr:col>
      <xdr:colOff>101600</xdr:colOff>
      <xdr:row>37</xdr:row>
      <xdr:rowOff>202946</xdr:rowOff>
    </xdr:to>
    <xdr:sp macro="" textlink="">
      <xdr:nvSpPr>
        <xdr:cNvPr id="139" name="楕円 138"/>
        <xdr:cNvSpPr/>
      </xdr:nvSpPr>
      <xdr:spPr bwMode="auto">
        <a:xfrm>
          <a:off x="2857500" y="7226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187723</xdr:rowOff>
    </xdr:from>
    <xdr:ext cx="762000" cy="259045"/>
    <xdr:sp macro="" textlink="">
      <xdr:nvSpPr>
        <xdr:cNvPr id="140" name="テキスト ボックス 139"/>
        <xdr:cNvSpPr txBox="1"/>
      </xdr:nvSpPr>
      <xdr:spPr>
        <a:xfrm>
          <a:off x="2527300" y="73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6,199
6,144
196.81
7,045,703
6,612,525
391,523
3,452,767
5,832,688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101524</xdr:rowOff>
    </xdr:from>
    <xdr:to>
      <xdr:col>24</xdr:col>
      <xdr:colOff>63500</xdr:colOff>
      <xdr:row>36</xdr:row>
      <xdr:rowOff>156016</xdr:rowOff>
    </xdr:to>
    <xdr:cxnSp macro="">
      <xdr:nvCxnSpPr>
        <xdr:cNvPr id="57" name="直線コネクタ 56"/>
        <xdr:cNvCxnSpPr/>
      </xdr:nvCxnSpPr>
      <xdr:spPr>
        <a:xfrm flipV="1">
          <a:off x="3797300" y="6273724"/>
          <a:ext cx="838200" cy="5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156016</xdr:rowOff>
    </xdr:from>
    <xdr:to>
      <xdr:col>19</xdr:col>
      <xdr:colOff>177800</xdr:colOff>
      <xdr:row>37</xdr:row>
      <xdr:rowOff>9792</xdr:rowOff>
    </xdr:to>
    <xdr:cxnSp macro="">
      <xdr:nvCxnSpPr>
        <xdr:cNvPr id="60" name="直線コネクタ 59"/>
        <xdr:cNvCxnSpPr/>
      </xdr:nvCxnSpPr>
      <xdr:spPr>
        <a:xfrm flipV="1">
          <a:off x="2908300" y="6328216"/>
          <a:ext cx="889000" cy="2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9792</xdr:rowOff>
    </xdr:from>
    <xdr:to>
      <xdr:col>15</xdr:col>
      <xdr:colOff>50800</xdr:colOff>
      <xdr:row>37</xdr:row>
      <xdr:rowOff>106690</xdr:rowOff>
    </xdr:to>
    <xdr:cxnSp macro="">
      <xdr:nvCxnSpPr>
        <xdr:cNvPr id="63" name="直線コネクタ 62"/>
        <xdr:cNvCxnSpPr/>
      </xdr:nvCxnSpPr>
      <xdr:spPr>
        <a:xfrm flipV="1">
          <a:off x="2019300" y="6353442"/>
          <a:ext cx="889000" cy="9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106690</xdr:rowOff>
    </xdr:from>
    <xdr:to>
      <xdr:col>10</xdr:col>
      <xdr:colOff>114300</xdr:colOff>
      <xdr:row>37</xdr:row>
      <xdr:rowOff>120126</xdr:rowOff>
    </xdr:to>
    <xdr:cxnSp macro="">
      <xdr:nvCxnSpPr>
        <xdr:cNvPr id="66" name="直線コネクタ 65"/>
        <xdr:cNvCxnSpPr/>
      </xdr:nvCxnSpPr>
      <xdr:spPr>
        <a:xfrm flipV="1">
          <a:off x="1130300" y="6450340"/>
          <a:ext cx="8890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50724</xdr:rowOff>
    </xdr:from>
    <xdr:to>
      <xdr:col>24</xdr:col>
      <xdr:colOff>114300</xdr:colOff>
      <xdr:row>36</xdr:row>
      <xdr:rowOff>152324</xdr:rowOff>
    </xdr:to>
    <xdr:sp macro="" textlink="">
      <xdr:nvSpPr>
        <xdr:cNvPr id="76" name="楕円 75"/>
        <xdr:cNvSpPr/>
      </xdr:nvSpPr>
      <xdr:spPr>
        <a:xfrm>
          <a:off x="4584700" y="62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29151</xdr:rowOff>
    </xdr:from>
    <xdr:ext cx="599010" cy="259045"/>
    <xdr:sp macro="" textlink="">
      <xdr:nvSpPr>
        <xdr:cNvPr id="77" name="人件費該当値テキスト"/>
        <xdr:cNvSpPr txBox="1"/>
      </xdr:nvSpPr>
      <xdr:spPr>
        <a:xfrm>
          <a:off x="4686300" y="620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105216</xdr:rowOff>
    </xdr:from>
    <xdr:to>
      <xdr:col>20</xdr:col>
      <xdr:colOff>38100</xdr:colOff>
      <xdr:row>37</xdr:row>
      <xdr:rowOff>35366</xdr:rowOff>
    </xdr:to>
    <xdr:sp macro="" textlink="">
      <xdr:nvSpPr>
        <xdr:cNvPr id="78" name="楕円 77"/>
        <xdr:cNvSpPr/>
      </xdr:nvSpPr>
      <xdr:spPr>
        <a:xfrm>
          <a:off x="3746500" y="627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26493</xdr:rowOff>
    </xdr:from>
    <xdr:ext cx="599010" cy="259045"/>
    <xdr:sp macro="" textlink="">
      <xdr:nvSpPr>
        <xdr:cNvPr id="79" name="テキスト ボックス 78"/>
        <xdr:cNvSpPr txBox="1"/>
      </xdr:nvSpPr>
      <xdr:spPr>
        <a:xfrm>
          <a:off x="3497795" y="637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130442</xdr:rowOff>
    </xdr:from>
    <xdr:to>
      <xdr:col>15</xdr:col>
      <xdr:colOff>101600</xdr:colOff>
      <xdr:row>37</xdr:row>
      <xdr:rowOff>60592</xdr:rowOff>
    </xdr:to>
    <xdr:sp macro="" textlink="">
      <xdr:nvSpPr>
        <xdr:cNvPr id="80" name="楕円 79"/>
        <xdr:cNvSpPr/>
      </xdr:nvSpPr>
      <xdr:spPr>
        <a:xfrm>
          <a:off x="2857500" y="63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51719</xdr:rowOff>
    </xdr:from>
    <xdr:ext cx="599010" cy="259045"/>
    <xdr:sp macro="" textlink="">
      <xdr:nvSpPr>
        <xdr:cNvPr id="81" name="テキスト ボックス 80"/>
        <xdr:cNvSpPr txBox="1"/>
      </xdr:nvSpPr>
      <xdr:spPr>
        <a:xfrm>
          <a:off x="2608795" y="639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55890</xdr:rowOff>
    </xdr:from>
    <xdr:to>
      <xdr:col>10</xdr:col>
      <xdr:colOff>165100</xdr:colOff>
      <xdr:row>37</xdr:row>
      <xdr:rowOff>157490</xdr:rowOff>
    </xdr:to>
    <xdr:sp macro="" textlink="">
      <xdr:nvSpPr>
        <xdr:cNvPr id="82" name="楕円 81"/>
        <xdr:cNvSpPr/>
      </xdr:nvSpPr>
      <xdr:spPr>
        <a:xfrm>
          <a:off x="1968500" y="63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148617</xdr:rowOff>
    </xdr:from>
    <xdr:ext cx="599010" cy="259045"/>
    <xdr:sp macro="" textlink="">
      <xdr:nvSpPr>
        <xdr:cNvPr id="83" name="テキスト ボックス 82"/>
        <xdr:cNvSpPr txBox="1"/>
      </xdr:nvSpPr>
      <xdr:spPr>
        <a:xfrm>
          <a:off x="1719795" y="649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69326</xdr:rowOff>
    </xdr:from>
    <xdr:to>
      <xdr:col>6</xdr:col>
      <xdr:colOff>38100</xdr:colOff>
      <xdr:row>37</xdr:row>
      <xdr:rowOff>170926</xdr:rowOff>
    </xdr:to>
    <xdr:sp macro="" textlink="">
      <xdr:nvSpPr>
        <xdr:cNvPr id="84" name="楕円 83"/>
        <xdr:cNvSpPr/>
      </xdr:nvSpPr>
      <xdr:spPr>
        <a:xfrm>
          <a:off x="1079500" y="641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162053</xdr:rowOff>
    </xdr:from>
    <xdr:ext cx="599010" cy="259045"/>
    <xdr:sp macro="" textlink="">
      <xdr:nvSpPr>
        <xdr:cNvPr id="85" name="テキスト ボックス 84"/>
        <xdr:cNvSpPr txBox="1"/>
      </xdr:nvSpPr>
      <xdr:spPr>
        <a:xfrm>
          <a:off x="830795" y="650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84911</xdr:rowOff>
    </xdr:from>
    <xdr:to>
      <xdr:col>24</xdr:col>
      <xdr:colOff>63500</xdr:colOff>
      <xdr:row>58</xdr:row>
      <xdr:rowOff>126526</xdr:rowOff>
    </xdr:to>
    <xdr:cxnSp macro="">
      <xdr:nvCxnSpPr>
        <xdr:cNvPr id="117" name="直線コネクタ 116"/>
        <xdr:cNvCxnSpPr/>
      </xdr:nvCxnSpPr>
      <xdr:spPr>
        <a:xfrm flipV="1">
          <a:off x="3797300" y="10029011"/>
          <a:ext cx="838200" cy="4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126526</xdr:rowOff>
    </xdr:from>
    <xdr:to>
      <xdr:col>19</xdr:col>
      <xdr:colOff>177800</xdr:colOff>
      <xdr:row>58</xdr:row>
      <xdr:rowOff>144040</xdr:rowOff>
    </xdr:to>
    <xdr:cxnSp macro="">
      <xdr:nvCxnSpPr>
        <xdr:cNvPr id="120" name="直線コネクタ 119"/>
        <xdr:cNvCxnSpPr/>
      </xdr:nvCxnSpPr>
      <xdr:spPr>
        <a:xfrm flipV="1">
          <a:off x="2908300" y="10070626"/>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144040</xdr:rowOff>
    </xdr:from>
    <xdr:to>
      <xdr:col>15</xdr:col>
      <xdr:colOff>50800</xdr:colOff>
      <xdr:row>58</xdr:row>
      <xdr:rowOff>169438</xdr:rowOff>
    </xdr:to>
    <xdr:cxnSp macro="">
      <xdr:nvCxnSpPr>
        <xdr:cNvPr id="123" name="直線コネクタ 122"/>
        <xdr:cNvCxnSpPr/>
      </xdr:nvCxnSpPr>
      <xdr:spPr>
        <a:xfrm flipV="1">
          <a:off x="2019300" y="10088140"/>
          <a:ext cx="889000" cy="2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169438</xdr:rowOff>
    </xdr:from>
    <xdr:to>
      <xdr:col>10</xdr:col>
      <xdr:colOff>114300</xdr:colOff>
      <xdr:row>59</xdr:row>
      <xdr:rowOff>31021</xdr:rowOff>
    </xdr:to>
    <xdr:cxnSp macro="">
      <xdr:nvCxnSpPr>
        <xdr:cNvPr id="126" name="直線コネクタ 125"/>
        <xdr:cNvCxnSpPr/>
      </xdr:nvCxnSpPr>
      <xdr:spPr>
        <a:xfrm flipV="1">
          <a:off x="1130300" y="10113538"/>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34111</xdr:rowOff>
    </xdr:from>
    <xdr:to>
      <xdr:col>24</xdr:col>
      <xdr:colOff>114300</xdr:colOff>
      <xdr:row>58</xdr:row>
      <xdr:rowOff>135711</xdr:rowOff>
    </xdr:to>
    <xdr:sp macro="" textlink="">
      <xdr:nvSpPr>
        <xdr:cNvPr id="136" name="楕円 135"/>
        <xdr:cNvSpPr/>
      </xdr:nvSpPr>
      <xdr:spPr>
        <a:xfrm>
          <a:off x="4584700" y="99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12538</xdr:rowOff>
    </xdr:from>
    <xdr:ext cx="599010" cy="259045"/>
    <xdr:sp macro="" textlink="">
      <xdr:nvSpPr>
        <xdr:cNvPr id="137" name="物件費該当値テキスト"/>
        <xdr:cNvSpPr txBox="1"/>
      </xdr:nvSpPr>
      <xdr:spPr>
        <a:xfrm>
          <a:off x="4686300" y="995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75726</xdr:rowOff>
    </xdr:from>
    <xdr:to>
      <xdr:col>20</xdr:col>
      <xdr:colOff>38100</xdr:colOff>
      <xdr:row>59</xdr:row>
      <xdr:rowOff>5876</xdr:rowOff>
    </xdr:to>
    <xdr:sp macro="" textlink="">
      <xdr:nvSpPr>
        <xdr:cNvPr id="138" name="楕円 137"/>
        <xdr:cNvSpPr/>
      </xdr:nvSpPr>
      <xdr:spPr>
        <a:xfrm>
          <a:off x="3746500" y="100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168453</xdr:rowOff>
    </xdr:from>
    <xdr:ext cx="599010" cy="259045"/>
    <xdr:sp macro="" textlink="">
      <xdr:nvSpPr>
        <xdr:cNvPr id="139" name="テキスト ボックス 138"/>
        <xdr:cNvSpPr txBox="1"/>
      </xdr:nvSpPr>
      <xdr:spPr>
        <a:xfrm>
          <a:off x="3497795" y="1011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93240</xdr:rowOff>
    </xdr:from>
    <xdr:to>
      <xdr:col>15</xdr:col>
      <xdr:colOff>101600</xdr:colOff>
      <xdr:row>59</xdr:row>
      <xdr:rowOff>23390</xdr:rowOff>
    </xdr:to>
    <xdr:sp macro="" textlink="">
      <xdr:nvSpPr>
        <xdr:cNvPr id="140" name="楕円 139"/>
        <xdr:cNvSpPr/>
      </xdr:nvSpPr>
      <xdr:spPr>
        <a:xfrm>
          <a:off x="2857500" y="1003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14517</xdr:rowOff>
    </xdr:from>
    <xdr:ext cx="599010" cy="259045"/>
    <xdr:sp macro="" textlink="">
      <xdr:nvSpPr>
        <xdr:cNvPr id="141" name="テキスト ボックス 140"/>
        <xdr:cNvSpPr txBox="1"/>
      </xdr:nvSpPr>
      <xdr:spPr>
        <a:xfrm>
          <a:off x="2608795" y="1013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118638</xdr:rowOff>
    </xdr:from>
    <xdr:to>
      <xdr:col>10</xdr:col>
      <xdr:colOff>165100</xdr:colOff>
      <xdr:row>59</xdr:row>
      <xdr:rowOff>48788</xdr:rowOff>
    </xdr:to>
    <xdr:sp macro="" textlink="">
      <xdr:nvSpPr>
        <xdr:cNvPr id="142" name="楕円 141"/>
        <xdr:cNvSpPr/>
      </xdr:nvSpPr>
      <xdr:spPr>
        <a:xfrm>
          <a:off x="1968500" y="100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39915</xdr:rowOff>
    </xdr:from>
    <xdr:ext cx="599010" cy="259045"/>
    <xdr:sp macro="" textlink="">
      <xdr:nvSpPr>
        <xdr:cNvPr id="143" name="テキスト ボックス 142"/>
        <xdr:cNvSpPr txBox="1"/>
      </xdr:nvSpPr>
      <xdr:spPr>
        <a:xfrm>
          <a:off x="1719795" y="1015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151671</xdr:rowOff>
    </xdr:from>
    <xdr:to>
      <xdr:col>6</xdr:col>
      <xdr:colOff>38100</xdr:colOff>
      <xdr:row>59</xdr:row>
      <xdr:rowOff>81821</xdr:rowOff>
    </xdr:to>
    <xdr:sp macro="" textlink="">
      <xdr:nvSpPr>
        <xdr:cNvPr id="144" name="楕円 143"/>
        <xdr:cNvSpPr/>
      </xdr:nvSpPr>
      <xdr:spPr>
        <a:xfrm>
          <a:off x="1079500" y="1009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72948</xdr:rowOff>
    </xdr:from>
    <xdr:ext cx="599010" cy="259045"/>
    <xdr:sp macro="" textlink="">
      <xdr:nvSpPr>
        <xdr:cNvPr id="145" name="テキスト ボックス 144"/>
        <xdr:cNvSpPr txBox="1"/>
      </xdr:nvSpPr>
      <xdr:spPr>
        <a:xfrm>
          <a:off x="830795" y="1018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43307</xdr:rowOff>
    </xdr:from>
    <xdr:to>
      <xdr:col>24</xdr:col>
      <xdr:colOff>63500</xdr:colOff>
      <xdr:row>76</xdr:row>
      <xdr:rowOff>87085</xdr:rowOff>
    </xdr:to>
    <xdr:cxnSp macro="">
      <xdr:nvCxnSpPr>
        <xdr:cNvPr id="174" name="直線コネクタ 173"/>
        <xdr:cNvCxnSpPr/>
      </xdr:nvCxnSpPr>
      <xdr:spPr>
        <a:xfrm flipV="1">
          <a:off x="3797300" y="13073507"/>
          <a:ext cx="838200" cy="4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74928</xdr:rowOff>
    </xdr:from>
    <xdr:ext cx="534377" cy="259045"/>
    <xdr:sp macro="" textlink="">
      <xdr:nvSpPr>
        <xdr:cNvPr id="175" name="維持補修費平均値テキスト"/>
        <xdr:cNvSpPr txBox="1"/>
      </xdr:nvSpPr>
      <xdr:spPr>
        <a:xfrm>
          <a:off x="4686300" y="1310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87085</xdr:rowOff>
    </xdr:from>
    <xdr:to>
      <xdr:col>19</xdr:col>
      <xdr:colOff>177800</xdr:colOff>
      <xdr:row>77</xdr:row>
      <xdr:rowOff>9855</xdr:rowOff>
    </xdr:to>
    <xdr:cxnSp macro="">
      <xdr:nvCxnSpPr>
        <xdr:cNvPr id="177" name="直線コネクタ 176"/>
        <xdr:cNvCxnSpPr/>
      </xdr:nvCxnSpPr>
      <xdr:spPr>
        <a:xfrm flipV="1">
          <a:off x="2908300" y="13117285"/>
          <a:ext cx="889000" cy="9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40639</xdr:rowOff>
    </xdr:from>
    <xdr:ext cx="534377" cy="259045"/>
    <xdr:sp macro="" textlink="">
      <xdr:nvSpPr>
        <xdr:cNvPr id="179" name="テキスト ボックス 178"/>
        <xdr:cNvSpPr txBox="1"/>
      </xdr:nvSpPr>
      <xdr:spPr>
        <a:xfrm>
          <a:off x="3530111" y="13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9855</xdr:rowOff>
    </xdr:from>
    <xdr:to>
      <xdr:col>15</xdr:col>
      <xdr:colOff>50800</xdr:colOff>
      <xdr:row>77</xdr:row>
      <xdr:rowOff>69368</xdr:rowOff>
    </xdr:to>
    <xdr:cxnSp macro="">
      <xdr:nvCxnSpPr>
        <xdr:cNvPr id="180" name="直線コネクタ 179"/>
        <xdr:cNvCxnSpPr/>
      </xdr:nvCxnSpPr>
      <xdr:spPr>
        <a:xfrm flipV="1">
          <a:off x="2019300" y="13211505"/>
          <a:ext cx="889000" cy="5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84738</xdr:rowOff>
    </xdr:from>
    <xdr:ext cx="534377" cy="259045"/>
    <xdr:sp macro="" textlink="">
      <xdr:nvSpPr>
        <xdr:cNvPr id="182" name="テキスト ボックス 181"/>
        <xdr:cNvSpPr txBox="1"/>
      </xdr:nvSpPr>
      <xdr:spPr>
        <a:xfrm>
          <a:off x="2641111" y="13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50070</xdr:rowOff>
    </xdr:from>
    <xdr:to>
      <xdr:col>10</xdr:col>
      <xdr:colOff>114300</xdr:colOff>
      <xdr:row>77</xdr:row>
      <xdr:rowOff>69368</xdr:rowOff>
    </xdr:to>
    <xdr:cxnSp macro="">
      <xdr:nvCxnSpPr>
        <xdr:cNvPr id="183" name="直線コネクタ 182"/>
        <xdr:cNvCxnSpPr/>
      </xdr:nvCxnSpPr>
      <xdr:spPr>
        <a:xfrm>
          <a:off x="1130300" y="13251720"/>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126153</xdr:rowOff>
    </xdr:from>
    <xdr:ext cx="534377" cy="259045"/>
    <xdr:sp macro="" textlink="">
      <xdr:nvSpPr>
        <xdr:cNvPr id="185" name="テキスト ボックス 184"/>
        <xdr:cNvSpPr txBox="1"/>
      </xdr:nvSpPr>
      <xdr:spPr>
        <a:xfrm>
          <a:off x="1752111" y="133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124725</xdr:rowOff>
    </xdr:from>
    <xdr:ext cx="534377" cy="259045"/>
    <xdr:sp macro="" textlink="">
      <xdr:nvSpPr>
        <xdr:cNvPr id="187" name="テキスト ボックス 186"/>
        <xdr:cNvSpPr txBox="1"/>
      </xdr:nvSpPr>
      <xdr:spPr>
        <a:xfrm>
          <a:off x="863111" y="133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163957</xdr:rowOff>
    </xdr:from>
    <xdr:to>
      <xdr:col>24</xdr:col>
      <xdr:colOff>114300</xdr:colOff>
      <xdr:row>76</xdr:row>
      <xdr:rowOff>94107</xdr:rowOff>
    </xdr:to>
    <xdr:sp macro="" textlink="">
      <xdr:nvSpPr>
        <xdr:cNvPr id="193" name="楕円 192"/>
        <xdr:cNvSpPr/>
      </xdr:nvSpPr>
      <xdr:spPr>
        <a:xfrm>
          <a:off x="4584700" y="1302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15384</xdr:rowOff>
    </xdr:from>
    <xdr:ext cx="534377" cy="259045"/>
    <xdr:sp macro="" textlink="">
      <xdr:nvSpPr>
        <xdr:cNvPr id="194" name="維持補修費該当値テキスト"/>
        <xdr:cNvSpPr txBox="1"/>
      </xdr:nvSpPr>
      <xdr:spPr>
        <a:xfrm>
          <a:off x="4686300" y="128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36285</xdr:rowOff>
    </xdr:from>
    <xdr:to>
      <xdr:col>20</xdr:col>
      <xdr:colOff>38100</xdr:colOff>
      <xdr:row>76</xdr:row>
      <xdr:rowOff>137885</xdr:rowOff>
    </xdr:to>
    <xdr:sp macro="" textlink="">
      <xdr:nvSpPr>
        <xdr:cNvPr id="195" name="楕円 194"/>
        <xdr:cNvSpPr/>
      </xdr:nvSpPr>
      <xdr:spPr>
        <a:xfrm>
          <a:off x="3746500" y="130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154411</xdr:rowOff>
    </xdr:from>
    <xdr:ext cx="534377" cy="259045"/>
    <xdr:sp macro="" textlink="">
      <xdr:nvSpPr>
        <xdr:cNvPr id="196" name="テキスト ボックス 195"/>
        <xdr:cNvSpPr txBox="1"/>
      </xdr:nvSpPr>
      <xdr:spPr>
        <a:xfrm>
          <a:off x="3530111" y="1284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130505</xdr:rowOff>
    </xdr:from>
    <xdr:to>
      <xdr:col>15</xdr:col>
      <xdr:colOff>101600</xdr:colOff>
      <xdr:row>77</xdr:row>
      <xdr:rowOff>60655</xdr:rowOff>
    </xdr:to>
    <xdr:sp macro="" textlink="">
      <xdr:nvSpPr>
        <xdr:cNvPr id="197" name="楕円 196"/>
        <xdr:cNvSpPr/>
      </xdr:nvSpPr>
      <xdr:spPr>
        <a:xfrm>
          <a:off x="2857500" y="131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77182</xdr:rowOff>
    </xdr:from>
    <xdr:ext cx="534377" cy="259045"/>
    <xdr:sp macro="" textlink="">
      <xdr:nvSpPr>
        <xdr:cNvPr id="198" name="テキスト ボックス 197"/>
        <xdr:cNvSpPr txBox="1"/>
      </xdr:nvSpPr>
      <xdr:spPr>
        <a:xfrm>
          <a:off x="2641111" y="1293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18568</xdr:rowOff>
    </xdr:from>
    <xdr:to>
      <xdr:col>10</xdr:col>
      <xdr:colOff>165100</xdr:colOff>
      <xdr:row>77</xdr:row>
      <xdr:rowOff>120168</xdr:rowOff>
    </xdr:to>
    <xdr:sp macro="" textlink="">
      <xdr:nvSpPr>
        <xdr:cNvPr id="199" name="楕円 198"/>
        <xdr:cNvSpPr/>
      </xdr:nvSpPr>
      <xdr:spPr>
        <a:xfrm>
          <a:off x="1968500" y="1322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136695</xdr:rowOff>
    </xdr:from>
    <xdr:ext cx="534377" cy="259045"/>
    <xdr:sp macro="" textlink="">
      <xdr:nvSpPr>
        <xdr:cNvPr id="200" name="テキスト ボックス 199"/>
        <xdr:cNvSpPr txBox="1"/>
      </xdr:nvSpPr>
      <xdr:spPr>
        <a:xfrm>
          <a:off x="1752111" y="1299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170720</xdr:rowOff>
    </xdr:from>
    <xdr:to>
      <xdr:col>6</xdr:col>
      <xdr:colOff>38100</xdr:colOff>
      <xdr:row>77</xdr:row>
      <xdr:rowOff>100870</xdr:rowOff>
    </xdr:to>
    <xdr:sp macro="" textlink="">
      <xdr:nvSpPr>
        <xdr:cNvPr id="201" name="楕円 200"/>
        <xdr:cNvSpPr/>
      </xdr:nvSpPr>
      <xdr:spPr>
        <a:xfrm>
          <a:off x="1079500" y="132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117397</xdr:rowOff>
    </xdr:from>
    <xdr:ext cx="534377" cy="259045"/>
    <xdr:sp macro="" textlink="">
      <xdr:nvSpPr>
        <xdr:cNvPr id="202" name="テキスト ボックス 201"/>
        <xdr:cNvSpPr txBox="1"/>
      </xdr:nvSpPr>
      <xdr:spPr>
        <a:xfrm>
          <a:off x="863111" y="129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31604</xdr:rowOff>
    </xdr:from>
    <xdr:to>
      <xdr:col>24</xdr:col>
      <xdr:colOff>63500</xdr:colOff>
      <xdr:row>97</xdr:row>
      <xdr:rowOff>102460</xdr:rowOff>
    </xdr:to>
    <xdr:cxnSp macro="">
      <xdr:nvCxnSpPr>
        <xdr:cNvPr id="234" name="直線コネクタ 233"/>
        <xdr:cNvCxnSpPr/>
      </xdr:nvCxnSpPr>
      <xdr:spPr>
        <a:xfrm>
          <a:off x="3797300" y="16662254"/>
          <a:ext cx="838200" cy="7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31604</xdr:rowOff>
    </xdr:from>
    <xdr:to>
      <xdr:col>19</xdr:col>
      <xdr:colOff>177800</xdr:colOff>
      <xdr:row>98</xdr:row>
      <xdr:rowOff>89322</xdr:rowOff>
    </xdr:to>
    <xdr:cxnSp macro="">
      <xdr:nvCxnSpPr>
        <xdr:cNvPr id="237" name="直線コネクタ 236"/>
        <xdr:cNvCxnSpPr/>
      </xdr:nvCxnSpPr>
      <xdr:spPr>
        <a:xfrm flipV="1">
          <a:off x="2908300" y="16662254"/>
          <a:ext cx="889000" cy="22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89322</xdr:rowOff>
    </xdr:from>
    <xdr:to>
      <xdr:col>15</xdr:col>
      <xdr:colOff>50800</xdr:colOff>
      <xdr:row>98</xdr:row>
      <xdr:rowOff>144621</xdr:rowOff>
    </xdr:to>
    <xdr:cxnSp macro="">
      <xdr:nvCxnSpPr>
        <xdr:cNvPr id="240" name="直線コネクタ 239"/>
        <xdr:cNvCxnSpPr/>
      </xdr:nvCxnSpPr>
      <xdr:spPr>
        <a:xfrm flipV="1">
          <a:off x="2019300" y="16891422"/>
          <a:ext cx="889000" cy="5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134987</xdr:rowOff>
    </xdr:from>
    <xdr:to>
      <xdr:col>10</xdr:col>
      <xdr:colOff>114300</xdr:colOff>
      <xdr:row>98</xdr:row>
      <xdr:rowOff>144621</xdr:rowOff>
    </xdr:to>
    <xdr:cxnSp macro="">
      <xdr:nvCxnSpPr>
        <xdr:cNvPr id="243" name="直線コネクタ 242"/>
        <xdr:cNvCxnSpPr/>
      </xdr:nvCxnSpPr>
      <xdr:spPr>
        <a:xfrm>
          <a:off x="1130300" y="16937087"/>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51660</xdr:rowOff>
    </xdr:from>
    <xdr:to>
      <xdr:col>24</xdr:col>
      <xdr:colOff>114300</xdr:colOff>
      <xdr:row>97</xdr:row>
      <xdr:rowOff>153260</xdr:rowOff>
    </xdr:to>
    <xdr:sp macro="" textlink="">
      <xdr:nvSpPr>
        <xdr:cNvPr id="253" name="楕円 252"/>
        <xdr:cNvSpPr/>
      </xdr:nvSpPr>
      <xdr:spPr>
        <a:xfrm>
          <a:off x="4584700" y="166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138037</xdr:rowOff>
    </xdr:from>
    <xdr:ext cx="534377" cy="259045"/>
    <xdr:sp macro="" textlink="">
      <xdr:nvSpPr>
        <xdr:cNvPr id="254" name="扶助費該当値テキスト"/>
        <xdr:cNvSpPr txBox="1"/>
      </xdr:nvSpPr>
      <xdr:spPr>
        <a:xfrm>
          <a:off x="4686300" y="165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152254</xdr:rowOff>
    </xdr:from>
    <xdr:to>
      <xdr:col>20</xdr:col>
      <xdr:colOff>38100</xdr:colOff>
      <xdr:row>97</xdr:row>
      <xdr:rowOff>82404</xdr:rowOff>
    </xdr:to>
    <xdr:sp macro="" textlink="">
      <xdr:nvSpPr>
        <xdr:cNvPr id="255" name="楕円 254"/>
        <xdr:cNvSpPr/>
      </xdr:nvSpPr>
      <xdr:spPr>
        <a:xfrm>
          <a:off x="3746500" y="166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73531</xdr:rowOff>
    </xdr:from>
    <xdr:ext cx="534377" cy="259045"/>
    <xdr:sp macro="" textlink="">
      <xdr:nvSpPr>
        <xdr:cNvPr id="256" name="テキスト ボックス 255"/>
        <xdr:cNvSpPr txBox="1"/>
      </xdr:nvSpPr>
      <xdr:spPr>
        <a:xfrm>
          <a:off x="3530111" y="167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38522</xdr:rowOff>
    </xdr:from>
    <xdr:to>
      <xdr:col>15</xdr:col>
      <xdr:colOff>101600</xdr:colOff>
      <xdr:row>98</xdr:row>
      <xdr:rowOff>140122</xdr:rowOff>
    </xdr:to>
    <xdr:sp macro="" textlink="">
      <xdr:nvSpPr>
        <xdr:cNvPr id="257" name="楕円 256"/>
        <xdr:cNvSpPr/>
      </xdr:nvSpPr>
      <xdr:spPr>
        <a:xfrm>
          <a:off x="2857500" y="168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131249</xdr:rowOff>
    </xdr:from>
    <xdr:ext cx="534377" cy="259045"/>
    <xdr:sp macro="" textlink="">
      <xdr:nvSpPr>
        <xdr:cNvPr id="258" name="テキスト ボックス 257"/>
        <xdr:cNvSpPr txBox="1"/>
      </xdr:nvSpPr>
      <xdr:spPr>
        <a:xfrm>
          <a:off x="2641111"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93821</xdr:rowOff>
    </xdr:from>
    <xdr:to>
      <xdr:col>10</xdr:col>
      <xdr:colOff>165100</xdr:colOff>
      <xdr:row>99</xdr:row>
      <xdr:rowOff>23971</xdr:rowOff>
    </xdr:to>
    <xdr:sp macro="" textlink="">
      <xdr:nvSpPr>
        <xdr:cNvPr id="259" name="楕円 258"/>
        <xdr:cNvSpPr/>
      </xdr:nvSpPr>
      <xdr:spPr>
        <a:xfrm>
          <a:off x="1968500" y="1689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15098</xdr:rowOff>
    </xdr:from>
    <xdr:ext cx="534377" cy="259045"/>
    <xdr:sp macro="" textlink="">
      <xdr:nvSpPr>
        <xdr:cNvPr id="260" name="テキスト ボックス 259"/>
        <xdr:cNvSpPr txBox="1"/>
      </xdr:nvSpPr>
      <xdr:spPr>
        <a:xfrm>
          <a:off x="1752111" y="1698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84187</xdr:rowOff>
    </xdr:from>
    <xdr:to>
      <xdr:col>6</xdr:col>
      <xdr:colOff>38100</xdr:colOff>
      <xdr:row>99</xdr:row>
      <xdr:rowOff>14337</xdr:rowOff>
    </xdr:to>
    <xdr:sp macro="" textlink="">
      <xdr:nvSpPr>
        <xdr:cNvPr id="261" name="楕円 260"/>
        <xdr:cNvSpPr/>
      </xdr:nvSpPr>
      <xdr:spPr>
        <a:xfrm>
          <a:off x="1079500" y="1688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5464</xdr:rowOff>
    </xdr:from>
    <xdr:ext cx="534377" cy="259045"/>
    <xdr:sp macro="" textlink="">
      <xdr:nvSpPr>
        <xdr:cNvPr id="262" name="テキスト ボックス 261"/>
        <xdr:cNvSpPr txBox="1"/>
      </xdr:nvSpPr>
      <xdr:spPr>
        <a:xfrm>
          <a:off x="863111" y="16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156548</xdr:rowOff>
    </xdr:from>
    <xdr:to>
      <xdr:col>55</xdr:col>
      <xdr:colOff>0</xdr:colOff>
      <xdr:row>37</xdr:row>
      <xdr:rowOff>59786</xdr:rowOff>
    </xdr:to>
    <xdr:cxnSp macro="">
      <xdr:nvCxnSpPr>
        <xdr:cNvPr id="290" name="直線コネクタ 289"/>
        <xdr:cNvCxnSpPr/>
      </xdr:nvCxnSpPr>
      <xdr:spPr>
        <a:xfrm flipV="1">
          <a:off x="9639300" y="6328748"/>
          <a:ext cx="8382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83894</xdr:rowOff>
    </xdr:from>
    <xdr:to>
      <xdr:col>50</xdr:col>
      <xdr:colOff>114300</xdr:colOff>
      <xdr:row>37</xdr:row>
      <xdr:rowOff>59786</xdr:rowOff>
    </xdr:to>
    <xdr:cxnSp macro="">
      <xdr:nvCxnSpPr>
        <xdr:cNvPr id="293" name="直線コネクタ 292"/>
        <xdr:cNvCxnSpPr/>
      </xdr:nvCxnSpPr>
      <xdr:spPr>
        <a:xfrm>
          <a:off x="8750300" y="5913194"/>
          <a:ext cx="889000" cy="49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83894</xdr:rowOff>
    </xdr:from>
    <xdr:to>
      <xdr:col>45</xdr:col>
      <xdr:colOff>177800</xdr:colOff>
      <xdr:row>38</xdr:row>
      <xdr:rowOff>31650</xdr:rowOff>
    </xdr:to>
    <xdr:cxnSp macro="">
      <xdr:nvCxnSpPr>
        <xdr:cNvPr id="296" name="直線コネクタ 295"/>
        <xdr:cNvCxnSpPr/>
      </xdr:nvCxnSpPr>
      <xdr:spPr>
        <a:xfrm flipV="1">
          <a:off x="7861300" y="5913194"/>
          <a:ext cx="889000" cy="63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13439</xdr:rowOff>
    </xdr:from>
    <xdr:to>
      <xdr:col>41</xdr:col>
      <xdr:colOff>50800</xdr:colOff>
      <xdr:row>38</xdr:row>
      <xdr:rowOff>31650</xdr:rowOff>
    </xdr:to>
    <xdr:cxnSp macro="">
      <xdr:nvCxnSpPr>
        <xdr:cNvPr id="299" name="直線コネクタ 298"/>
        <xdr:cNvCxnSpPr/>
      </xdr:nvCxnSpPr>
      <xdr:spPr>
        <a:xfrm>
          <a:off x="6972300" y="6528539"/>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105748</xdr:rowOff>
    </xdr:from>
    <xdr:to>
      <xdr:col>55</xdr:col>
      <xdr:colOff>50800</xdr:colOff>
      <xdr:row>37</xdr:row>
      <xdr:rowOff>35898</xdr:rowOff>
    </xdr:to>
    <xdr:sp macro="" textlink="">
      <xdr:nvSpPr>
        <xdr:cNvPr id="309" name="楕円 308"/>
        <xdr:cNvSpPr/>
      </xdr:nvSpPr>
      <xdr:spPr>
        <a:xfrm>
          <a:off x="10426700" y="627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84175</xdr:rowOff>
    </xdr:from>
    <xdr:ext cx="599010" cy="259045"/>
    <xdr:sp macro="" textlink="">
      <xdr:nvSpPr>
        <xdr:cNvPr id="310" name="補助費等該当値テキスト"/>
        <xdr:cNvSpPr txBox="1"/>
      </xdr:nvSpPr>
      <xdr:spPr>
        <a:xfrm>
          <a:off x="10528300" y="625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8986</xdr:rowOff>
    </xdr:from>
    <xdr:to>
      <xdr:col>50</xdr:col>
      <xdr:colOff>165100</xdr:colOff>
      <xdr:row>37</xdr:row>
      <xdr:rowOff>110586</xdr:rowOff>
    </xdr:to>
    <xdr:sp macro="" textlink="">
      <xdr:nvSpPr>
        <xdr:cNvPr id="311" name="楕円 310"/>
        <xdr:cNvSpPr/>
      </xdr:nvSpPr>
      <xdr:spPr>
        <a:xfrm>
          <a:off x="9588500" y="63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101713</xdr:rowOff>
    </xdr:from>
    <xdr:ext cx="599010" cy="259045"/>
    <xdr:sp macro="" textlink="">
      <xdr:nvSpPr>
        <xdr:cNvPr id="312" name="テキスト ボックス 311"/>
        <xdr:cNvSpPr txBox="1"/>
      </xdr:nvSpPr>
      <xdr:spPr>
        <a:xfrm>
          <a:off x="9339795" y="64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33094</xdr:rowOff>
    </xdr:from>
    <xdr:to>
      <xdr:col>46</xdr:col>
      <xdr:colOff>38100</xdr:colOff>
      <xdr:row>34</xdr:row>
      <xdr:rowOff>134694</xdr:rowOff>
    </xdr:to>
    <xdr:sp macro="" textlink="">
      <xdr:nvSpPr>
        <xdr:cNvPr id="313" name="楕円 312"/>
        <xdr:cNvSpPr/>
      </xdr:nvSpPr>
      <xdr:spPr>
        <a:xfrm>
          <a:off x="8699500" y="58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125821</xdr:rowOff>
    </xdr:from>
    <xdr:ext cx="599010" cy="259045"/>
    <xdr:sp macro="" textlink="">
      <xdr:nvSpPr>
        <xdr:cNvPr id="314" name="テキスト ボックス 313"/>
        <xdr:cNvSpPr txBox="1"/>
      </xdr:nvSpPr>
      <xdr:spPr>
        <a:xfrm>
          <a:off x="8450795" y="595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152300</xdr:rowOff>
    </xdr:from>
    <xdr:to>
      <xdr:col>41</xdr:col>
      <xdr:colOff>101600</xdr:colOff>
      <xdr:row>38</xdr:row>
      <xdr:rowOff>82450</xdr:rowOff>
    </xdr:to>
    <xdr:sp macro="" textlink="">
      <xdr:nvSpPr>
        <xdr:cNvPr id="315" name="楕円 314"/>
        <xdr:cNvSpPr/>
      </xdr:nvSpPr>
      <xdr:spPr>
        <a:xfrm>
          <a:off x="7810500" y="64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73577</xdr:rowOff>
    </xdr:from>
    <xdr:ext cx="599010" cy="259045"/>
    <xdr:sp macro="" textlink="">
      <xdr:nvSpPr>
        <xdr:cNvPr id="316" name="テキスト ボックス 315"/>
        <xdr:cNvSpPr txBox="1"/>
      </xdr:nvSpPr>
      <xdr:spPr>
        <a:xfrm>
          <a:off x="7561795" y="658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134089</xdr:rowOff>
    </xdr:from>
    <xdr:to>
      <xdr:col>36</xdr:col>
      <xdr:colOff>165100</xdr:colOff>
      <xdr:row>38</xdr:row>
      <xdr:rowOff>64239</xdr:rowOff>
    </xdr:to>
    <xdr:sp macro="" textlink="">
      <xdr:nvSpPr>
        <xdr:cNvPr id="317" name="楕円 316"/>
        <xdr:cNvSpPr/>
      </xdr:nvSpPr>
      <xdr:spPr>
        <a:xfrm>
          <a:off x="6921500" y="647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55366</xdr:rowOff>
    </xdr:from>
    <xdr:ext cx="599010" cy="259045"/>
    <xdr:sp macro="" textlink="">
      <xdr:nvSpPr>
        <xdr:cNvPr id="318" name="テキスト ボックス 317"/>
        <xdr:cNvSpPr txBox="1"/>
      </xdr:nvSpPr>
      <xdr:spPr>
        <a:xfrm>
          <a:off x="6672795" y="657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34011</xdr:rowOff>
    </xdr:from>
    <xdr:to>
      <xdr:col>55</xdr:col>
      <xdr:colOff>0</xdr:colOff>
      <xdr:row>57</xdr:row>
      <xdr:rowOff>113130</xdr:rowOff>
    </xdr:to>
    <xdr:cxnSp macro="">
      <xdr:nvCxnSpPr>
        <xdr:cNvPr id="345" name="直線コネクタ 344"/>
        <xdr:cNvCxnSpPr/>
      </xdr:nvCxnSpPr>
      <xdr:spPr>
        <a:xfrm flipV="1">
          <a:off x="9639300" y="9635211"/>
          <a:ext cx="838200" cy="25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11233</xdr:rowOff>
    </xdr:from>
    <xdr:to>
      <xdr:col>50</xdr:col>
      <xdr:colOff>114300</xdr:colOff>
      <xdr:row>57</xdr:row>
      <xdr:rowOff>113130</xdr:rowOff>
    </xdr:to>
    <xdr:cxnSp macro="">
      <xdr:nvCxnSpPr>
        <xdr:cNvPr id="348" name="直線コネクタ 347"/>
        <xdr:cNvCxnSpPr/>
      </xdr:nvCxnSpPr>
      <xdr:spPr>
        <a:xfrm>
          <a:off x="8750300" y="9783883"/>
          <a:ext cx="889000" cy="10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83782</xdr:rowOff>
    </xdr:from>
    <xdr:to>
      <xdr:col>45</xdr:col>
      <xdr:colOff>177800</xdr:colOff>
      <xdr:row>57</xdr:row>
      <xdr:rowOff>11233</xdr:rowOff>
    </xdr:to>
    <xdr:cxnSp macro="">
      <xdr:nvCxnSpPr>
        <xdr:cNvPr id="351" name="直線コネクタ 350"/>
        <xdr:cNvCxnSpPr/>
      </xdr:nvCxnSpPr>
      <xdr:spPr>
        <a:xfrm>
          <a:off x="7861300" y="9684982"/>
          <a:ext cx="889000" cy="9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83782</xdr:rowOff>
    </xdr:from>
    <xdr:to>
      <xdr:col>41</xdr:col>
      <xdr:colOff>50800</xdr:colOff>
      <xdr:row>57</xdr:row>
      <xdr:rowOff>77150</xdr:rowOff>
    </xdr:to>
    <xdr:cxnSp macro="">
      <xdr:nvCxnSpPr>
        <xdr:cNvPr id="354" name="直線コネクタ 353"/>
        <xdr:cNvCxnSpPr/>
      </xdr:nvCxnSpPr>
      <xdr:spPr>
        <a:xfrm flipV="1">
          <a:off x="6972300" y="9684982"/>
          <a:ext cx="889000" cy="16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154661</xdr:rowOff>
    </xdr:from>
    <xdr:to>
      <xdr:col>55</xdr:col>
      <xdr:colOff>50800</xdr:colOff>
      <xdr:row>56</xdr:row>
      <xdr:rowOff>84811</xdr:rowOff>
    </xdr:to>
    <xdr:sp macro="" textlink="">
      <xdr:nvSpPr>
        <xdr:cNvPr id="364" name="楕円 363"/>
        <xdr:cNvSpPr/>
      </xdr:nvSpPr>
      <xdr:spPr>
        <a:xfrm>
          <a:off x="10426700" y="95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133088</xdr:rowOff>
    </xdr:from>
    <xdr:ext cx="599010" cy="259045"/>
    <xdr:sp macro="" textlink="">
      <xdr:nvSpPr>
        <xdr:cNvPr id="365" name="普通建設事業費該当値テキスト"/>
        <xdr:cNvSpPr txBox="1"/>
      </xdr:nvSpPr>
      <xdr:spPr>
        <a:xfrm>
          <a:off x="10528300" y="956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62330</xdr:rowOff>
    </xdr:from>
    <xdr:to>
      <xdr:col>50</xdr:col>
      <xdr:colOff>165100</xdr:colOff>
      <xdr:row>57</xdr:row>
      <xdr:rowOff>163930</xdr:rowOff>
    </xdr:to>
    <xdr:sp macro="" textlink="">
      <xdr:nvSpPr>
        <xdr:cNvPr id="366" name="楕円 365"/>
        <xdr:cNvSpPr/>
      </xdr:nvSpPr>
      <xdr:spPr>
        <a:xfrm>
          <a:off x="9588500" y="98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155057</xdr:rowOff>
    </xdr:from>
    <xdr:ext cx="534377" cy="259045"/>
    <xdr:sp macro="" textlink="">
      <xdr:nvSpPr>
        <xdr:cNvPr id="367" name="テキスト ボックス 366"/>
        <xdr:cNvSpPr txBox="1"/>
      </xdr:nvSpPr>
      <xdr:spPr>
        <a:xfrm>
          <a:off x="9372111" y="992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131883</xdr:rowOff>
    </xdr:from>
    <xdr:to>
      <xdr:col>46</xdr:col>
      <xdr:colOff>38100</xdr:colOff>
      <xdr:row>57</xdr:row>
      <xdr:rowOff>62033</xdr:rowOff>
    </xdr:to>
    <xdr:sp macro="" textlink="">
      <xdr:nvSpPr>
        <xdr:cNvPr id="368" name="楕円 367"/>
        <xdr:cNvSpPr/>
      </xdr:nvSpPr>
      <xdr:spPr>
        <a:xfrm>
          <a:off x="8699500" y="97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53160</xdr:rowOff>
    </xdr:from>
    <xdr:ext cx="599010" cy="259045"/>
    <xdr:sp macro="" textlink="">
      <xdr:nvSpPr>
        <xdr:cNvPr id="369" name="テキスト ボックス 368"/>
        <xdr:cNvSpPr txBox="1"/>
      </xdr:nvSpPr>
      <xdr:spPr>
        <a:xfrm>
          <a:off x="8450795" y="982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32982</xdr:rowOff>
    </xdr:from>
    <xdr:to>
      <xdr:col>41</xdr:col>
      <xdr:colOff>101600</xdr:colOff>
      <xdr:row>56</xdr:row>
      <xdr:rowOff>134582</xdr:rowOff>
    </xdr:to>
    <xdr:sp macro="" textlink="">
      <xdr:nvSpPr>
        <xdr:cNvPr id="370" name="楕円 369"/>
        <xdr:cNvSpPr/>
      </xdr:nvSpPr>
      <xdr:spPr>
        <a:xfrm>
          <a:off x="7810500" y="963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125709</xdr:rowOff>
    </xdr:from>
    <xdr:ext cx="599010" cy="259045"/>
    <xdr:sp macro="" textlink="">
      <xdr:nvSpPr>
        <xdr:cNvPr id="371" name="テキスト ボックス 370"/>
        <xdr:cNvSpPr txBox="1"/>
      </xdr:nvSpPr>
      <xdr:spPr>
        <a:xfrm>
          <a:off x="7561795" y="972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26350</xdr:rowOff>
    </xdr:from>
    <xdr:to>
      <xdr:col>36</xdr:col>
      <xdr:colOff>165100</xdr:colOff>
      <xdr:row>57</xdr:row>
      <xdr:rowOff>127950</xdr:rowOff>
    </xdr:to>
    <xdr:sp macro="" textlink="">
      <xdr:nvSpPr>
        <xdr:cNvPr id="372" name="楕円 371"/>
        <xdr:cNvSpPr/>
      </xdr:nvSpPr>
      <xdr:spPr>
        <a:xfrm>
          <a:off x="6921500" y="97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119077</xdr:rowOff>
    </xdr:from>
    <xdr:ext cx="599010" cy="259045"/>
    <xdr:sp macro="" textlink="">
      <xdr:nvSpPr>
        <xdr:cNvPr id="373" name="テキスト ボックス 372"/>
        <xdr:cNvSpPr txBox="1"/>
      </xdr:nvSpPr>
      <xdr:spPr>
        <a:xfrm>
          <a:off x="6672795" y="989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146935</xdr:rowOff>
    </xdr:from>
    <xdr:to>
      <xdr:col>55</xdr:col>
      <xdr:colOff>0</xdr:colOff>
      <xdr:row>79</xdr:row>
      <xdr:rowOff>5462</xdr:rowOff>
    </xdr:to>
    <xdr:cxnSp macro="">
      <xdr:nvCxnSpPr>
        <xdr:cNvPr id="402" name="直線コネクタ 401"/>
        <xdr:cNvCxnSpPr/>
      </xdr:nvCxnSpPr>
      <xdr:spPr>
        <a:xfrm flipV="1">
          <a:off x="9639300" y="13520035"/>
          <a:ext cx="838200" cy="2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120935</xdr:rowOff>
    </xdr:from>
    <xdr:to>
      <xdr:col>50</xdr:col>
      <xdr:colOff>114300</xdr:colOff>
      <xdr:row>79</xdr:row>
      <xdr:rowOff>5462</xdr:rowOff>
    </xdr:to>
    <xdr:cxnSp macro="">
      <xdr:nvCxnSpPr>
        <xdr:cNvPr id="405" name="直線コネクタ 404"/>
        <xdr:cNvCxnSpPr/>
      </xdr:nvCxnSpPr>
      <xdr:spPr>
        <a:xfrm>
          <a:off x="8750300" y="13494035"/>
          <a:ext cx="889000" cy="5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118208</xdr:rowOff>
    </xdr:from>
    <xdr:to>
      <xdr:col>45</xdr:col>
      <xdr:colOff>177800</xdr:colOff>
      <xdr:row>78</xdr:row>
      <xdr:rowOff>120935</xdr:rowOff>
    </xdr:to>
    <xdr:cxnSp macro="">
      <xdr:nvCxnSpPr>
        <xdr:cNvPr id="408" name="直線コネクタ 407"/>
        <xdr:cNvCxnSpPr/>
      </xdr:nvCxnSpPr>
      <xdr:spPr>
        <a:xfrm>
          <a:off x="7861300" y="13319858"/>
          <a:ext cx="889000" cy="17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118208</xdr:rowOff>
    </xdr:from>
    <xdr:to>
      <xdr:col>41</xdr:col>
      <xdr:colOff>50800</xdr:colOff>
      <xdr:row>78</xdr:row>
      <xdr:rowOff>76705</xdr:rowOff>
    </xdr:to>
    <xdr:cxnSp macro="">
      <xdr:nvCxnSpPr>
        <xdr:cNvPr id="411" name="直線コネクタ 410"/>
        <xdr:cNvCxnSpPr/>
      </xdr:nvCxnSpPr>
      <xdr:spPr>
        <a:xfrm flipV="1">
          <a:off x="6972300" y="13319858"/>
          <a:ext cx="889000" cy="1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91978</xdr:rowOff>
    </xdr:from>
    <xdr:ext cx="534377" cy="259045"/>
    <xdr:sp macro="" textlink="">
      <xdr:nvSpPr>
        <xdr:cNvPr id="413" name="テキスト ボックス 412"/>
        <xdr:cNvSpPr txBox="1"/>
      </xdr:nvSpPr>
      <xdr:spPr>
        <a:xfrm>
          <a:off x="7594111" y="134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96135</xdr:rowOff>
    </xdr:from>
    <xdr:to>
      <xdr:col>55</xdr:col>
      <xdr:colOff>50800</xdr:colOff>
      <xdr:row>79</xdr:row>
      <xdr:rowOff>26285</xdr:rowOff>
    </xdr:to>
    <xdr:sp macro="" textlink="">
      <xdr:nvSpPr>
        <xdr:cNvPr id="421" name="楕円 420"/>
        <xdr:cNvSpPr/>
      </xdr:nvSpPr>
      <xdr:spPr>
        <a:xfrm>
          <a:off x="10426700" y="134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11062</xdr:rowOff>
    </xdr:from>
    <xdr:ext cx="534377" cy="259045"/>
    <xdr:sp macro="" textlink="">
      <xdr:nvSpPr>
        <xdr:cNvPr id="422" name="普通建設事業費 （ うち新規整備　）該当値テキスト"/>
        <xdr:cNvSpPr txBox="1"/>
      </xdr:nvSpPr>
      <xdr:spPr>
        <a:xfrm>
          <a:off x="10528300" y="1338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126112</xdr:rowOff>
    </xdr:from>
    <xdr:to>
      <xdr:col>50</xdr:col>
      <xdr:colOff>165100</xdr:colOff>
      <xdr:row>79</xdr:row>
      <xdr:rowOff>56262</xdr:rowOff>
    </xdr:to>
    <xdr:sp macro="" textlink="">
      <xdr:nvSpPr>
        <xdr:cNvPr id="423" name="楕円 422"/>
        <xdr:cNvSpPr/>
      </xdr:nvSpPr>
      <xdr:spPr>
        <a:xfrm>
          <a:off x="9588500" y="134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47389</xdr:rowOff>
    </xdr:from>
    <xdr:ext cx="534377" cy="259045"/>
    <xdr:sp macro="" textlink="">
      <xdr:nvSpPr>
        <xdr:cNvPr id="424" name="テキスト ボックス 423"/>
        <xdr:cNvSpPr txBox="1"/>
      </xdr:nvSpPr>
      <xdr:spPr>
        <a:xfrm>
          <a:off x="9372111" y="13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70135</xdr:rowOff>
    </xdr:from>
    <xdr:to>
      <xdr:col>46</xdr:col>
      <xdr:colOff>38100</xdr:colOff>
      <xdr:row>79</xdr:row>
      <xdr:rowOff>285</xdr:rowOff>
    </xdr:to>
    <xdr:sp macro="" textlink="">
      <xdr:nvSpPr>
        <xdr:cNvPr id="425" name="楕円 424"/>
        <xdr:cNvSpPr/>
      </xdr:nvSpPr>
      <xdr:spPr>
        <a:xfrm>
          <a:off x="8699500" y="134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162862</xdr:rowOff>
    </xdr:from>
    <xdr:ext cx="534377" cy="259045"/>
    <xdr:sp macro="" textlink="">
      <xdr:nvSpPr>
        <xdr:cNvPr id="426" name="テキスト ボックス 425"/>
        <xdr:cNvSpPr txBox="1"/>
      </xdr:nvSpPr>
      <xdr:spPr>
        <a:xfrm>
          <a:off x="8483111" y="1353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67408</xdr:rowOff>
    </xdr:from>
    <xdr:to>
      <xdr:col>41</xdr:col>
      <xdr:colOff>101600</xdr:colOff>
      <xdr:row>77</xdr:row>
      <xdr:rowOff>169008</xdr:rowOff>
    </xdr:to>
    <xdr:sp macro="" textlink="">
      <xdr:nvSpPr>
        <xdr:cNvPr id="427" name="楕円 426"/>
        <xdr:cNvSpPr/>
      </xdr:nvSpPr>
      <xdr:spPr>
        <a:xfrm>
          <a:off x="7810500" y="1326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14085</xdr:rowOff>
    </xdr:from>
    <xdr:ext cx="534377" cy="259045"/>
    <xdr:sp macro="" textlink="">
      <xdr:nvSpPr>
        <xdr:cNvPr id="428" name="テキスト ボックス 427"/>
        <xdr:cNvSpPr txBox="1"/>
      </xdr:nvSpPr>
      <xdr:spPr>
        <a:xfrm>
          <a:off x="7594111" y="130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25905</xdr:rowOff>
    </xdr:from>
    <xdr:to>
      <xdr:col>36</xdr:col>
      <xdr:colOff>165100</xdr:colOff>
      <xdr:row>78</xdr:row>
      <xdr:rowOff>127505</xdr:rowOff>
    </xdr:to>
    <xdr:sp macro="" textlink="">
      <xdr:nvSpPr>
        <xdr:cNvPr id="429" name="楕円 428"/>
        <xdr:cNvSpPr/>
      </xdr:nvSpPr>
      <xdr:spPr>
        <a:xfrm>
          <a:off x="6921500" y="1339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118632</xdr:rowOff>
    </xdr:from>
    <xdr:ext cx="534377" cy="259045"/>
    <xdr:sp macro="" textlink="">
      <xdr:nvSpPr>
        <xdr:cNvPr id="430" name="テキスト ボックス 429"/>
        <xdr:cNvSpPr txBox="1"/>
      </xdr:nvSpPr>
      <xdr:spPr>
        <a:xfrm>
          <a:off x="6705111" y="134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143374</xdr:rowOff>
    </xdr:from>
    <xdr:to>
      <xdr:col>55</xdr:col>
      <xdr:colOff>0</xdr:colOff>
      <xdr:row>98</xdr:row>
      <xdr:rowOff>4735</xdr:rowOff>
    </xdr:to>
    <xdr:cxnSp macro="">
      <xdr:nvCxnSpPr>
        <xdr:cNvPr id="457" name="直線コネクタ 456"/>
        <xdr:cNvCxnSpPr/>
      </xdr:nvCxnSpPr>
      <xdr:spPr>
        <a:xfrm flipV="1">
          <a:off x="9639300" y="16774024"/>
          <a:ext cx="838200" cy="3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109694</xdr:rowOff>
    </xdr:from>
    <xdr:to>
      <xdr:col>50</xdr:col>
      <xdr:colOff>114300</xdr:colOff>
      <xdr:row>98</xdr:row>
      <xdr:rowOff>4735</xdr:rowOff>
    </xdr:to>
    <xdr:cxnSp macro="">
      <xdr:nvCxnSpPr>
        <xdr:cNvPr id="460" name="直線コネクタ 459"/>
        <xdr:cNvCxnSpPr/>
      </xdr:nvCxnSpPr>
      <xdr:spPr>
        <a:xfrm>
          <a:off x="8750300" y="16740344"/>
          <a:ext cx="889000" cy="6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104428</xdr:rowOff>
    </xdr:from>
    <xdr:to>
      <xdr:col>45</xdr:col>
      <xdr:colOff>177800</xdr:colOff>
      <xdr:row>97</xdr:row>
      <xdr:rowOff>109694</xdr:rowOff>
    </xdr:to>
    <xdr:cxnSp macro="">
      <xdr:nvCxnSpPr>
        <xdr:cNvPr id="463" name="直線コネクタ 462"/>
        <xdr:cNvCxnSpPr/>
      </xdr:nvCxnSpPr>
      <xdr:spPr>
        <a:xfrm>
          <a:off x="7861300" y="16735078"/>
          <a:ext cx="889000" cy="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104428</xdr:rowOff>
    </xdr:from>
    <xdr:to>
      <xdr:col>41</xdr:col>
      <xdr:colOff>50800</xdr:colOff>
      <xdr:row>98</xdr:row>
      <xdr:rowOff>11019</xdr:rowOff>
    </xdr:to>
    <xdr:cxnSp macro="">
      <xdr:nvCxnSpPr>
        <xdr:cNvPr id="466" name="直線コネクタ 465"/>
        <xdr:cNvCxnSpPr/>
      </xdr:nvCxnSpPr>
      <xdr:spPr>
        <a:xfrm flipV="1">
          <a:off x="6972300" y="16735078"/>
          <a:ext cx="889000" cy="7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92574</xdr:rowOff>
    </xdr:from>
    <xdr:to>
      <xdr:col>55</xdr:col>
      <xdr:colOff>50800</xdr:colOff>
      <xdr:row>98</xdr:row>
      <xdr:rowOff>22724</xdr:rowOff>
    </xdr:to>
    <xdr:sp macro="" textlink="">
      <xdr:nvSpPr>
        <xdr:cNvPr id="476" name="楕円 475"/>
        <xdr:cNvSpPr/>
      </xdr:nvSpPr>
      <xdr:spPr>
        <a:xfrm>
          <a:off x="10426700" y="167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71001</xdr:rowOff>
    </xdr:from>
    <xdr:ext cx="534377" cy="259045"/>
    <xdr:sp macro="" textlink="">
      <xdr:nvSpPr>
        <xdr:cNvPr id="477" name="普通建設事業費 （ うち更新整備　）該当値テキスト"/>
        <xdr:cNvSpPr txBox="1"/>
      </xdr:nvSpPr>
      <xdr:spPr>
        <a:xfrm>
          <a:off x="10528300" y="1670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125385</xdr:rowOff>
    </xdr:from>
    <xdr:to>
      <xdr:col>50</xdr:col>
      <xdr:colOff>165100</xdr:colOff>
      <xdr:row>98</xdr:row>
      <xdr:rowOff>55535</xdr:rowOff>
    </xdr:to>
    <xdr:sp macro="" textlink="">
      <xdr:nvSpPr>
        <xdr:cNvPr id="478" name="楕円 477"/>
        <xdr:cNvSpPr/>
      </xdr:nvSpPr>
      <xdr:spPr>
        <a:xfrm>
          <a:off x="9588500" y="167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46662</xdr:rowOff>
    </xdr:from>
    <xdr:ext cx="534377" cy="259045"/>
    <xdr:sp macro="" textlink="">
      <xdr:nvSpPr>
        <xdr:cNvPr id="479" name="テキスト ボックス 478"/>
        <xdr:cNvSpPr txBox="1"/>
      </xdr:nvSpPr>
      <xdr:spPr>
        <a:xfrm>
          <a:off x="9372111" y="168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58894</xdr:rowOff>
    </xdr:from>
    <xdr:to>
      <xdr:col>46</xdr:col>
      <xdr:colOff>38100</xdr:colOff>
      <xdr:row>97</xdr:row>
      <xdr:rowOff>160494</xdr:rowOff>
    </xdr:to>
    <xdr:sp macro="" textlink="">
      <xdr:nvSpPr>
        <xdr:cNvPr id="480" name="楕円 479"/>
        <xdr:cNvSpPr/>
      </xdr:nvSpPr>
      <xdr:spPr>
        <a:xfrm>
          <a:off x="8699500" y="1668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151621</xdr:rowOff>
    </xdr:from>
    <xdr:ext cx="534377" cy="259045"/>
    <xdr:sp macro="" textlink="">
      <xdr:nvSpPr>
        <xdr:cNvPr id="481" name="テキスト ボックス 480"/>
        <xdr:cNvSpPr txBox="1"/>
      </xdr:nvSpPr>
      <xdr:spPr>
        <a:xfrm>
          <a:off x="8483111" y="1678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53628</xdr:rowOff>
    </xdr:from>
    <xdr:to>
      <xdr:col>41</xdr:col>
      <xdr:colOff>101600</xdr:colOff>
      <xdr:row>97</xdr:row>
      <xdr:rowOff>155228</xdr:rowOff>
    </xdr:to>
    <xdr:sp macro="" textlink="">
      <xdr:nvSpPr>
        <xdr:cNvPr id="482" name="楕円 481"/>
        <xdr:cNvSpPr/>
      </xdr:nvSpPr>
      <xdr:spPr>
        <a:xfrm>
          <a:off x="7810500" y="1668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146355</xdr:rowOff>
    </xdr:from>
    <xdr:ext cx="534377" cy="259045"/>
    <xdr:sp macro="" textlink="">
      <xdr:nvSpPr>
        <xdr:cNvPr id="483" name="テキスト ボックス 482"/>
        <xdr:cNvSpPr txBox="1"/>
      </xdr:nvSpPr>
      <xdr:spPr>
        <a:xfrm>
          <a:off x="7594111" y="167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131669</xdr:rowOff>
    </xdr:from>
    <xdr:to>
      <xdr:col>36</xdr:col>
      <xdr:colOff>165100</xdr:colOff>
      <xdr:row>98</xdr:row>
      <xdr:rowOff>61819</xdr:rowOff>
    </xdr:to>
    <xdr:sp macro="" textlink="">
      <xdr:nvSpPr>
        <xdr:cNvPr id="484" name="楕円 483"/>
        <xdr:cNvSpPr/>
      </xdr:nvSpPr>
      <xdr:spPr>
        <a:xfrm>
          <a:off x="6921500" y="167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52946</xdr:rowOff>
    </xdr:from>
    <xdr:ext cx="534377" cy="259045"/>
    <xdr:sp macro="" textlink="">
      <xdr:nvSpPr>
        <xdr:cNvPr id="485" name="テキスト ボックス 484"/>
        <xdr:cNvSpPr txBox="1"/>
      </xdr:nvSpPr>
      <xdr:spPr>
        <a:xfrm>
          <a:off x="6705111" y="168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152921</xdr:rowOff>
    </xdr:from>
    <xdr:to>
      <xdr:col>85</xdr:col>
      <xdr:colOff>127000</xdr:colOff>
      <xdr:row>37</xdr:row>
      <xdr:rowOff>1308</xdr:rowOff>
    </xdr:to>
    <xdr:cxnSp macro="">
      <xdr:nvCxnSpPr>
        <xdr:cNvPr id="514" name="直線コネクタ 513"/>
        <xdr:cNvCxnSpPr/>
      </xdr:nvCxnSpPr>
      <xdr:spPr>
        <a:xfrm>
          <a:off x="15481300" y="5982221"/>
          <a:ext cx="838200" cy="3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129291</xdr:rowOff>
    </xdr:from>
    <xdr:ext cx="534377" cy="259045"/>
    <xdr:sp macro="" textlink="">
      <xdr:nvSpPr>
        <xdr:cNvPr id="515" name="災害復旧事業費平均値テキスト"/>
        <xdr:cNvSpPr txBox="1"/>
      </xdr:nvSpPr>
      <xdr:spPr>
        <a:xfrm>
          <a:off x="16370300" y="6472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152921</xdr:rowOff>
    </xdr:from>
    <xdr:to>
      <xdr:col>81</xdr:col>
      <xdr:colOff>50800</xdr:colOff>
      <xdr:row>37</xdr:row>
      <xdr:rowOff>62560</xdr:rowOff>
    </xdr:to>
    <xdr:cxnSp macro="">
      <xdr:nvCxnSpPr>
        <xdr:cNvPr id="517" name="直線コネクタ 516"/>
        <xdr:cNvCxnSpPr/>
      </xdr:nvCxnSpPr>
      <xdr:spPr>
        <a:xfrm flipV="1">
          <a:off x="14592300" y="5982221"/>
          <a:ext cx="889000" cy="42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84535</xdr:rowOff>
    </xdr:from>
    <xdr:ext cx="534377" cy="259045"/>
    <xdr:sp macro="" textlink="">
      <xdr:nvSpPr>
        <xdr:cNvPr id="519" name="テキスト ボックス 518"/>
        <xdr:cNvSpPr txBox="1"/>
      </xdr:nvSpPr>
      <xdr:spPr>
        <a:xfrm>
          <a:off x="15214111" y="65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62560</xdr:rowOff>
    </xdr:from>
    <xdr:to>
      <xdr:col>76</xdr:col>
      <xdr:colOff>114300</xdr:colOff>
      <xdr:row>39</xdr:row>
      <xdr:rowOff>89</xdr:rowOff>
    </xdr:to>
    <xdr:cxnSp macro="">
      <xdr:nvCxnSpPr>
        <xdr:cNvPr id="520" name="直線コネクタ 519"/>
        <xdr:cNvCxnSpPr/>
      </xdr:nvCxnSpPr>
      <xdr:spPr>
        <a:xfrm flipV="1">
          <a:off x="13703300" y="6406210"/>
          <a:ext cx="889000" cy="2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24147</xdr:rowOff>
    </xdr:from>
    <xdr:ext cx="534377" cy="259045"/>
    <xdr:sp macro="" textlink="">
      <xdr:nvSpPr>
        <xdr:cNvPr id="522" name="テキスト ボックス 521"/>
        <xdr:cNvSpPr txBox="1"/>
      </xdr:nvSpPr>
      <xdr:spPr>
        <a:xfrm>
          <a:off x="14325111" y="653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xdr:rowOff>
    </xdr:from>
    <xdr:to>
      <xdr:col>71</xdr:col>
      <xdr:colOff>177800</xdr:colOff>
      <xdr:row>39</xdr:row>
      <xdr:rowOff>20371</xdr:rowOff>
    </xdr:to>
    <xdr:cxnSp macro="">
      <xdr:nvCxnSpPr>
        <xdr:cNvPr id="523" name="直線コネクタ 522"/>
        <xdr:cNvCxnSpPr/>
      </xdr:nvCxnSpPr>
      <xdr:spPr>
        <a:xfrm flipV="1">
          <a:off x="12814300" y="6686639"/>
          <a:ext cx="889000" cy="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121958</xdr:rowOff>
    </xdr:from>
    <xdr:to>
      <xdr:col>85</xdr:col>
      <xdr:colOff>177800</xdr:colOff>
      <xdr:row>37</xdr:row>
      <xdr:rowOff>52108</xdr:rowOff>
    </xdr:to>
    <xdr:sp macro="" textlink="">
      <xdr:nvSpPr>
        <xdr:cNvPr id="533" name="楕円 532"/>
        <xdr:cNvSpPr/>
      </xdr:nvSpPr>
      <xdr:spPr>
        <a:xfrm>
          <a:off x="16268700" y="62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144835</xdr:rowOff>
    </xdr:from>
    <xdr:ext cx="534377" cy="259045"/>
    <xdr:sp macro="" textlink="">
      <xdr:nvSpPr>
        <xdr:cNvPr id="534" name="災害復旧事業費該当値テキスト"/>
        <xdr:cNvSpPr txBox="1"/>
      </xdr:nvSpPr>
      <xdr:spPr>
        <a:xfrm>
          <a:off x="16370300" y="614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102121</xdr:rowOff>
    </xdr:from>
    <xdr:to>
      <xdr:col>81</xdr:col>
      <xdr:colOff>101600</xdr:colOff>
      <xdr:row>35</xdr:row>
      <xdr:rowOff>32271</xdr:rowOff>
    </xdr:to>
    <xdr:sp macro="" textlink="">
      <xdr:nvSpPr>
        <xdr:cNvPr id="535" name="楕円 534"/>
        <xdr:cNvSpPr/>
      </xdr:nvSpPr>
      <xdr:spPr>
        <a:xfrm>
          <a:off x="15430500" y="59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48798</xdr:rowOff>
    </xdr:from>
    <xdr:ext cx="534377" cy="259045"/>
    <xdr:sp macro="" textlink="">
      <xdr:nvSpPr>
        <xdr:cNvPr id="536" name="テキスト ボックス 535"/>
        <xdr:cNvSpPr txBox="1"/>
      </xdr:nvSpPr>
      <xdr:spPr>
        <a:xfrm>
          <a:off x="15214111" y="57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11760</xdr:rowOff>
    </xdr:from>
    <xdr:to>
      <xdr:col>76</xdr:col>
      <xdr:colOff>165100</xdr:colOff>
      <xdr:row>37</xdr:row>
      <xdr:rowOff>113360</xdr:rowOff>
    </xdr:to>
    <xdr:sp macro="" textlink="">
      <xdr:nvSpPr>
        <xdr:cNvPr id="537" name="楕円 536"/>
        <xdr:cNvSpPr/>
      </xdr:nvSpPr>
      <xdr:spPr>
        <a:xfrm>
          <a:off x="14541500" y="63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129887</xdr:rowOff>
    </xdr:from>
    <xdr:ext cx="534377" cy="259045"/>
    <xdr:sp macro="" textlink="">
      <xdr:nvSpPr>
        <xdr:cNvPr id="538" name="テキスト ボックス 537"/>
        <xdr:cNvSpPr txBox="1"/>
      </xdr:nvSpPr>
      <xdr:spPr>
        <a:xfrm>
          <a:off x="14325111" y="613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120739</xdr:rowOff>
    </xdr:from>
    <xdr:to>
      <xdr:col>72</xdr:col>
      <xdr:colOff>38100</xdr:colOff>
      <xdr:row>39</xdr:row>
      <xdr:rowOff>50889</xdr:rowOff>
    </xdr:to>
    <xdr:sp macro="" textlink="">
      <xdr:nvSpPr>
        <xdr:cNvPr id="539" name="楕円 538"/>
        <xdr:cNvSpPr/>
      </xdr:nvSpPr>
      <xdr:spPr>
        <a:xfrm>
          <a:off x="13652500" y="663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42016</xdr:rowOff>
    </xdr:from>
    <xdr:ext cx="469744" cy="259045"/>
    <xdr:sp macro="" textlink="">
      <xdr:nvSpPr>
        <xdr:cNvPr id="540" name="テキスト ボックス 539"/>
        <xdr:cNvSpPr txBox="1"/>
      </xdr:nvSpPr>
      <xdr:spPr>
        <a:xfrm>
          <a:off x="13468428" y="672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141021</xdr:rowOff>
    </xdr:from>
    <xdr:to>
      <xdr:col>67</xdr:col>
      <xdr:colOff>101600</xdr:colOff>
      <xdr:row>39</xdr:row>
      <xdr:rowOff>71171</xdr:rowOff>
    </xdr:to>
    <xdr:sp macro="" textlink="">
      <xdr:nvSpPr>
        <xdr:cNvPr id="541" name="楕円 540"/>
        <xdr:cNvSpPr/>
      </xdr:nvSpPr>
      <xdr:spPr>
        <a:xfrm>
          <a:off x="12763500" y="66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62298</xdr:rowOff>
    </xdr:from>
    <xdr:ext cx="469744" cy="259045"/>
    <xdr:sp macro="" textlink="">
      <xdr:nvSpPr>
        <xdr:cNvPr id="542" name="テキスト ボックス 541"/>
        <xdr:cNvSpPr txBox="1"/>
      </xdr:nvSpPr>
      <xdr:spPr>
        <a:xfrm>
          <a:off x="12579428" y="674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29911</xdr:rowOff>
    </xdr:from>
    <xdr:to>
      <xdr:col>85</xdr:col>
      <xdr:colOff>127000</xdr:colOff>
      <xdr:row>76</xdr:row>
      <xdr:rowOff>77510</xdr:rowOff>
    </xdr:to>
    <xdr:cxnSp macro="">
      <xdr:nvCxnSpPr>
        <xdr:cNvPr id="628" name="直線コネクタ 627"/>
        <xdr:cNvCxnSpPr/>
      </xdr:nvCxnSpPr>
      <xdr:spPr>
        <a:xfrm flipV="1">
          <a:off x="15481300" y="13060111"/>
          <a:ext cx="838200" cy="4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29" name="公債費平均値テキスト"/>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77510</xdr:rowOff>
    </xdr:from>
    <xdr:to>
      <xdr:col>81</xdr:col>
      <xdr:colOff>50800</xdr:colOff>
      <xdr:row>76</xdr:row>
      <xdr:rowOff>110519</xdr:rowOff>
    </xdr:to>
    <xdr:cxnSp macro="">
      <xdr:nvCxnSpPr>
        <xdr:cNvPr id="631" name="直線コネクタ 630"/>
        <xdr:cNvCxnSpPr/>
      </xdr:nvCxnSpPr>
      <xdr:spPr>
        <a:xfrm flipV="1">
          <a:off x="14592300" y="13107710"/>
          <a:ext cx="889000" cy="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3" name="テキスト ボックス 632"/>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103615</xdr:rowOff>
    </xdr:from>
    <xdr:to>
      <xdr:col>76</xdr:col>
      <xdr:colOff>114300</xdr:colOff>
      <xdr:row>76</xdr:row>
      <xdr:rowOff>110519</xdr:rowOff>
    </xdr:to>
    <xdr:cxnSp macro="">
      <xdr:nvCxnSpPr>
        <xdr:cNvPr id="634" name="直線コネクタ 633"/>
        <xdr:cNvCxnSpPr/>
      </xdr:nvCxnSpPr>
      <xdr:spPr>
        <a:xfrm>
          <a:off x="13703300" y="13133815"/>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6" name="テキスト ボックス 635"/>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103615</xdr:rowOff>
    </xdr:from>
    <xdr:to>
      <xdr:col>71</xdr:col>
      <xdr:colOff>177800</xdr:colOff>
      <xdr:row>76</xdr:row>
      <xdr:rowOff>170588</xdr:rowOff>
    </xdr:to>
    <xdr:cxnSp macro="">
      <xdr:nvCxnSpPr>
        <xdr:cNvPr id="637" name="直線コネクタ 636"/>
        <xdr:cNvCxnSpPr/>
      </xdr:nvCxnSpPr>
      <xdr:spPr>
        <a:xfrm flipV="1">
          <a:off x="12814300" y="13133815"/>
          <a:ext cx="889000" cy="6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39" name="テキスト ボックス 638"/>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150561</xdr:rowOff>
    </xdr:from>
    <xdr:to>
      <xdr:col>85</xdr:col>
      <xdr:colOff>177800</xdr:colOff>
      <xdr:row>76</xdr:row>
      <xdr:rowOff>80711</xdr:rowOff>
    </xdr:to>
    <xdr:sp macro="" textlink="">
      <xdr:nvSpPr>
        <xdr:cNvPr id="647" name="楕円 646"/>
        <xdr:cNvSpPr/>
      </xdr:nvSpPr>
      <xdr:spPr>
        <a:xfrm>
          <a:off x="16268700" y="1300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1988</xdr:rowOff>
    </xdr:from>
    <xdr:ext cx="599010" cy="259045"/>
    <xdr:sp macro="" textlink="">
      <xdr:nvSpPr>
        <xdr:cNvPr id="648" name="公債費該当値テキスト"/>
        <xdr:cNvSpPr txBox="1"/>
      </xdr:nvSpPr>
      <xdr:spPr>
        <a:xfrm>
          <a:off x="16370300" y="1286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26710</xdr:rowOff>
    </xdr:from>
    <xdr:to>
      <xdr:col>81</xdr:col>
      <xdr:colOff>101600</xdr:colOff>
      <xdr:row>76</xdr:row>
      <xdr:rowOff>128310</xdr:rowOff>
    </xdr:to>
    <xdr:sp macro="" textlink="">
      <xdr:nvSpPr>
        <xdr:cNvPr id="649" name="楕円 648"/>
        <xdr:cNvSpPr/>
      </xdr:nvSpPr>
      <xdr:spPr>
        <a:xfrm>
          <a:off x="15430500" y="130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144836</xdr:rowOff>
    </xdr:from>
    <xdr:ext cx="599010" cy="259045"/>
    <xdr:sp macro="" textlink="">
      <xdr:nvSpPr>
        <xdr:cNvPr id="650" name="テキスト ボックス 649"/>
        <xdr:cNvSpPr txBox="1"/>
      </xdr:nvSpPr>
      <xdr:spPr>
        <a:xfrm>
          <a:off x="15181795" y="1283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59719</xdr:rowOff>
    </xdr:from>
    <xdr:to>
      <xdr:col>76</xdr:col>
      <xdr:colOff>165100</xdr:colOff>
      <xdr:row>76</xdr:row>
      <xdr:rowOff>161319</xdr:rowOff>
    </xdr:to>
    <xdr:sp macro="" textlink="">
      <xdr:nvSpPr>
        <xdr:cNvPr id="651" name="楕円 650"/>
        <xdr:cNvSpPr/>
      </xdr:nvSpPr>
      <xdr:spPr>
        <a:xfrm>
          <a:off x="14541500" y="1308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6396</xdr:rowOff>
    </xdr:from>
    <xdr:ext cx="599010" cy="259045"/>
    <xdr:sp macro="" textlink="">
      <xdr:nvSpPr>
        <xdr:cNvPr id="652" name="テキスト ボックス 651"/>
        <xdr:cNvSpPr txBox="1"/>
      </xdr:nvSpPr>
      <xdr:spPr>
        <a:xfrm>
          <a:off x="14292795" y="1286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52815</xdr:rowOff>
    </xdr:from>
    <xdr:to>
      <xdr:col>72</xdr:col>
      <xdr:colOff>38100</xdr:colOff>
      <xdr:row>76</xdr:row>
      <xdr:rowOff>154415</xdr:rowOff>
    </xdr:to>
    <xdr:sp macro="" textlink="">
      <xdr:nvSpPr>
        <xdr:cNvPr id="653" name="楕円 652"/>
        <xdr:cNvSpPr/>
      </xdr:nvSpPr>
      <xdr:spPr>
        <a:xfrm>
          <a:off x="13652500" y="1308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170942</xdr:rowOff>
    </xdr:from>
    <xdr:ext cx="599010" cy="259045"/>
    <xdr:sp macro="" textlink="">
      <xdr:nvSpPr>
        <xdr:cNvPr id="654" name="テキスト ボックス 653"/>
        <xdr:cNvSpPr txBox="1"/>
      </xdr:nvSpPr>
      <xdr:spPr>
        <a:xfrm>
          <a:off x="13403795" y="1285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119788</xdr:rowOff>
    </xdr:from>
    <xdr:to>
      <xdr:col>67</xdr:col>
      <xdr:colOff>101600</xdr:colOff>
      <xdr:row>77</xdr:row>
      <xdr:rowOff>49938</xdr:rowOff>
    </xdr:to>
    <xdr:sp macro="" textlink="">
      <xdr:nvSpPr>
        <xdr:cNvPr id="655" name="楕円 654"/>
        <xdr:cNvSpPr/>
      </xdr:nvSpPr>
      <xdr:spPr>
        <a:xfrm>
          <a:off x="12763500" y="1314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41065</xdr:rowOff>
    </xdr:from>
    <xdr:ext cx="599010" cy="259045"/>
    <xdr:sp macro="" textlink="">
      <xdr:nvSpPr>
        <xdr:cNvPr id="656" name="テキスト ボックス 655"/>
        <xdr:cNvSpPr txBox="1"/>
      </xdr:nvSpPr>
      <xdr:spPr>
        <a:xfrm>
          <a:off x="12514795" y="1324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39109</xdr:rowOff>
    </xdr:from>
    <xdr:to>
      <xdr:col>85</xdr:col>
      <xdr:colOff>127000</xdr:colOff>
      <xdr:row>98</xdr:row>
      <xdr:rowOff>51921</xdr:rowOff>
    </xdr:to>
    <xdr:cxnSp macro="">
      <xdr:nvCxnSpPr>
        <xdr:cNvPr id="687" name="直線コネクタ 686"/>
        <xdr:cNvCxnSpPr/>
      </xdr:nvCxnSpPr>
      <xdr:spPr>
        <a:xfrm>
          <a:off x="15481300" y="16841209"/>
          <a:ext cx="838200" cy="1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39109</xdr:rowOff>
    </xdr:from>
    <xdr:to>
      <xdr:col>81</xdr:col>
      <xdr:colOff>50800</xdr:colOff>
      <xdr:row>99</xdr:row>
      <xdr:rowOff>21086</xdr:rowOff>
    </xdr:to>
    <xdr:cxnSp macro="">
      <xdr:nvCxnSpPr>
        <xdr:cNvPr id="690" name="直線コネクタ 689"/>
        <xdr:cNvCxnSpPr/>
      </xdr:nvCxnSpPr>
      <xdr:spPr>
        <a:xfrm flipV="1">
          <a:off x="14592300" y="16841209"/>
          <a:ext cx="889000" cy="15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168739</xdr:rowOff>
    </xdr:from>
    <xdr:to>
      <xdr:col>76</xdr:col>
      <xdr:colOff>114300</xdr:colOff>
      <xdr:row>99</xdr:row>
      <xdr:rowOff>21086</xdr:rowOff>
    </xdr:to>
    <xdr:cxnSp macro="">
      <xdr:nvCxnSpPr>
        <xdr:cNvPr id="693" name="直線コネクタ 692"/>
        <xdr:cNvCxnSpPr/>
      </xdr:nvCxnSpPr>
      <xdr:spPr>
        <a:xfrm>
          <a:off x="13703300" y="16970839"/>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168739</xdr:rowOff>
    </xdr:from>
    <xdr:to>
      <xdr:col>71</xdr:col>
      <xdr:colOff>177800</xdr:colOff>
      <xdr:row>99</xdr:row>
      <xdr:rowOff>1978</xdr:rowOff>
    </xdr:to>
    <xdr:cxnSp macro="">
      <xdr:nvCxnSpPr>
        <xdr:cNvPr id="696" name="直線コネクタ 695"/>
        <xdr:cNvCxnSpPr/>
      </xdr:nvCxnSpPr>
      <xdr:spPr>
        <a:xfrm flipV="1">
          <a:off x="12814300" y="16970839"/>
          <a:ext cx="8890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1121</xdr:rowOff>
    </xdr:from>
    <xdr:to>
      <xdr:col>85</xdr:col>
      <xdr:colOff>177800</xdr:colOff>
      <xdr:row>98</xdr:row>
      <xdr:rowOff>102721</xdr:rowOff>
    </xdr:to>
    <xdr:sp macro="" textlink="">
      <xdr:nvSpPr>
        <xdr:cNvPr id="706" name="楕円 705"/>
        <xdr:cNvSpPr/>
      </xdr:nvSpPr>
      <xdr:spPr>
        <a:xfrm>
          <a:off x="16268700" y="1680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150998</xdr:rowOff>
    </xdr:from>
    <xdr:ext cx="534377" cy="259045"/>
    <xdr:sp macro="" textlink="">
      <xdr:nvSpPr>
        <xdr:cNvPr id="707" name="積立金該当値テキスト"/>
        <xdr:cNvSpPr txBox="1"/>
      </xdr:nvSpPr>
      <xdr:spPr>
        <a:xfrm>
          <a:off x="16370300" y="1678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159759</xdr:rowOff>
    </xdr:from>
    <xdr:to>
      <xdr:col>81</xdr:col>
      <xdr:colOff>101600</xdr:colOff>
      <xdr:row>98</xdr:row>
      <xdr:rowOff>89909</xdr:rowOff>
    </xdr:to>
    <xdr:sp macro="" textlink="">
      <xdr:nvSpPr>
        <xdr:cNvPr id="708" name="楕円 707"/>
        <xdr:cNvSpPr/>
      </xdr:nvSpPr>
      <xdr:spPr>
        <a:xfrm>
          <a:off x="15430500" y="1679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81036</xdr:rowOff>
    </xdr:from>
    <xdr:ext cx="534377" cy="259045"/>
    <xdr:sp macro="" textlink="">
      <xdr:nvSpPr>
        <xdr:cNvPr id="709" name="テキスト ボックス 708"/>
        <xdr:cNvSpPr txBox="1"/>
      </xdr:nvSpPr>
      <xdr:spPr>
        <a:xfrm>
          <a:off x="15214111" y="1688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141736</xdr:rowOff>
    </xdr:from>
    <xdr:to>
      <xdr:col>76</xdr:col>
      <xdr:colOff>165100</xdr:colOff>
      <xdr:row>99</xdr:row>
      <xdr:rowOff>71886</xdr:rowOff>
    </xdr:to>
    <xdr:sp macro="" textlink="">
      <xdr:nvSpPr>
        <xdr:cNvPr id="710" name="楕円 709"/>
        <xdr:cNvSpPr/>
      </xdr:nvSpPr>
      <xdr:spPr>
        <a:xfrm>
          <a:off x="14541500" y="1694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63013</xdr:rowOff>
    </xdr:from>
    <xdr:ext cx="534377" cy="259045"/>
    <xdr:sp macro="" textlink="">
      <xdr:nvSpPr>
        <xdr:cNvPr id="711" name="テキスト ボックス 710"/>
        <xdr:cNvSpPr txBox="1"/>
      </xdr:nvSpPr>
      <xdr:spPr>
        <a:xfrm>
          <a:off x="14325111" y="170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117939</xdr:rowOff>
    </xdr:from>
    <xdr:to>
      <xdr:col>72</xdr:col>
      <xdr:colOff>38100</xdr:colOff>
      <xdr:row>99</xdr:row>
      <xdr:rowOff>48089</xdr:rowOff>
    </xdr:to>
    <xdr:sp macro="" textlink="">
      <xdr:nvSpPr>
        <xdr:cNvPr id="712" name="楕円 711"/>
        <xdr:cNvSpPr/>
      </xdr:nvSpPr>
      <xdr:spPr>
        <a:xfrm>
          <a:off x="13652500" y="1692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39216</xdr:rowOff>
    </xdr:from>
    <xdr:ext cx="534377" cy="259045"/>
    <xdr:sp macro="" textlink="">
      <xdr:nvSpPr>
        <xdr:cNvPr id="713" name="テキスト ボックス 712"/>
        <xdr:cNvSpPr txBox="1"/>
      </xdr:nvSpPr>
      <xdr:spPr>
        <a:xfrm>
          <a:off x="13436111" y="170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122628</xdr:rowOff>
    </xdr:from>
    <xdr:to>
      <xdr:col>67</xdr:col>
      <xdr:colOff>101600</xdr:colOff>
      <xdr:row>99</xdr:row>
      <xdr:rowOff>52778</xdr:rowOff>
    </xdr:to>
    <xdr:sp macro="" textlink="">
      <xdr:nvSpPr>
        <xdr:cNvPr id="714" name="楕円 713"/>
        <xdr:cNvSpPr/>
      </xdr:nvSpPr>
      <xdr:spPr>
        <a:xfrm>
          <a:off x="12763500" y="169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43905</xdr:rowOff>
    </xdr:from>
    <xdr:ext cx="534377" cy="259045"/>
    <xdr:sp macro="" textlink="">
      <xdr:nvSpPr>
        <xdr:cNvPr id="715" name="テキスト ボックス 714"/>
        <xdr:cNvSpPr txBox="1"/>
      </xdr:nvSpPr>
      <xdr:spPr>
        <a:xfrm>
          <a:off x="12547111" y="170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149568</xdr:rowOff>
    </xdr:from>
    <xdr:to>
      <xdr:col>116</xdr:col>
      <xdr:colOff>63500</xdr:colOff>
      <xdr:row>38</xdr:row>
      <xdr:rowOff>20256</xdr:rowOff>
    </xdr:to>
    <xdr:cxnSp macro="">
      <xdr:nvCxnSpPr>
        <xdr:cNvPr id="744" name="直線コネクタ 743"/>
        <xdr:cNvCxnSpPr/>
      </xdr:nvCxnSpPr>
      <xdr:spPr>
        <a:xfrm flipV="1">
          <a:off x="21323300" y="6493218"/>
          <a:ext cx="8382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538</xdr:rowOff>
    </xdr:from>
    <xdr:ext cx="469744" cy="259045"/>
    <xdr:sp macro="" textlink="">
      <xdr:nvSpPr>
        <xdr:cNvPr id="745" name="投資及び出資金平均値テキスト"/>
        <xdr:cNvSpPr txBox="1"/>
      </xdr:nvSpPr>
      <xdr:spPr>
        <a:xfrm>
          <a:off x="22212300" y="65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144425</xdr:rowOff>
    </xdr:from>
    <xdr:to>
      <xdr:col>111</xdr:col>
      <xdr:colOff>177800</xdr:colOff>
      <xdr:row>38</xdr:row>
      <xdr:rowOff>20256</xdr:rowOff>
    </xdr:to>
    <xdr:cxnSp macro="">
      <xdr:nvCxnSpPr>
        <xdr:cNvPr id="747" name="直線コネクタ 746"/>
        <xdr:cNvCxnSpPr/>
      </xdr:nvCxnSpPr>
      <xdr:spPr>
        <a:xfrm>
          <a:off x="20434300" y="6488075"/>
          <a:ext cx="889000" cy="4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68966</xdr:rowOff>
    </xdr:from>
    <xdr:ext cx="469744" cy="259045"/>
    <xdr:sp macro="" textlink="">
      <xdr:nvSpPr>
        <xdr:cNvPr id="749" name="テキスト ボックス 748"/>
        <xdr:cNvSpPr txBox="1"/>
      </xdr:nvSpPr>
      <xdr:spPr>
        <a:xfrm>
          <a:off x="21088428" y="658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139167</xdr:rowOff>
    </xdr:from>
    <xdr:to>
      <xdr:col>107</xdr:col>
      <xdr:colOff>50800</xdr:colOff>
      <xdr:row>37</xdr:row>
      <xdr:rowOff>144425</xdr:rowOff>
    </xdr:to>
    <xdr:cxnSp macro="">
      <xdr:nvCxnSpPr>
        <xdr:cNvPr id="750" name="直線コネクタ 749"/>
        <xdr:cNvCxnSpPr/>
      </xdr:nvCxnSpPr>
      <xdr:spPr>
        <a:xfrm>
          <a:off x="19545300" y="6311367"/>
          <a:ext cx="889000" cy="1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112475</xdr:rowOff>
    </xdr:from>
    <xdr:ext cx="469744" cy="259045"/>
    <xdr:sp macro="" textlink="">
      <xdr:nvSpPr>
        <xdr:cNvPr id="752" name="テキスト ボックス 751"/>
        <xdr:cNvSpPr txBox="1"/>
      </xdr:nvSpPr>
      <xdr:spPr>
        <a:xfrm>
          <a:off x="20199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139167</xdr:rowOff>
    </xdr:from>
    <xdr:to>
      <xdr:col>102</xdr:col>
      <xdr:colOff>114300</xdr:colOff>
      <xdr:row>38</xdr:row>
      <xdr:rowOff>2387</xdr:rowOff>
    </xdr:to>
    <xdr:cxnSp macro="">
      <xdr:nvCxnSpPr>
        <xdr:cNvPr id="753" name="直線コネクタ 752"/>
        <xdr:cNvCxnSpPr/>
      </xdr:nvCxnSpPr>
      <xdr:spPr>
        <a:xfrm flipV="1">
          <a:off x="18656300" y="6311367"/>
          <a:ext cx="889000" cy="20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122572</xdr:rowOff>
    </xdr:from>
    <xdr:ext cx="469744" cy="259045"/>
    <xdr:sp macro="" textlink="">
      <xdr:nvSpPr>
        <xdr:cNvPr id="755" name="テキスト ボックス 754"/>
        <xdr:cNvSpPr txBox="1"/>
      </xdr:nvSpPr>
      <xdr:spPr>
        <a:xfrm>
          <a:off x="19310428" y="66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141927</xdr:rowOff>
    </xdr:from>
    <xdr:ext cx="469744" cy="259045"/>
    <xdr:sp macro="" textlink="">
      <xdr:nvSpPr>
        <xdr:cNvPr id="757" name="テキスト ボックス 756"/>
        <xdr:cNvSpPr txBox="1"/>
      </xdr:nvSpPr>
      <xdr:spPr>
        <a:xfrm>
          <a:off x="18421428" y="66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98768</xdr:rowOff>
    </xdr:from>
    <xdr:to>
      <xdr:col>116</xdr:col>
      <xdr:colOff>114300</xdr:colOff>
      <xdr:row>38</xdr:row>
      <xdr:rowOff>28918</xdr:rowOff>
    </xdr:to>
    <xdr:sp macro="" textlink="">
      <xdr:nvSpPr>
        <xdr:cNvPr id="763" name="楕円 762"/>
        <xdr:cNvSpPr/>
      </xdr:nvSpPr>
      <xdr:spPr>
        <a:xfrm>
          <a:off x="22110700" y="64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121645</xdr:rowOff>
    </xdr:from>
    <xdr:ext cx="469744" cy="259045"/>
    <xdr:sp macro="" textlink="">
      <xdr:nvSpPr>
        <xdr:cNvPr id="764" name="投資及び出資金該当値テキスト"/>
        <xdr:cNvSpPr txBox="1"/>
      </xdr:nvSpPr>
      <xdr:spPr>
        <a:xfrm>
          <a:off x="22212300" y="629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140907</xdr:rowOff>
    </xdr:from>
    <xdr:to>
      <xdr:col>112</xdr:col>
      <xdr:colOff>38100</xdr:colOff>
      <xdr:row>38</xdr:row>
      <xdr:rowOff>71056</xdr:rowOff>
    </xdr:to>
    <xdr:sp macro="" textlink="">
      <xdr:nvSpPr>
        <xdr:cNvPr id="765" name="楕円 764"/>
        <xdr:cNvSpPr/>
      </xdr:nvSpPr>
      <xdr:spPr>
        <a:xfrm>
          <a:off x="21272500" y="6484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87584</xdr:rowOff>
    </xdr:from>
    <xdr:ext cx="469744" cy="259045"/>
    <xdr:sp macro="" textlink="">
      <xdr:nvSpPr>
        <xdr:cNvPr id="766" name="テキスト ボックス 765"/>
        <xdr:cNvSpPr txBox="1"/>
      </xdr:nvSpPr>
      <xdr:spPr>
        <a:xfrm>
          <a:off x="21088428" y="625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93625</xdr:rowOff>
    </xdr:from>
    <xdr:to>
      <xdr:col>107</xdr:col>
      <xdr:colOff>101600</xdr:colOff>
      <xdr:row>38</xdr:row>
      <xdr:rowOff>23775</xdr:rowOff>
    </xdr:to>
    <xdr:sp macro="" textlink="">
      <xdr:nvSpPr>
        <xdr:cNvPr id="767" name="楕円 766"/>
        <xdr:cNvSpPr/>
      </xdr:nvSpPr>
      <xdr:spPr>
        <a:xfrm>
          <a:off x="20383500" y="64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40302</xdr:rowOff>
    </xdr:from>
    <xdr:ext cx="469744" cy="259045"/>
    <xdr:sp macro="" textlink="">
      <xdr:nvSpPr>
        <xdr:cNvPr id="768" name="テキスト ボックス 767"/>
        <xdr:cNvSpPr txBox="1"/>
      </xdr:nvSpPr>
      <xdr:spPr>
        <a:xfrm>
          <a:off x="20199428" y="621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88367</xdr:rowOff>
    </xdr:from>
    <xdr:to>
      <xdr:col>102</xdr:col>
      <xdr:colOff>165100</xdr:colOff>
      <xdr:row>37</xdr:row>
      <xdr:rowOff>18517</xdr:rowOff>
    </xdr:to>
    <xdr:sp macro="" textlink="">
      <xdr:nvSpPr>
        <xdr:cNvPr id="769" name="楕円 768"/>
        <xdr:cNvSpPr/>
      </xdr:nvSpPr>
      <xdr:spPr>
        <a:xfrm>
          <a:off x="19494500" y="62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35044</xdr:rowOff>
    </xdr:from>
    <xdr:ext cx="534377" cy="259045"/>
    <xdr:sp macro="" textlink="">
      <xdr:nvSpPr>
        <xdr:cNvPr id="770" name="テキスト ボックス 769"/>
        <xdr:cNvSpPr txBox="1"/>
      </xdr:nvSpPr>
      <xdr:spPr>
        <a:xfrm>
          <a:off x="19278111" y="603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123037</xdr:rowOff>
    </xdr:from>
    <xdr:to>
      <xdr:col>98</xdr:col>
      <xdr:colOff>38100</xdr:colOff>
      <xdr:row>38</xdr:row>
      <xdr:rowOff>53187</xdr:rowOff>
    </xdr:to>
    <xdr:sp macro="" textlink="">
      <xdr:nvSpPr>
        <xdr:cNvPr id="771" name="楕円 770"/>
        <xdr:cNvSpPr/>
      </xdr:nvSpPr>
      <xdr:spPr>
        <a:xfrm>
          <a:off x="18605500" y="64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69714</xdr:rowOff>
    </xdr:from>
    <xdr:ext cx="469744" cy="259045"/>
    <xdr:sp macro="" textlink="">
      <xdr:nvSpPr>
        <xdr:cNvPr id="772" name="テキスト ボックス 771"/>
        <xdr:cNvSpPr txBox="1"/>
      </xdr:nvSpPr>
      <xdr:spPr>
        <a:xfrm>
          <a:off x="18421428" y="624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85702</xdr:rowOff>
    </xdr:from>
    <xdr:to>
      <xdr:col>116</xdr:col>
      <xdr:colOff>63500</xdr:colOff>
      <xdr:row>59</xdr:row>
      <xdr:rowOff>86044</xdr:rowOff>
    </xdr:to>
    <xdr:cxnSp macro="">
      <xdr:nvCxnSpPr>
        <xdr:cNvPr id="803" name="直線コネクタ 802"/>
        <xdr:cNvCxnSpPr/>
      </xdr:nvCxnSpPr>
      <xdr:spPr>
        <a:xfrm flipV="1">
          <a:off x="21323300" y="10201252"/>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86044</xdr:rowOff>
    </xdr:from>
    <xdr:to>
      <xdr:col>111</xdr:col>
      <xdr:colOff>177800</xdr:colOff>
      <xdr:row>59</xdr:row>
      <xdr:rowOff>86420</xdr:rowOff>
    </xdr:to>
    <xdr:cxnSp macro="">
      <xdr:nvCxnSpPr>
        <xdr:cNvPr id="806" name="直線コネクタ 805"/>
        <xdr:cNvCxnSpPr/>
      </xdr:nvCxnSpPr>
      <xdr:spPr>
        <a:xfrm flipV="1">
          <a:off x="20434300" y="10201594"/>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79904</xdr:rowOff>
    </xdr:from>
    <xdr:to>
      <xdr:col>107</xdr:col>
      <xdr:colOff>50800</xdr:colOff>
      <xdr:row>59</xdr:row>
      <xdr:rowOff>86420</xdr:rowOff>
    </xdr:to>
    <xdr:cxnSp macro="">
      <xdr:nvCxnSpPr>
        <xdr:cNvPr id="809" name="直線コネクタ 808"/>
        <xdr:cNvCxnSpPr/>
      </xdr:nvCxnSpPr>
      <xdr:spPr>
        <a:xfrm>
          <a:off x="19545300" y="10195454"/>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77488</xdr:rowOff>
    </xdr:from>
    <xdr:to>
      <xdr:col>102</xdr:col>
      <xdr:colOff>114300</xdr:colOff>
      <xdr:row>59</xdr:row>
      <xdr:rowOff>79904</xdr:rowOff>
    </xdr:to>
    <xdr:cxnSp macro="">
      <xdr:nvCxnSpPr>
        <xdr:cNvPr id="812" name="直線コネクタ 811"/>
        <xdr:cNvCxnSpPr/>
      </xdr:nvCxnSpPr>
      <xdr:spPr>
        <a:xfrm>
          <a:off x="18656300" y="10193038"/>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34902</xdr:rowOff>
    </xdr:from>
    <xdr:to>
      <xdr:col>116</xdr:col>
      <xdr:colOff>114300</xdr:colOff>
      <xdr:row>59</xdr:row>
      <xdr:rowOff>136502</xdr:rowOff>
    </xdr:to>
    <xdr:sp macro="" textlink="">
      <xdr:nvSpPr>
        <xdr:cNvPr id="822" name="楕円 821"/>
        <xdr:cNvSpPr/>
      </xdr:nvSpPr>
      <xdr:spPr>
        <a:xfrm>
          <a:off x="22110700" y="1015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121279</xdr:rowOff>
    </xdr:from>
    <xdr:ext cx="378565" cy="259045"/>
    <xdr:sp macro="" textlink="">
      <xdr:nvSpPr>
        <xdr:cNvPr id="823" name="貸付金該当値テキスト"/>
        <xdr:cNvSpPr txBox="1"/>
      </xdr:nvSpPr>
      <xdr:spPr>
        <a:xfrm>
          <a:off x="22212300" y="10065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35244</xdr:rowOff>
    </xdr:from>
    <xdr:to>
      <xdr:col>112</xdr:col>
      <xdr:colOff>38100</xdr:colOff>
      <xdr:row>59</xdr:row>
      <xdr:rowOff>136844</xdr:rowOff>
    </xdr:to>
    <xdr:sp macro="" textlink="">
      <xdr:nvSpPr>
        <xdr:cNvPr id="824" name="楕円 823"/>
        <xdr:cNvSpPr/>
      </xdr:nvSpPr>
      <xdr:spPr>
        <a:xfrm>
          <a:off x="21272500" y="1015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127971</xdr:rowOff>
    </xdr:from>
    <xdr:ext cx="378565" cy="259045"/>
    <xdr:sp macro="" textlink="">
      <xdr:nvSpPr>
        <xdr:cNvPr id="825" name="テキスト ボックス 824"/>
        <xdr:cNvSpPr txBox="1"/>
      </xdr:nvSpPr>
      <xdr:spPr>
        <a:xfrm>
          <a:off x="21134017" y="10243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35620</xdr:rowOff>
    </xdr:from>
    <xdr:to>
      <xdr:col>107</xdr:col>
      <xdr:colOff>101600</xdr:colOff>
      <xdr:row>59</xdr:row>
      <xdr:rowOff>137220</xdr:rowOff>
    </xdr:to>
    <xdr:sp macro="" textlink="">
      <xdr:nvSpPr>
        <xdr:cNvPr id="826" name="楕円 825"/>
        <xdr:cNvSpPr/>
      </xdr:nvSpPr>
      <xdr:spPr>
        <a:xfrm>
          <a:off x="20383500" y="101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128347</xdr:rowOff>
    </xdr:from>
    <xdr:ext cx="378565" cy="259045"/>
    <xdr:sp macro="" textlink="">
      <xdr:nvSpPr>
        <xdr:cNvPr id="827" name="テキスト ボックス 826"/>
        <xdr:cNvSpPr txBox="1"/>
      </xdr:nvSpPr>
      <xdr:spPr>
        <a:xfrm>
          <a:off x="20245017" y="10243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29104</xdr:rowOff>
    </xdr:from>
    <xdr:to>
      <xdr:col>102</xdr:col>
      <xdr:colOff>165100</xdr:colOff>
      <xdr:row>59</xdr:row>
      <xdr:rowOff>130704</xdr:rowOff>
    </xdr:to>
    <xdr:sp macro="" textlink="">
      <xdr:nvSpPr>
        <xdr:cNvPr id="828" name="楕円 827"/>
        <xdr:cNvSpPr/>
      </xdr:nvSpPr>
      <xdr:spPr>
        <a:xfrm>
          <a:off x="19494500" y="101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121831</xdr:rowOff>
    </xdr:from>
    <xdr:ext cx="469744" cy="259045"/>
    <xdr:sp macro="" textlink="">
      <xdr:nvSpPr>
        <xdr:cNvPr id="829" name="テキスト ボックス 828"/>
        <xdr:cNvSpPr txBox="1"/>
      </xdr:nvSpPr>
      <xdr:spPr>
        <a:xfrm>
          <a:off x="19310428" y="1023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26688</xdr:rowOff>
    </xdr:from>
    <xdr:to>
      <xdr:col>98</xdr:col>
      <xdr:colOff>38100</xdr:colOff>
      <xdr:row>59</xdr:row>
      <xdr:rowOff>128288</xdr:rowOff>
    </xdr:to>
    <xdr:sp macro="" textlink="">
      <xdr:nvSpPr>
        <xdr:cNvPr id="830" name="楕円 829"/>
        <xdr:cNvSpPr/>
      </xdr:nvSpPr>
      <xdr:spPr>
        <a:xfrm>
          <a:off x="18605500" y="1014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119415</xdr:rowOff>
    </xdr:from>
    <xdr:ext cx="469744" cy="259045"/>
    <xdr:sp macro="" textlink="">
      <xdr:nvSpPr>
        <xdr:cNvPr id="831" name="テキスト ボックス 830"/>
        <xdr:cNvSpPr txBox="1"/>
      </xdr:nvSpPr>
      <xdr:spPr>
        <a:xfrm>
          <a:off x="18421428" y="1023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122796</xdr:rowOff>
    </xdr:from>
    <xdr:to>
      <xdr:col>116</xdr:col>
      <xdr:colOff>63500</xdr:colOff>
      <xdr:row>76</xdr:row>
      <xdr:rowOff>129324</xdr:rowOff>
    </xdr:to>
    <xdr:cxnSp macro="">
      <xdr:nvCxnSpPr>
        <xdr:cNvPr id="861" name="直線コネクタ 860"/>
        <xdr:cNvCxnSpPr/>
      </xdr:nvCxnSpPr>
      <xdr:spPr>
        <a:xfrm flipV="1">
          <a:off x="21323300" y="13152996"/>
          <a:ext cx="8382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129324</xdr:rowOff>
    </xdr:from>
    <xdr:to>
      <xdr:col>111</xdr:col>
      <xdr:colOff>177800</xdr:colOff>
      <xdr:row>77</xdr:row>
      <xdr:rowOff>11976</xdr:rowOff>
    </xdr:to>
    <xdr:cxnSp macro="">
      <xdr:nvCxnSpPr>
        <xdr:cNvPr id="864" name="直線コネクタ 863"/>
        <xdr:cNvCxnSpPr/>
      </xdr:nvCxnSpPr>
      <xdr:spPr>
        <a:xfrm flipV="1">
          <a:off x="20434300" y="13159524"/>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11976</xdr:rowOff>
    </xdr:from>
    <xdr:to>
      <xdr:col>107</xdr:col>
      <xdr:colOff>50800</xdr:colOff>
      <xdr:row>77</xdr:row>
      <xdr:rowOff>14033</xdr:rowOff>
    </xdr:to>
    <xdr:cxnSp macro="">
      <xdr:nvCxnSpPr>
        <xdr:cNvPr id="867" name="直線コネクタ 866"/>
        <xdr:cNvCxnSpPr/>
      </xdr:nvCxnSpPr>
      <xdr:spPr>
        <a:xfrm flipV="1">
          <a:off x="19545300" y="1321362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14033</xdr:rowOff>
    </xdr:from>
    <xdr:to>
      <xdr:col>102</xdr:col>
      <xdr:colOff>114300</xdr:colOff>
      <xdr:row>77</xdr:row>
      <xdr:rowOff>66218</xdr:rowOff>
    </xdr:to>
    <xdr:cxnSp macro="">
      <xdr:nvCxnSpPr>
        <xdr:cNvPr id="870" name="直線コネクタ 869"/>
        <xdr:cNvCxnSpPr/>
      </xdr:nvCxnSpPr>
      <xdr:spPr>
        <a:xfrm flipV="1">
          <a:off x="18656300" y="13215683"/>
          <a:ext cx="889000" cy="5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71996</xdr:rowOff>
    </xdr:from>
    <xdr:to>
      <xdr:col>116</xdr:col>
      <xdr:colOff>114300</xdr:colOff>
      <xdr:row>77</xdr:row>
      <xdr:rowOff>2146</xdr:rowOff>
    </xdr:to>
    <xdr:sp macro="" textlink="">
      <xdr:nvSpPr>
        <xdr:cNvPr id="880" name="楕円 879"/>
        <xdr:cNvSpPr/>
      </xdr:nvSpPr>
      <xdr:spPr>
        <a:xfrm>
          <a:off x="22110700" y="131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50423</xdr:rowOff>
    </xdr:from>
    <xdr:ext cx="534377" cy="259045"/>
    <xdr:sp macro="" textlink="">
      <xdr:nvSpPr>
        <xdr:cNvPr id="881" name="繰出金該当値テキスト"/>
        <xdr:cNvSpPr txBox="1"/>
      </xdr:nvSpPr>
      <xdr:spPr>
        <a:xfrm>
          <a:off x="22212300" y="1308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78524</xdr:rowOff>
    </xdr:from>
    <xdr:to>
      <xdr:col>112</xdr:col>
      <xdr:colOff>38100</xdr:colOff>
      <xdr:row>77</xdr:row>
      <xdr:rowOff>8674</xdr:rowOff>
    </xdr:to>
    <xdr:sp macro="" textlink="">
      <xdr:nvSpPr>
        <xdr:cNvPr id="882" name="楕円 881"/>
        <xdr:cNvSpPr/>
      </xdr:nvSpPr>
      <xdr:spPr>
        <a:xfrm>
          <a:off x="21272500" y="131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171251</xdr:rowOff>
    </xdr:from>
    <xdr:ext cx="534377" cy="259045"/>
    <xdr:sp macro="" textlink="">
      <xdr:nvSpPr>
        <xdr:cNvPr id="883" name="テキスト ボックス 882"/>
        <xdr:cNvSpPr txBox="1"/>
      </xdr:nvSpPr>
      <xdr:spPr>
        <a:xfrm>
          <a:off x="21056111" y="1320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132626</xdr:rowOff>
    </xdr:from>
    <xdr:to>
      <xdr:col>107</xdr:col>
      <xdr:colOff>101600</xdr:colOff>
      <xdr:row>77</xdr:row>
      <xdr:rowOff>62776</xdr:rowOff>
    </xdr:to>
    <xdr:sp macro="" textlink="">
      <xdr:nvSpPr>
        <xdr:cNvPr id="884" name="楕円 883"/>
        <xdr:cNvSpPr/>
      </xdr:nvSpPr>
      <xdr:spPr>
        <a:xfrm>
          <a:off x="20383500" y="131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53903</xdr:rowOff>
    </xdr:from>
    <xdr:ext cx="534377" cy="259045"/>
    <xdr:sp macro="" textlink="">
      <xdr:nvSpPr>
        <xdr:cNvPr id="885" name="テキスト ボックス 884"/>
        <xdr:cNvSpPr txBox="1"/>
      </xdr:nvSpPr>
      <xdr:spPr>
        <a:xfrm>
          <a:off x="20167111" y="1325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134683</xdr:rowOff>
    </xdr:from>
    <xdr:to>
      <xdr:col>102</xdr:col>
      <xdr:colOff>165100</xdr:colOff>
      <xdr:row>77</xdr:row>
      <xdr:rowOff>64833</xdr:rowOff>
    </xdr:to>
    <xdr:sp macro="" textlink="">
      <xdr:nvSpPr>
        <xdr:cNvPr id="886" name="楕円 885"/>
        <xdr:cNvSpPr/>
      </xdr:nvSpPr>
      <xdr:spPr>
        <a:xfrm>
          <a:off x="19494500" y="131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55960</xdr:rowOff>
    </xdr:from>
    <xdr:ext cx="534377" cy="259045"/>
    <xdr:sp macro="" textlink="">
      <xdr:nvSpPr>
        <xdr:cNvPr id="887" name="テキスト ボックス 886"/>
        <xdr:cNvSpPr txBox="1"/>
      </xdr:nvSpPr>
      <xdr:spPr>
        <a:xfrm>
          <a:off x="19278111" y="1325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15418</xdr:rowOff>
    </xdr:from>
    <xdr:to>
      <xdr:col>98</xdr:col>
      <xdr:colOff>38100</xdr:colOff>
      <xdr:row>77</xdr:row>
      <xdr:rowOff>117018</xdr:rowOff>
    </xdr:to>
    <xdr:sp macro="" textlink="">
      <xdr:nvSpPr>
        <xdr:cNvPr id="888" name="楕円 887"/>
        <xdr:cNvSpPr/>
      </xdr:nvSpPr>
      <xdr:spPr>
        <a:xfrm>
          <a:off x="18605500" y="132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108145</xdr:rowOff>
    </xdr:from>
    <xdr:ext cx="534377" cy="259045"/>
    <xdr:sp macro="" textlink="">
      <xdr:nvSpPr>
        <xdr:cNvPr id="889" name="テキスト ボックス 888"/>
        <xdr:cNvSpPr txBox="1"/>
      </xdr:nvSpPr>
      <xdr:spPr>
        <a:xfrm>
          <a:off x="18389111" y="133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1,066,708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146,680</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て低い水準にある。過去からの新規採用抑制策により類似団体平均を下回っているものであり、今後とも住民サービスを低下させることなく、より適切な定員管理に努める。</a:t>
          </a:r>
        </a:p>
        <a:p>
          <a:r>
            <a:rPr kumimoji="1" lang="ja-JP" altLang="en-US" sz="1300">
              <a:latin typeface="ＭＳ Ｐゴシック" panose="020B0600070205080204" pitchFamily="50" charset="-128"/>
              <a:ea typeface="ＭＳ Ｐゴシック" panose="020B0600070205080204" pitchFamily="50" charset="-128"/>
            </a:rPr>
            <a:t>・災害復旧事業費が前年ほどではないものの類似団体平均を上回っているが、これは令和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月豪雨災害の復旧工事によるもの。</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年度の工事と</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への繰越分があるため、</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６以降は落ち着く見込み。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・公債費は、近年の大型事業の影響から年々増額しており、令和４年のピーク見込みまでは増加傾向で推移する見込み。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・繰出金は類似団体平均を上回ってはいないものの、国保会計への繰り出し額が年々かさんできている。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6,199
6,144
196.81
7,045,703
6,612,525
391,523
3,452,767
5,832,688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14732</xdr:rowOff>
    </xdr:from>
    <xdr:to>
      <xdr:col>24</xdr:col>
      <xdr:colOff>63500</xdr:colOff>
      <xdr:row>33</xdr:row>
      <xdr:rowOff>97917</xdr:rowOff>
    </xdr:to>
    <xdr:cxnSp macro="">
      <xdr:nvCxnSpPr>
        <xdr:cNvPr id="61" name="直線コネクタ 60"/>
        <xdr:cNvCxnSpPr/>
      </xdr:nvCxnSpPr>
      <xdr:spPr>
        <a:xfrm flipV="1">
          <a:off x="3797300" y="5672582"/>
          <a:ext cx="8382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97917</xdr:rowOff>
    </xdr:from>
    <xdr:to>
      <xdr:col>19</xdr:col>
      <xdr:colOff>177800</xdr:colOff>
      <xdr:row>33</xdr:row>
      <xdr:rowOff>147066</xdr:rowOff>
    </xdr:to>
    <xdr:cxnSp macro="">
      <xdr:nvCxnSpPr>
        <xdr:cNvPr id="64" name="直線コネクタ 63"/>
        <xdr:cNvCxnSpPr/>
      </xdr:nvCxnSpPr>
      <xdr:spPr>
        <a:xfrm flipV="1">
          <a:off x="2908300" y="5755767"/>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147066</xdr:rowOff>
    </xdr:from>
    <xdr:to>
      <xdr:col>15</xdr:col>
      <xdr:colOff>50800</xdr:colOff>
      <xdr:row>33</xdr:row>
      <xdr:rowOff>162814</xdr:rowOff>
    </xdr:to>
    <xdr:cxnSp macro="">
      <xdr:nvCxnSpPr>
        <xdr:cNvPr id="67" name="直線コネクタ 66"/>
        <xdr:cNvCxnSpPr/>
      </xdr:nvCxnSpPr>
      <xdr:spPr>
        <a:xfrm flipV="1">
          <a:off x="2019300" y="5804916"/>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162814</xdr:rowOff>
    </xdr:from>
    <xdr:to>
      <xdr:col>10</xdr:col>
      <xdr:colOff>114300</xdr:colOff>
      <xdr:row>34</xdr:row>
      <xdr:rowOff>84963</xdr:rowOff>
    </xdr:to>
    <xdr:cxnSp macro="">
      <xdr:nvCxnSpPr>
        <xdr:cNvPr id="70" name="直線コネクタ 69"/>
        <xdr:cNvCxnSpPr/>
      </xdr:nvCxnSpPr>
      <xdr:spPr>
        <a:xfrm flipV="1">
          <a:off x="1130300" y="5820664"/>
          <a:ext cx="889000" cy="9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135382</xdr:rowOff>
    </xdr:from>
    <xdr:to>
      <xdr:col>24</xdr:col>
      <xdr:colOff>114300</xdr:colOff>
      <xdr:row>33</xdr:row>
      <xdr:rowOff>65532</xdr:rowOff>
    </xdr:to>
    <xdr:sp macro="" textlink="">
      <xdr:nvSpPr>
        <xdr:cNvPr id="80" name="楕円 79"/>
        <xdr:cNvSpPr/>
      </xdr:nvSpPr>
      <xdr:spPr>
        <a:xfrm>
          <a:off x="4584700" y="56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158259</xdr:rowOff>
    </xdr:from>
    <xdr:ext cx="534377" cy="259045"/>
    <xdr:sp macro="" textlink="">
      <xdr:nvSpPr>
        <xdr:cNvPr id="81" name="議会費該当値テキスト"/>
        <xdr:cNvSpPr txBox="1"/>
      </xdr:nvSpPr>
      <xdr:spPr>
        <a:xfrm>
          <a:off x="4686300" y="547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47117</xdr:rowOff>
    </xdr:from>
    <xdr:to>
      <xdr:col>20</xdr:col>
      <xdr:colOff>38100</xdr:colOff>
      <xdr:row>33</xdr:row>
      <xdr:rowOff>148717</xdr:rowOff>
    </xdr:to>
    <xdr:sp macro="" textlink="">
      <xdr:nvSpPr>
        <xdr:cNvPr id="82" name="楕円 81"/>
        <xdr:cNvSpPr/>
      </xdr:nvSpPr>
      <xdr:spPr>
        <a:xfrm>
          <a:off x="3746500" y="570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165244</xdr:rowOff>
    </xdr:from>
    <xdr:ext cx="534377" cy="259045"/>
    <xdr:sp macro="" textlink="">
      <xdr:nvSpPr>
        <xdr:cNvPr id="83" name="テキスト ボックス 82"/>
        <xdr:cNvSpPr txBox="1"/>
      </xdr:nvSpPr>
      <xdr:spPr>
        <a:xfrm>
          <a:off x="3530111" y="548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96266</xdr:rowOff>
    </xdr:from>
    <xdr:to>
      <xdr:col>15</xdr:col>
      <xdr:colOff>101600</xdr:colOff>
      <xdr:row>34</xdr:row>
      <xdr:rowOff>26416</xdr:rowOff>
    </xdr:to>
    <xdr:sp macro="" textlink="">
      <xdr:nvSpPr>
        <xdr:cNvPr id="84" name="楕円 83"/>
        <xdr:cNvSpPr/>
      </xdr:nvSpPr>
      <xdr:spPr>
        <a:xfrm>
          <a:off x="2857500" y="575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42943</xdr:rowOff>
    </xdr:from>
    <xdr:ext cx="534377" cy="259045"/>
    <xdr:sp macro="" textlink="">
      <xdr:nvSpPr>
        <xdr:cNvPr id="85" name="テキスト ボックス 84"/>
        <xdr:cNvSpPr txBox="1"/>
      </xdr:nvSpPr>
      <xdr:spPr>
        <a:xfrm>
          <a:off x="2641111" y="552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112014</xdr:rowOff>
    </xdr:from>
    <xdr:to>
      <xdr:col>10</xdr:col>
      <xdr:colOff>165100</xdr:colOff>
      <xdr:row>34</xdr:row>
      <xdr:rowOff>42164</xdr:rowOff>
    </xdr:to>
    <xdr:sp macro="" textlink="">
      <xdr:nvSpPr>
        <xdr:cNvPr id="86" name="楕円 85"/>
        <xdr:cNvSpPr/>
      </xdr:nvSpPr>
      <xdr:spPr>
        <a:xfrm>
          <a:off x="1968500" y="576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58691</xdr:rowOff>
    </xdr:from>
    <xdr:ext cx="534377" cy="259045"/>
    <xdr:sp macro="" textlink="">
      <xdr:nvSpPr>
        <xdr:cNvPr id="87" name="テキスト ボックス 86"/>
        <xdr:cNvSpPr txBox="1"/>
      </xdr:nvSpPr>
      <xdr:spPr>
        <a:xfrm>
          <a:off x="1752111" y="554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34163</xdr:rowOff>
    </xdr:from>
    <xdr:to>
      <xdr:col>6</xdr:col>
      <xdr:colOff>38100</xdr:colOff>
      <xdr:row>34</xdr:row>
      <xdr:rowOff>135763</xdr:rowOff>
    </xdr:to>
    <xdr:sp macro="" textlink="">
      <xdr:nvSpPr>
        <xdr:cNvPr id="88" name="楕円 87"/>
        <xdr:cNvSpPr/>
      </xdr:nvSpPr>
      <xdr:spPr>
        <a:xfrm>
          <a:off x="1079500" y="58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152290</xdr:rowOff>
    </xdr:from>
    <xdr:ext cx="534377" cy="259045"/>
    <xdr:sp macro="" textlink="">
      <xdr:nvSpPr>
        <xdr:cNvPr id="89" name="テキスト ボックス 88"/>
        <xdr:cNvSpPr txBox="1"/>
      </xdr:nvSpPr>
      <xdr:spPr>
        <a:xfrm>
          <a:off x="863111" y="563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116077</xdr:rowOff>
    </xdr:from>
    <xdr:to>
      <xdr:col>24</xdr:col>
      <xdr:colOff>63500</xdr:colOff>
      <xdr:row>57</xdr:row>
      <xdr:rowOff>134532</xdr:rowOff>
    </xdr:to>
    <xdr:cxnSp macro="">
      <xdr:nvCxnSpPr>
        <xdr:cNvPr id="120" name="直線コネクタ 119"/>
        <xdr:cNvCxnSpPr/>
      </xdr:nvCxnSpPr>
      <xdr:spPr>
        <a:xfrm flipV="1">
          <a:off x="3797300" y="9888727"/>
          <a:ext cx="838200" cy="1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24196</xdr:rowOff>
    </xdr:from>
    <xdr:to>
      <xdr:col>19</xdr:col>
      <xdr:colOff>177800</xdr:colOff>
      <xdr:row>57</xdr:row>
      <xdr:rowOff>134532</xdr:rowOff>
    </xdr:to>
    <xdr:cxnSp macro="">
      <xdr:nvCxnSpPr>
        <xdr:cNvPr id="123" name="直線コネクタ 122"/>
        <xdr:cNvCxnSpPr/>
      </xdr:nvCxnSpPr>
      <xdr:spPr>
        <a:xfrm>
          <a:off x="2908300" y="9796846"/>
          <a:ext cx="889000" cy="1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24196</xdr:rowOff>
    </xdr:from>
    <xdr:to>
      <xdr:col>15</xdr:col>
      <xdr:colOff>50800</xdr:colOff>
      <xdr:row>58</xdr:row>
      <xdr:rowOff>42068</xdr:rowOff>
    </xdr:to>
    <xdr:cxnSp macro="">
      <xdr:nvCxnSpPr>
        <xdr:cNvPr id="126" name="直線コネクタ 125"/>
        <xdr:cNvCxnSpPr/>
      </xdr:nvCxnSpPr>
      <xdr:spPr>
        <a:xfrm flipV="1">
          <a:off x="2019300" y="9796846"/>
          <a:ext cx="889000" cy="18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42068</xdr:rowOff>
    </xdr:from>
    <xdr:to>
      <xdr:col>10</xdr:col>
      <xdr:colOff>114300</xdr:colOff>
      <xdr:row>58</xdr:row>
      <xdr:rowOff>45332</xdr:rowOff>
    </xdr:to>
    <xdr:cxnSp macro="">
      <xdr:nvCxnSpPr>
        <xdr:cNvPr id="129" name="直線コネクタ 128"/>
        <xdr:cNvCxnSpPr/>
      </xdr:nvCxnSpPr>
      <xdr:spPr>
        <a:xfrm flipV="1">
          <a:off x="1130300" y="99861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65277</xdr:rowOff>
    </xdr:from>
    <xdr:to>
      <xdr:col>24</xdr:col>
      <xdr:colOff>114300</xdr:colOff>
      <xdr:row>57</xdr:row>
      <xdr:rowOff>166877</xdr:rowOff>
    </xdr:to>
    <xdr:sp macro="" textlink="">
      <xdr:nvSpPr>
        <xdr:cNvPr id="139" name="楕円 138"/>
        <xdr:cNvSpPr/>
      </xdr:nvSpPr>
      <xdr:spPr>
        <a:xfrm>
          <a:off x="4584700" y="98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43704</xdr:rowOff>
    </xdr:from>
    <xdr:ext cx="599010" cy="259045"/>
    <xdr:sp macro="" textlink="">
      <xdr:nvSpPr>
        <xdr:cNvPr id="140" name="総務費該当値テキスト"/>
        <xdr:cNvSpPr txBox="1"/>
      </xdr:nvSpPr>
      <xdr:spPr>
        <a:xfrm>
          <a:off x="4686300" y="981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83732</xdr:rowOff>
    </xdr:from>
    <xdr:to>
      <xdr:col>20</xdr:col>
      <xdr:colOff>38100</xdr:colOff>
      <xdr:row>58</xdr:row>
      <xdr:rowOff>13882</xdr:rowOff>
    </xdr:to>
    <xdr:sp macro="" textlink="">
      <xdr:nvSpPr>
        <xdr:cNvPr id="141" name="楕円 140"/>
        <xdr:cNvSpPr/>
      </xdr:nvSpPr>
      <xdr:spPr>
        <a:xfrm>
          <a:off x="3746500" y="985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5009</xdr:rowOff>
    </xdr:from>
    <xdr:ext cx="599010" cy="259045"/>
    <xdr:sp macro="" textlink="">
      <xdr:nvSpPr>
        <xdr:cNvPr id="142" name="テキスト ボックス 141"/>
        <xdr:cNvSpPr txBox="1"/>
      </xdr:nvSpPr>
      <xdr:spPr>
        <a:xfrm>
          <a:off x="3497795" y="994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144846</xdr:rowOff>
    </xdr:from>
    <xdr:to>
      <xdr:col>15</xdr:col>
      <xdr:colOff>101600</xdr:colOff>
      <xdr:row>57</xdr:row>
      <xdr:rowOff>74996</xdr:rowOff>
    </xdr:to>
    <xdr:sp macro="" textlink="">
      <xdr:nvSpPr>
        <xdr:cNvPr id="143" name="楕円 142"/>
        <xdr:cNvSpPr/>
      </xdr:nvSpPr>
      <xdr:spPr>
        <a:xfrm>
          <a:off x="2857500" y="97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66123</xdr:rowOff>
    </xdr:from>
    <xdr:ext cx="599010" cy="259045"/>
    <xdr:sp macro="" textlink="">
      <xdr:nvSpPr>
        <xdr:cNvPr id="144" name="テキスト ボックス 143"/>
        <xdr:cNvSpPr txBox="1"/>
      </xdr:nvSpPr>
      <xdr:spPr>
        <a:xfrm>
          <a:off x="2608795" y="983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162718</xdr:rowOff>
    </xdr:from>
    <xdr:to>
      <xdr:col>10</xdr:col>
      <xdr:colOff>165100</xdr:colOff>
      <xdr:row>58</xdr:row>
      <xdr:rowOff>92868</xdr:rowOff>
    </xdr:to>
    <xdr:sp macro="" textlink="">
      <xdr:nvSpPr>
        <xdr:cNvPr id="145" name="楕円 144"/>
        <xdr:cNvSpPr/>
      </xdr:nvSpPr>
      <xdr:spPr>
        <a:xfrm>
          <a:off x="1968500" y="99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83995</xdr:rowOff>
    </xdr:from>
    <xdr:ext cx="599010" cy="259045"/>
    <xdr:sp macro="" textlink="">
      <xdr:nvSpPr>
        <xdr:cNvPr id="146" name="テキスト ボックス 145"/>
        <xdr:cNvSpPr txBox="1"/>
      </xdr:nvSpPr>
      <xdr:spPr>
        <a:xfrm>
          <a:off x="1719795" y="1002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165982</xdr:rowOff>
    </xdr:from>
    <xdr:to>
      <xdr:col>6</xdr:col>
      <xdr:colOff>38100</xdr:colOff>
      <xdr:row>58</xdr:row>
      <xdr:rowOff>96132</xdr:rowOff>
    </xdr:to>
    <xdr:sp macro="" textlink="">
      <xdr:nvSpPr>
        <xdr:cNvPr id="147" name="楕円 146"/>
        <xdr:cNvSpPr/>
      </xdr:nvSpPr>
      <xdr:spPr>
        <a:xfrm>
          <a:off x="1079500" y="99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87259</xdr:rowOff>
    </xdr:from>
    <xdr:ext cx="599010" cy="259045"/>
    <xdr:sp macro="" textlink="">
      <xdr:nvSpPr>
        <xdr:cNvPr id="148" name="テキスト ボックス 147"/>
        <xdr:cNvSpPr txBox="1"/>
      </xdr:nvSpPr>
      <xdr:spPr>
        <a:xfrm>
          <a:off x="830795" y="1003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106516</xdr:rowOff>
    </xdr:from>
    <xdr:to>
      <xdr:col>24</xdr:col>
      <xdr:colOff>63500</xdr:colOff>
      <xdr:row>76</xdr:row>
      <xdr:rowOff>111559</xdr:rowOff>
    </xdr:to>
    <xdr:cxnSp macro="">
      <xdr:nvCxnSpPr>
        <xdr:cNvPr id="176" name="直線コネクタ 175"/>
        <xdr:cNvCxnSpPr/>
      </xdr:nvCxnSpPr>
      <xdr:spPr>
        <a:xfrm>
          <a:off x="3797300" y="13136716"/>
          <a:ext cx="8382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106516</xdr:rowOff>
    </xdr:from>
    <xdr:to>
      <xdr:col>19</xdr:col>
      <xdr:colOff>177800</xdr:colOff>
      <xdr:row>77</xdr:row>
      <xdr:rowOff>47634</xdr:rowOff>
    </xdr:to>
    <xdr:cxnSp macro="">
      <xdr:nvCxnSpPr>
        <xdr:cNvPr id="179" name="直線コネクタ 178"/>
        <xdr:cNvCxnSpPr/>
      </xdr:nvCxnSpPr>
      <xdr:spPr>
        <a:xfrm flipV="1">
          <a:off x="2908300" y="13136716"/>
          <a:ext cx="889000" cy="11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47634</xdr:rowOff>
    </xdr:from>
    <xdr:to>
      <xdr:col>15</xdr:col>
      <xdr:colOff>50800</xdr:colOff>
      <xdr:row>77</xdr:row>
      <xdr:rowOff>94086</xdr:rowOff>
    </xdr:to>
    <xdr:cxnSp macro="">
      <xdr:nvCxnSpPr>
        <xdr:cNvPr id="182" name="直線コネクタ 181"/>
        <xdr:cNvCxnSpPr/>
      </xdr:nvCxnSpPr>
      <xdr:spPr>
        <a:xfrm flipV="1">
          <a:off x="2019300" y="13249284"/>
          <a:ext cx="889000" cy="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94086</xdr:rowOff>
    </xdr:from>
    <xdr:to>
      <xdr:col>10</xdr:col>
      <xdr:colOff>114300</xdr:colOff>
      <xdr:row>77</xdr:row>
      <xdr:rowOff>123684</xdr:rowOff>
    </xdr:to>
    <xdr:cxnSp macro="">
      <xdr:nvCxnSpPr>
        <xdr:cNvPr id="185" name="直線コネクタ 184"/>
        <xdr:cNvCxnSpPr/>
      </xdr:nvCxnSpPr>
      <xdr:spPr>
        <a:xfrm flipV="1">
          <a:off x="1130300" y="13295736"/>
          <a:ext cx="8890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60759</xdr:rowOff>
    </xdr:from>
    <xdr:to>
      <xdr:col>24</xdr:col>
      <xdr:colOff>114300</xdr:colOff>
      <xdr:row>76</xdr:row>
      <xdr:rowOff>162359</xdr:rowOff>
    </xdr:to>
    <xdr:sp macro="" textlink="">
      <xdr:nvSpPr>
        <xdr:cNvPr id="195" name="楕円 194"/>
        <xdr:cNvSpPr/>
      </xdr:nvSpPr>
      <xdr:spPr>
        <a:xfrm>
          <a:off x="4584700" y="1309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39186</xdr:rowOff>
    </xdr:from>
    <xdr:ext cx="599010" cy="259045"/>
    <xdr:sp macro="" textlink="">
      <xdr:nvSpPr>
        <xdr:cNvPr id="196" name="民生費該当値テキスト"/>
        <xdr:cNvSpPr txBox="1"/>
      </xdr:nvSpPr>
      <xdr:spPr>
        <a:xfrm>
          <a:off x="4686300" y="1306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55716</xdr:rowOff>
    </xdr:from>
    <xdr:to>
      <xdr:col>20</xdr:col>
      <xdr:colOff>38100</xdr:colOff>
      <xdr:row>76</xdr:row>
      <xdr:rowOff>157316</xdr:rowOff>
    </xdr:to>
    <xdr:sp macro="" textlink="">
      <xdr:nvSpPr>
        <xdr:cNvPr id="197" name="楕円 196"/>
        <xdr:cNvSpPr/>
      </xdr:nvSpPr>
      <xdr:spPr>
        <a:xfrm>
          <a:off x="3746500" y="130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148443</xdr:rowOff>
    </xdr:from>
    <xdr:ext cx="599010" cy="259045"/>
    <xdr:sp macro="" textlink="">
      <xdr:nvSpPr>
        <xdr:cNvPr id="198" name="テキスト ボックス 197"/>
        <xdr:cNvSpPr txBox="1"/>
      </xdr:nvSpPr>
      <xdr:spPr>
        <a:xfrm>
          <a:off x="3497795" y="1317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168284</xdr:rowOff>
    </xdr:from>
    <xdr:to>
      <xdr:col>15</xdr:col>
      <xdr:colOff>101600</xdr:colOff>
      <xdr:row>77</xdr:row>
      <xdr:rowOff>98434</xdr:rowOff>
    </xdr:to>
    <xdr:sp macro="" textlink="">
      <xdr:nvSpPr>
        <xdr:cNvPr id="199" name="楕円 198"/>
        <xdr:cNvSpPr/>
      </xdr:nvSpPr>
      <xdr:spPr>
        <a:xfrm>
          <a:off x="2857500" y="1319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89561</xdr:rowOff>
    </xdr:from>
    <xdr:ext cx="599010" cy="259045"/>
    <xdr:sp macro="" textlink="">
      <xdr:nvSpPr>
        <xdr:cNvPr id="200" name="テキスト ボックス 199"/>
        <xdr:cNvSpPr txBox="1"/>
      </xdr:nvSpPr>
      <xdr:spPr>
        <a:xfrm>
          <a:off x="2608795" y="1329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43286</xdr:rowOff>
    </xdr:from>
    <xdr:to>
      <xdr:col>10</xdr:col>
      <xdr:colOff>165100</xdr:colOff>
      <xdr:row>77</xdr:row>
      <xdr:rowOff>144886</xdr:rowOff>
    </xdr:to>
    <xdr:sp macro="" textlink="">
      <xdr:nvSpPr>
        <xdr:cNvPr id="201" name="楕円 200"/>
        <xdr:cNvSpPr/>
      </xdr:nvSpPr>
      <xdr:spPr>
        <a:xfrm>
          <a:off x="1968500" y="132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136013</xdr:rowOff>
    </xdr:from>
    <xdr:ext cx="599010" cy="259045"/>
    <xdr:sp macro="" textlink="">
      <xdr:nvSpPr>
        <xdr:cNvPr id="202" name="テキスト ボックス 201"/>
        <xdr:cNvSpPr txBox="1"/>
      </xdr:nvSpPr>
      <xdr:spPr>
        <a:xfrm>
          <a:off x="1719795" y="1333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72884</xdr:rowOff>
    </xdr:from>
    <xdr:to>
      <xdr:col>6</xdr:col>
      <xdr:colOff>38100</xdr:colOff>
      <xdr:row>78</xdr:row>
      <xdr:rowOff>3034</xdr:rowOff>
    </xdr:to>
    <xdr:sp macro="" textlink="">
      <xdr:nvSpPr>
        <xdr:cNvPr id="203" name="楕円 202"/>
        <xdr:cNvSpPr/>
      </xdr:nvSpPr>
      <xdr:spPr>
        <a:xfrm>
          <a:off x="1079500" y="132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165611</xdr:rowOff>
    </xdr:from>
    <xdr:ext cx="599010" cy="259045"/>
    <xdr:sp macro="" textlink="">
      <xdr:nvSpPr>
        <xdr:cNvPr id="204" name="テキスト ボックス 203"/>
        <xdr:cNvSpPr txBox="1"/>
      </xdr:nvSpPr>
      <xdr:spPr>
        <a:xfrm>
          <a:off x="830795" y="1336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10336</xdr:rowOff>
    </xdr:from>
    <xdr:to>
      <xdr:col>24</xdr:col>
      <xdr:colOff>63500</xdr:colOff>
      <xdr:row>96</xdr:row>
      <xdr:rowOff>28949</xdr:rowOff>
    </xdr:to>
    <xdr:cxnSp macro="">
      <xdr:nvCxnSpPr>
        <xdr:cNvPr id="231" name="直線コネクタ 230"/>
        <xdr:cNvCxnSpPr/>
      </xdr:nvCxnSpPr>
      <xdr:spPr>
        <a:xfrm flipV="1">
          <a:off x="3797300" y="16469536"/>
          <a:ext cx="838200" cy="1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28949</xdr:rowOff>
    </xdr:from>
    <xdr:to>
      <xdr:col>19</xdr:col>
      <xdr:colOff>177800</xdr:colOff>
      <xdr:row>96</xdr:row>
      <xdr:rowOff>83479</xdr:rowOff>
    </xdr:to>
    <xdr:cxnSp macro="">
      <xdr:nvCxnSpPr>
        <xdr:cNvPr id="234" name="直線コネクタ 233"/>
        <xdr:cNvCxnSpPr/>
      </xdr:nvCxnSpPr>
      <xdr:spPr>
        <a:xfrm flipV="1">
          <a:off x="2908300" y="16488149"/>
          <a:ext cx="889000" cy="5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83479</xdr:rowOff>
    </xdr:from>
    <xdr:to>
      <xdr:col>15</xdr:col>
      <xdr:colOff>50800</xdr:colOff>
      <xdr:row>96</xdr:row>
      <xdr:rowOff>132531</xdr:rowOff>
    </xdr:to>
    <xdr:cxnSp macro="">
      <xdr:nvCxnSpPr>
        <xdr:cNvPr id="237" name="直線コネクタ 236"/>
        <xdr:cNvCxnSpPr/>
      </xdr:nvCxnSpPr>
      <xdr:spPr>
        <a:xfrm flipV="1">
          <a:off x="2019300" y="16542679"/>
          <a:ext cx="889000" cy="4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132531</xdr:rowOff>
    </xdr:from>
    <xdr:to>
      <xdr:col>10</xdr:col>
      <xdr:colOff>114300</xdr:colOff>
      <xdr:row>96</xdr:row>
      <xdr:rowOff>147938</xdr:rowOff>
    </xdr:to>
    <xdr:cxnSp macro="">
      <xdr:nvCxnSpPr>
        <xdr:cNvPr id="240" name="直線コネクタ 239"/>
        <xdr:cNvCxnSpPr/>
      </xdr:nvCxnSpPr>
      <xdr:spPr>
        <a:xfrm flipV="1">
          <a:off x="1130300" y="16591731"/>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130986</xdr:rowOff>
    </xdr:from>
    <xdr:to>
      <xdr:col>24</xdr:col>
      <xdr:colOff>114300</xdr:colOff>
      <xdr:row>96</xdr:row>
      <xdr:rowOff>61136</xdr:rowOff>
    </xdr:to>
    <xdr:sp macro="" textlink="">
      <xdr:nvSpPr>
        <xdr:cNvPr id="250" name="楕円 249"/>
        <xdr:cNvSpPr/>
      </xdr:nvSpPr>
      <xdr:spPr>
        <a:xfrm>
          <a:off x="4584700" y="1641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109413</xdr:rowOff>
    </xdr:from>
    <xdr:ext cx="599010" cy="259045"/>
    <xdr:sp macro="" textlink="">
      <xdr:nvSpPr>
        <xdr:cNvPr id="251" name="衛生費該当値テキスト"/>
        <xdr:cNvSpPr txBox="1"/>
      </xdr:nvSpPr>
      <xdr:spPr>
        <a:xfrm>
          <a:off x="4686300" y="1639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149599</xdr:rowOff>
    </xdr:from>
    <xdr:to>
      <xdr:col>20</xdr:col>
      <xdr:colOff>38100</xdr:colOff>
      <xdr:row>96</xdr:row>
      <xdr:rowOff>79749</xdr:rowOff>
    </xdr:to>
    <xdr:sp macro="" textlink="">
      <xdr:nvSpPr>
        <xdr:cNvPr id="252" name="楕円 251"/>
        <xdr:cNvSpPr/>
      </xdr:nvSpPr>
      <xdr:spPr>
        <a:xfrm>
          <a:off x="3746500" y="164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70876</xdr:rowOff>
    </xdr:from>
    <xdr:ext cx="534377" cy="259045"/>
    <xdr:sp macro="" textlink="">
      <xdr:nvSpPr>
        <xdr:cNvPr id="253" name="テキスト ボックス 252"/>
        <xdr:cNvSpPr txBox="1"/>
      </xdr:nvSpPr>
      <xdr:spPr>
        <a:xfrm>
          <a:off x="3530111" y="1653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32679</xdr:rowOff>
    </xdr:from>
    <xdr:to>
      <xdr:col>15</xdr:col>
      <xdr:colOff>101600</xdr:colOff>
      <xdr:row>96</xdr:row>
      <xdr:rowOff>134279</xdr:rowOff>
    </xdr:to>
    <xdr:sp macro="" textlink="">
      <xdr:nvSpPr>
        <xdr:cNvPr id="254" name="楕円 253"/>
        <xdr:cNvSpPr/>
      </xdr:nvSpPr>
      <xdr:spPr>
        <a:xfrm>
          <a:off x="2857500" y="164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125406</xdr:rowOff>
    </xdr:from>
    <xdr:ext cx="534377" cy="259045"/>
    <xdr:sp macro="" textlink="">
      <xdr:nvSpPr>
        <xdr:cNvPr id="255" name="テキスト ボックス 254"/>
        <xdr:cNvSpPr txBox="1"/>
      </xdr:nvSpPr>
      <xdr:spPr>
        <a:xfrm>
          <a:off x="2641111" y="1658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81731</xdr:rowOff>
    </xdr:from>
    <xdr:to>
      <xdr:col>10</xdr:col>
      <xdr:colOff>165100</xdr:colOff>
      <xdr:row>97</xdr:row>
      <xdr:rowOff>11881</xdr:rowOff>
    </xdr:to>
    <xdr:sp macro="" textlink="">
      <xdr:nvSpPr>
        <xdr:cNvPr id="256" name="楕円 255"/>
        <xdr:cNvSpPr/>
      </xdr:nvSpPr>
      <xdr:spPr>
        <a:xfrm>
          <a:off x="1968500" y="1654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3008</xdr:rowOff>
    </xdr:from>
    <xdr:ext cx="534377" cy="259045"/>
    <xdr:sp macro="" textlink="">
      <xdr:nvSpPr>
        <xdr:cNvPr id="257" name="テキスト ボックス 256"/>
        <xdr:cNvSpPr txBox="1"/>
      </xdr:nvSpPr>
      <xdr:spPr>
        <a:xfrm>
          <a:off x="1752111" y="1663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97138</xdr:rowOff>
    </xdr:from>
    <xdr:to>
      <xdr:col>6</xdr:col>
      <xdr:colOff>38100</xdr:colOff>
      <xdr:row>97</xdr:row>
      <xdr:rowOff>27288</xdr:rowOff>
    </xdr:to>
    <xdr:sp macro="" textlink="">
      <xdr:nvSpPr>
        <xdr:cNvPr id="258" name="楕円 257"/>
        <xdr:cNvSpPr/>
      </xdr:nvSpPr>
      <xdr:spPr>
        <a:xfrm>
          <a:off x="1079500" y="165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18415</xdr:rowOff>
    </xdr:from>
    <xdr:ext cx="534377" cy="259045"/>
    <xdr:sp macro="" textlink="">
      <xdr:nvSpPr>
        <xdr:cNvPr id="259" name="テキスト ボックス 258"/>
        <xdr:cNvSpPr txBox="1"/>
      </xdr:nvSpPr>
      <xdr:spPr>
        <a:xfrm>
          <a:off x="863111" y="1664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145578</xdr:rowOff>
    </xdr:from>
    <xdr:to>
      <xdr:col>55</xdr:col>
      <xdr:colOff>0</xdr:colOff>
      <xdr:row>38</xdr:row>
      <xdr:rowOff>4500</xdr:rowOff>
    </xdr:to>
    <xdr:cxnSp macro="">
      <xdr:nvCxnSpPr>
        <xdr:cNvPr id="290" name="直線コネクタ 289"/>
        <xdr:cNvCxnSpPr/>
      </xdr:nvCxnSpPr>
      <xdr:spPr>
        <a:xfrm>
          <a:off x="9639300" y="6489228"/>
          <a:ext cx="8382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41854</xdr:rowOff>
    </xdr:from>
    <xdr:ext cx="378565" cy="259045"/>
    <xdr:sp macro="" textlink="">
      <xdr:nvSpPr>
        <xdr:cNvPr id="291" name="労働費平均値テキスト"/>
        <xdr:cNvSpPr txBox="1"/>
      </xdr:nvSpPr>
      <xdr:spPr>
        <a:xfrm>
          <a:off x="10528300" y="65569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109002</xdr:rowOff>
    </xdr:from>
    <xdr:to>
      <xdr:col>50</xdr:col>
      <xdr:colOff>114300</xdr:colOff>
      <xdr:row>37</xdr:row>
      <xdr:rowOff>145578</xdr:rowOff>
    </xdr:to>
    <xdr:cxnSp macro="">
      <xdr:nvCxnSpPr>
        <xdr:cNvPr id="293" name="直線コネクタ 292"/>
        <xdr:cNvCxnSpPr/>
      </xdr:nvCxnSpPr>
      <xdr:spPr>
        <a:xfrm>
          <a:off x="8750300" y="6452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6258</xdr:rowOff>
    </xdr:from>
    <xdr:ext cx="378565" cy="259045"/>
    <xdr:sp macro="" textlink="">
      <xdr:nvSpPr>
        <xdr:cNvPr id="295" name="テキスト ボックス 294"/>
        <xdr:cNvSpPr txBox="1"/>
      </xdr:nvSpPr>
      <xdr:spPr>
        <a:xfrm>
          <a:off x="9450017" y="669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5152</xdr:rowOff>
    </xdr:from>
    <xdr:to>
      <xdr:col>45</xdr:col>
      <xdr:colOff>177800</xdr:colOff>
      <xdr:row>37</xdr:row>
      <xdr:rowOff>109002</xdr:rowOff>
    </xdr:to>
    <xdr:cxnSp macro="">
      <xdr:nvCxnSpPr>
        <xdr:cNvPr id="296" name="直線コネクタ 295"/>
        <xdr:cNvCxnSpPr/>
      </xdr:nvCxnSpPr>
      <xdr:spPr>
        <a:xfrm>
          <a:off x="7861300" y="6348802"/>
          <a:ext cx="889000" cy="10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7238</xdr:rowOff>
    </xdr:from>
    <xdr:ext cx="378565" cy="259045"/>
    <xdr:sp macro="" textlink="">
      <xdr:nvSpPr>
        <xdr:cNvPr id="298" name="テキスト ボックス 297"/>
        <xdr:cNvSpPr txBox="1"/>
      </xdr:nvSpPr>
      <xdr:spPr>
        <a:xfrm>
          <a:off x="8561017" y="669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4173</xdr:rowOff>
    </xdr:from>
    <xdr:to>
      <xdr:col>41</xdr:col>
      <xdr:colOff>50800</xdr:colOff>
      <xdr:row>37</xdr:row>
      <xdr:rowOff>5152</xdr:rowOff>
    </xdr:to>
    <xdr:cxnSp macro="">
      <xdr:nvCxnSpPr>
        <xdr:cNvPr id="299" name="直線コネクタ 298"/>
        <xdr:cNvCxnSpPr/>
      </xdr:nvCxnSpPr>
      <xdr:spPr>
        <a:xfrm>
          <a:off x="6972300" y="6347823"/>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146684</xdr:rowOff>
    </xdr:from>
    <xdr:ext cx="378565" cy="259045"/>
    <xdr:sp macro="" textlink="">
      <xdr:nvSpPr>
        <xdr:cNvPr id="301" name="テキスト ボックス 300"/>
        <xdr:cNvSpPr txBox="1"/>
      </xdr:nvSpPr>
      <xdr:spPr>
        <a:xfrm>
          <a:off x="7672017" y="666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141459</xdr:rowOff>
    </xdr:from>
    <xdr:ext cx="378565" cy="259045"/>
    <xdr:sp macro="" textlink="">
      <xdr:nvSpPr>
        <xdr:cNvPr id="303" name="テキスト ボックス 302"/>
        <xdr:cNvSpPr txBox="1"/>
      </xdr:nvSpPr>
      <xdr:spPr>
        <a:xfrm>
          <a:off x="6783017" y="665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125149</xdr:rowOff>
    </xdr:from>
    <xdr:to>
      <xdr:col>55</xdr:col>
      <xdr:colOff>50800</xdr:colOff>
      <xdr:row>38</xdr:row>
      <xdr:rowOff>55299</xdr:rowOff>
    </xdr:to>
    <xdr:sp macro="" textlink="">
      <xdr:nvSpPr>
        <xdr:cNvPr id="309" name="楕円 308"/>
        <xdr:cNvSpPr/>
      </xdr:nvSpPr>
      <xdr:spPr>
        <a:xfrm>
          <a:off x="10426700" y="64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148026</xdr:rowOff>
    </xdr:from>
    <xdr:ext cx="378565" cy="259045"/>
    <xdr:sp macro="" textlink="">
      <xdr:nvSpPr>
        <xdr:cNvPr id="310" name="労働費該当値テキスト"/>
        <xdr:cNvSpPr txBox="1"/>
      </xdr:nvSpPr>
      <xdr:spPr>
        <a:xfrm>
          <a:off x="10528300" y="632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94778</xdr:rowOff>
    </xdr:from>
    <xdr:to>
      <xdr:col>50</xdr:col>
      <xdr:colOff>165100</xdr:colOff>
      <xdr:row>38</xdr:row>
      <xdr:rowOff>24929</xdr:rowOff>
    </xdr:to>
    <xdr:sp macro="" textlink="">
      <xdr:nvSpPr>
        <xdr:cNvPr id="311" name="楕円 310"/>
        <xdr:cNvSpPr/>
      </xdr:nvSpPr>
      <xdr:spPr>
        <a:xfrm>
          <a:off x="9588500" y="64384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41455</xdr:rowOff>
    </xdr:from>
    <xdr:ext cx="378565" cy="259045"/>
    <xdr:sp macro="" textlink="">
      <xdr:nvSpPr>
        <xdr:cNvPr id="312" name="テキスト ボックス 311"/>
        <xdr:cNvSpPr txBox="1"/>
      </xdr:nvSpPr>
      <xdr:spPr>
        <a:xfrm>
          <a:off x="9450017" y="6213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58202</xdr:rowOff>
    </xdr:from>
    <xdr:to>
      <xdr:col>46</xdr:col>
      <xdr:colOff>38100</xdr:colOff>
      <xdr:row>37</xdr:row>
      <xdr:rowOff>159803</xdr:rowOff>
    </xdr:to>
    <xdr:sp macro="" textlink="">
      <xdr:nvSpPr>
        <xdr:cNvPr id="313" name="楕円 312"/>
        <xdr:cNvSpPr/>
      </xdr:nvSpPr>
      <xdr:spPr>
        <a:xfrm>
          <a:off x="8699500" y="64018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4879</xdr:rowOff>
    </xdr:from>
    <xdr:ext cx="469744" cy="259045"/>
    <xdr:sp macro="" textlink="">
      <xdr:nvSpPr>
        <xdr:cNvPr id="314" name="テキスト ボックス 313"/>
        <xdr:cNvSpPr txBox="1"/>
      </xdr:nvSpPr>
      <xdr:spPr>
        <a:xfrm>
          <a:off x="8515428" y="617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125802</xdr:rowOff>
    </xdr:from>
    <xdr:to>
      <xdr:col>41</xdr:col>
      <xdr:colOff>101600</xdr:colOff>
      <xdr:row>37</xdr:row>
      <xdr:rowOff>55952</xdr:rowOff>
    </xdr:to>
    <xdr:sp macro="" textlink="">
      <xdr:nvSpPr>
        <xdr:cNvPr id="315" name="楕円 314"/>
        <xdr:cNvSpPr/>
      </xdr:nvSpPr>
      <xdr:spPr>
        <a:xfrm>
          <a:off x="7810500" y="62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72479</xdr:rowOff>
    </xdr:from>
    <xdr:ext cx="469744" cy="259045"/>
    <xdr:sp macro="" textlink="">
      <xdr:nvSpPr>
        <xdr:cNvPr id="316" name="テキスト ボックス 315"/>
        <xdr:cNvSpPr txBox="1"/>
      </xdr:nvSpPr>
      <xdr:spPr>
        <a:xfrm>
          <a:off x="7626428" y="607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124823</xdr:rowOff>
    </xdr:from>
    <xdr:to>
      <xdr:col>36</xdr:col>
      <xdr:colOff>165100</xdr:colOff>
      <xdr:row>37</xdr:row>
      <xdr:rowOff>54973</xdr:rowOff>
    </xdr:to>
    <xdr:sp macro="" textlink="">
      <xdr:nvSpPr>
        <xdr:cNvPr id="317" name="楕円 316"/>
        <xdr:cNvSpPr/>
      </xdr:nvSpPr>
      <xdr:spPr>
        <a:xfrm>
          <a:off x="6921500" y="62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71500</xdr:rowOff>
    </xdr:from>
    <xdr:ext cx="469744" cy="259045"/>
    <xdr:sp macro="" textlink="">
      <xdr:nvSpPr>
        <xdr:cNvPr id="318" name="テキスト ボックス 317"/>
        <xdr:cNvSpPr txBox="1"/>
      </xdr:nvSpPr>
      <xdr:spPr>
        <a:xfrm>
          <a:off x="6737428" y="607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10159</xdr:rowOff>
    </xdr:from>
    <xdr:to>
      <xdr:col>55</xdr:col>
      <xdr:colOff>0</xdr:colOff>
      <xdr:row>58</xdr:row>
      <xdr:rowOff>157668</xdr:rowOff>
    </xdr:to>
    <xdr:cxnSp macro="">
      <xdr:nvCxnSpPr>
        <xdr:cNvPr id="349" name="直線コネクタ 348"/>
        <xdr:cNvCxnSpPr/>
      </xdr:nvCxnSpPr>
      <xdr:spPr>
        <a:xfrm flipV="1">
          <a:off x="9639300" y="9782809"/>
          <a:ext cx="838200" cy="3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157668</xdr:rowOff>
    </xdr:from>
    <xdr:to>
      <xdr:col>50</xdr:col>
      <xdr:colOff>114300</xdr:colOff>
      <xdr:row>58</xdr:row>
      <xdr:rowOff>160888</xdr:rowOff>
    </xdr:to>
    <xdr:cxnSp macro="">
      <xdr:nvCxnSpPr>
        <xdr:cNvPr id="352" name="直線コネクタ 351"/>
        <xdr:cNvCxnSpPr/>
      </xdr:nvCxnSpPr>
      <xdr:spPr>
        <a:xfrm flipV="1">
          <a:off x="8750300" y="10101768"/>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160888</xdr:rowOff>
    </xdr:from>
    <xdr:to>
      <xdr:col>45</xdr:col>
      <xdr:colOff>177800</xdr:colOff>
      <xdr:row>58</xdr:row>
      <xdr:rowOff>164340</xdr:rowOff>
    </xdr:to>
    <xdr:cxnSp macro="">
      <xdr:nvCxnSpPr>
        <xdr:cNvPr id="355" name="直線コネクタ 354"/>
        <xdr:cNvCxnSpPr/>
      </xdr:nvCxnSpPr>
      <xdr:spPr>
        <a:xfrm flipV="1">
          <a:off x="7861300" y="10104988"/>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162047</xdr:rowOff>
    </xdr:from>
    <xdr:to>
      <xdr:col>41</xdr:col>
      <xdr:colOff>50800</xdr:colOff>
      <xdr:row>58</xdr:row>
      <xdr:rowOff>164340</xdr:rowOff>
    </xdr:to>
    <xdr:cxnSp macro="">
      <xdr:nvCxnSpPr>
        <xdr:cNvPr id="358" name="直線コネクタ 357"/>
        <xdr:cNvCxnSpPr/>
      </xdr:nvCxnSpPr>
      <xdr:spPr>
        <a:xfrm>
          <a:off x="6972300" y="10106147"/>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130809</xdr:rowOff>
    </xdr:from>
    <xdr:to>
      <xdr:col>55</xdr:col>
      <xdr:colOff>50800</xdr:colOff>
      <xdr:row>57</xdr:row>
      <xdr:rowOff>60959</xdr:rowOff>
    </xdr:to>
    <xdr:sp macro="" textlink="">
      <xdr:nvSpPr>
        <xdr:cNvPr id="368" name="楕円 367"/>
        <xdr:cNvSpPr/>
      </xdr:nvSpPr>
      <xdr:spPr>
        <a:xfrm>
          <a:off x="10426700" y="97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153686</xdr:rowOff>
    </xdr:from>
    <xdr:ext cx="599010" cy="259045"/>
    <xdr:sp macro="" textlink="">
      <xdr:nvSpPr>
        <xdr:cNvPr id="369" name="農林水産業費該当値テキスト"/>
        <xdr:cNvSpPr txBox="1"/>
      </xdr:nvSpPr>
      <xdr:spPr>
        <a:xfrm>
          <a:off x="10528300" y="958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106868</xdr:rowOff>
    </xdr:from>
    <xdr:to>
      <xdr:col>50</xdr:col>
      <xdr:colOff>165100</xdr:colOff>
      <xdr:row>59</xdr:row>
      <xdr:rowOff>37018</xdr:rowOff>
    </xdr:to>
    <xdr:sp macro="" textlink="">
      <xdr:nvSpPr>
        <xdr:cNvPr id="370" name="楕円 369"/>
        <xdr:cNvSpPr/>
      </xdr:nvSpPr>
      <xdr:spPr>
        <a:xfrm>
          <a:off x="9588500" y="1005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28145</xdr:rowOff>
    </xdr:from>
    <xdr:ext cx="534377" cy="259045"/>
    <xdr:sp macro="" textlink="">
      <xdr:nvSpPr>
        <xdr:cNvPr id="371" name="テキスト ボックス 370"/>
        <xdr:cNvSpPr txBox="1"/>
      </xdr:nvSpPr>
      <xdr:spPr>
        <a:xfrm>
          <a:off x="9372111" y="1014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110088</xdr:rowOff>
    </xdr:from>
    <xdr:to>
      <xdr:col>46</xdr:col>
      <xdr:colOff>38100</xdr:colOff>
      <xdr:row>59</xdr:row>
      <xdr:rowOff>40238</xdr:rowOff>
    </xdr:to>
    <xdr:sp macro="" textlink="">
      <xdr:nvSpPr>
        <xdr:cNvPr id="372" name="楕円 371"/>
        <xdr:cNvSpPr/>
      </xdr:nvSpPr>
      <xdr:spPr>
        <a:xfrm>
          <a:off x="8699500" y="1005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31365</xdr:rowOff>
    </xdr:from>
    <xdr:ext cx="534377" cy="259045"/>
    <xdr:sp macro="" textlink="">
      <xdr:nvSpPr>
        <xdr:cNvPr id="373" name="テキスト ボックス 372"/>
        <xdr:cNvSpPr txBox="1"/>
      </xdr:nvSpPr>
      <xdr:spPr>
        <a:xfrm>
          <a:off x="8483111" y="1014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113540</xdr:rowOff>
    </xdr:from>
    <xdr:to>
      <xdr:col>41</xdr:col>
      <xdr:colOff>101600</xdr:colOff>
      <xdr:row>59</xdr:row>
      <xdr:rowOff>43690</xdr:rowOff>
    </xdr:to>
    <xdr:sp macro="" textlink="">
      <xdr:nvSpPr>
        <xdr:cNvPr id="374" name="楕円 373"/>
        <xdr:cNvSpPr/>
      </xdr:nvSpPr>
      <xdr:spPr>
        <a:xfrm>
          <a:off x="7810500" y="1005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34817</xdr:rowOff>
    </xdr:from>
    <xdr:ext cx="534377" cy="259045"/>
    <xdr:sp macro="" textlink="">
      <xdr:nvSpPr>
        <xdr:cNvPr id="375" name="テキスト ボックス 374"/>
        <xdr:cNvSpPr txBox="1"/>
      </xdr:nvSpPr>
      <xdr:spPr>
        <a:xfrm>
          <a:off x="7594111" y="1015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111247</xdr:rowOff>
    </xdr:from>
    <xdr:to>
      <xdr:col>36</xdr:col>
      <xdr:colOff>165100</xdr:colOff>
      <xdr:row>59</xdr:row>
      <xdr:rowOff>41397</xdr:rowOff>
    </xdr:to>
    <xdr:sp macro="" textlink="">
      <xdr:nvSpPr>
        <xdr:cNvPr id="376" name="楕円 375"/>
        <xdr:cNvSpPr/>
      </xdr:nvSpPr>
      <xdr:spPr>
        <a:xfrm>
          <a:off x="6921500" y="100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32524</xdr:rowOff>
    </xdr:from>
    <xdr:ext cx="534377" cy="259045"/>
    <xdr:sp macro="" textlink="">
      <xdr:nvSpPr>
        <xdr:cNvPr id="377" name="テキスト ボックス 376"/>
        <xdr:cNvSpPr txBox="1"/>
      </xdr:nvSpPr>
      <xdr:spPr>
        <a:xfrm>
          <a:off x="6705111" y="1014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107262</xdr:rowOff>
    </xdr:from>
    <xdr:to>
      <xdr:col>55</xdr:col>
      <xdr:colOff>0</xdr:colOff>
      <xdr:row>77</xdr:row>
      <xdr:rowOff>128727</xdr:rowOff>
    </xdr:to>
    <xdr:cxnSp macro="">
      <xdr:nvCxnSpPr>
        <xdr:cNvPr id="404" name="直線コネクタ 403"/>
        <xdr:cNvCxnSpPr/>
      </xdr:nvCxnSpPr>
      <xdr:spPr>
        <a:xfrm flipV="1">
          <a:off x="9639300" y="13308912"/>
          <a:ext cx="8382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86646</xdr:rowOff>
    </xdr:from>
    <xdr:to>
      <xdr:col>50</xdr:col>
      <xdr:colOff>114300</xdr:colOff>
      <xdr:row>77</xdr:row>
      <xdr:rowOff>128727</xdr:rowOff>
    </xdr:to>
    <xdr:cxnSp macro="">
      <xdr:nvCxnSpPr>
        <xdr:cNvPr id="407" name="直線コネクタ 406"/>
        <xdr:cNvCxnSpPr/>
      </xdr:nvCxnSpPr>
      <xdr:spPr>
        <a:xfrm>
          <a:off x="8750300" y="13288296"/>
          <a:ext cx="889000" cy="4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86646</xdr:rowOff>
    </xdr:from>
    <xdr:to>
      <xdr:col>45</xdr:col>
      <xdr:colOff>177800</xdr:colOff>
      <xdr:row>77</xdr:row>
      <xdr:rowOff>170478</xdr:rowOff>
    </xdr:to>
    <xdr:cxnSp macro="">
      <xdr:nvCxnSpPr>
        <xdr:cNvPr id="410" name="直線コネクタ 409"/>
        <xdr:cNvCxnSpPr/>
      </xdr:nvCxnSpPr>
      <xdr:spPr>
        <a:xfrm flipV="1">
          <a:off x="7861300" y="13288296"/>
          <a:ext cx="889000" cy="8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170478</xdr:rowOff>
    </xdr:from>
    <xdr:to>
      <xdr:col>41</xdr:col>
      <xdr:colOff>50800</xdr:colOff>
      <xdr:row>78</xdr:row>
      <xdr:rowOff>6665</xdr:rowOff>
    </xdr:to>
    <xdr:cxnSp macro="">
      <xdr:nvCxnSpPr>
        <xdr:cNvPr id="413" name="直線コネクタ 412"/>
        <xdr:cNvCxnSpPr/>
      </xdr:nvCxnSpPr>
      <xdr:spPr>
        <a:xfrm flipV="1">
          <a:off x="6972300" y="13372128"/>
          <a:ext cx="889000" cy="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53346</xdr:rowOff>
    </xdr:from>
    <xdr:ext cx="534377" cy="259045"/>
    <xdr:sp macro="" textlink="">
      <xdr:nvSpPr>
        <xdr:cNvPr id="415" name="テキスト ボックス 414"/>
        <xdr:cNvSpPr txBox="1"/>
      </xdr:nvSpPr>
      <xdr:spPr>
        <a:xfrm>
          <a:off x="7594111" y="134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55289</xdr:rowOff>
    </xdr:from>
    <xdr:ext cx="534377" cy="259045"/>
    <xdr:sp macro="" textlink="">
      <xdr:nvSpPr>
        <xdr:cNvPr id="417" name="テキスト ボックス 416"/>
        <xdr:cNvSpPr txBox="1"/>
      </xdr:nvSpPr>
      <xdr:spPr>
        <a:xfrm>
          <a:off x="6705111" y="13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56462</xdr:rowOff>
    </xdr:from>
    <xdr:to>
      <xdr:col>55</xdr:col>
      <xdr:colOff>50800</xdr:colOff>
      <xdr:row>77</xdr:row>
      <xdr:rowOff>158062</xdr:rowOff>
    </xdr:to>
    <xdr:sp macro="" textlink="">
      <xdr:nvSpPr>
        <xdr:cNvPr id="423" name="楕円 422"/>
        <xdr:cNvSpPr/>
      </xdr:nvSpPr>
      <xdr:spPr>
        <a:xfrm>
          <a:off x="10426700" y="1325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34889</xdr:rowOff>
    </xdr:from>
    <xdr:ext cx="534377" cy="259045"/>
    <xdr:sp macro="" textlink="">
      <xdr:nvSpPr>
        <xdr:cNvPr id="424" name="商工費該当値テキスト"/>
        <xdr:cNvSpPr txBox="1"/>
      </xdr:nvSpPr>
      <xdr:spPr>
        <a:xfrm>
          <a:off x="10528300" y="132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77927</xdr:rowOff>
    </xdr:from>
    <xdr:to>
      <xdr:col>50</xdr:col>
      <xdr:colOff>165100</xdr:colOff>
      <xdr:row>78</xdr:row>
      <xdr:rowOff>8077</xdr:rowOff>
    </xdr:to>
    <xdr:sp macro="" textlink="">
      <xdr:nvSpPr>
        <xdr:cNvPr id="425" name="楕円 424"/>
        <xdr:cNvSpPr/>
      </xdr:nvSpPr>
      <xdr:spPr>
        <a:xfrm>
          <a:off x="9588500" y="132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170654</xdr:rowOff>
    </xdr:from>
    <xdr:ext cx="534377" cy="259045"/>
    <xdr:sp macro="" textlink="">
      <xdr:nvSpPr>
        <xdr:cNvPr id="426" name="テキスト ボックス 425"/>
        <xdr:cNvSpPr txBox="1"/>
      </xdr:nvSpPr>
      <xdr:spPr>
        <a:xfrm>
          <a:off x="9372111" y="133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35846</xdr:rowOff>
    </xdr:from>
    <xdr:to>
      <xdr:col>46</xdr:col>
      <xdr:colOff>38100</xdr:colOff>
      <xdr:row>77</xdr:row>
      <xdr:rowOff>137446</xdr:rowOff>
    </xdr:to>
    <xdr:sp macro="" textlink="">
      <xdr:nvSpPr>
        <xdr:cNvPr id="427" name="楕円 426"/>
        <xdr:cNvSpPr/>
      </xdr:nvSpPr>
      <xdr:spPr>
        <a:xfrm>
          <a:off x="8699500" y="132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153973</xdr:rowOff>
    </xdr:from>
    <xdr:ext cx="534377" cy="259045"/>
    <xdr:sp macro="" textlink="">
      <xdr:nvSpPr>
        <xdr:cNvPr id="428" name="テキスト ボックス 427"/>
        <xdr:cNvSpPr txBox="1"/>
      </xdr:nvSpPr>
      <xdr:spPr>
        <a:xfrm>
          <a:off x="8483111" y="1301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119678</xdr:rowOff>
    </xdr:from>
    <xdr:to>
      <xdr:col>41</xdr:col>
      <xdr:colOff>101600</xdr:colOff>
      <xdr:row>78</xdr:row>
      <xdr:rowOff>49828</xdr:rowOff>
    </xdr:to>
    <xdr:sp macro="" textlink="">
      <xdr:nvSpPr>
        <xdr:cNvPr id="429" name="楕円 428"/>
        <xdr:cNvSpPr/>
      </xdr:nvSpPr>
      <xdr:spPr>
        <a:xfrm>
          <a:off x="7810500" y="133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66355</xdr:rowOff>
    </xdr:from>
    <xdr:ext cx="534377" cy="259045"/>
    <xdr:sp macro="" textlink="">
      <xdr:nvSpPr>
        <xdr:cNvPr id="430" name="テキスト ボックス 429"/>
        <xdr:cNvSpPr txBox="1"/>
      </xdr:nvSpPr>
      <xdr:spPr>
        <a:xfrm>
          <a:off x="7594111" y="130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127315</xdr:rowOff>
    </xdr:from>
    <xdr:to>
      <xdr:col>36</xdr:col>
      <xdr:colOff>165100</xdr:colOff>
      <xdr:row>78</xdr:row>
      <xdr:rowOff>57465</xdr:rowOff>
    </xdr:to>
    <xdr:sp macro="" textlink="">
      <xdr:nvSpPr>
        <xdr:cNvPr id="431" name="楕円 430"/>
        <xdr:cNvSpPr/>
      </xdr:nvSpPr>
      <xdr:spPr>
        <a:xfrm>
          <a:off x="6921500" y="133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73992</xdr:rowOff>
    </xdr:from>
    <xdr:ext cx="534377" cy="259045"/>
    <xdr:sp macro="" textlink="">
      <xdr:nvSpPr>
        <xdr:cNvPr id="432" name="テキスト ボックス 431"/>
        <xdr:cNvSpPr txBox="1"/>
      </xdr:nvSpPr>
      <xdr:spPr>
        <a:xfrm>
          <a:off x="6705111" y="1310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164069</xdr:rowOff>
    </xdr:from>
    <xdr:to>
      <xdr:col>55</xdr:col>
      <xdr:colOff>0</xdr:colOff>
      <xdr:row>98</xdr:row>
      <xdr:rowOff>20744</xdr:rowOff>
    </xdr:to>
    <xdr:cxnSp macro="">
      <xdr:nvCxnSpPr>
        <xdr:cNvPr id="462" name="直線コネクタ 461"/>
        <xdr:cNvCxnSpPr/>
      </xdr:nvCxnSpPr>
      <xdr:spPr>
        <a:xfrm>
          <a:off x="9639300" y="16794719"/>
          <a:ext cx="838200" cy="2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42720</xdr:rowOff>
    </xdr:from>
    <xdr:to>
      <xdr:col>50</xdr:col>
      <xdr:colOff>114300</xdr:colOff>
      <xdr:row>97</xdr:row>
      <xdr:rowOff>164069</xdr:rowOff>
    </xdr:to>
    <xdr:cxnSp macro="">
      <xdr:nvCxnSpPr>
        <xdr:cNvPr id="465" name="直線コネクタ 464"/>
        <xdr:cNvCxnSpPr/>
      </xdr:nvCxnSpPr>
      <xdr:spPr>
        <a:xfrm>
          <a:off x="8750300" y="16673370"/>
          <a:ext cx="889000" cy="1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5710</xdr:rowOff>
    </xdr:from>
    <xdr:to>
      <xdr:col>45</xdr:col>
      <xdr:colOff>177800</xdr:colOff>
      <xdr:row>97</xdr:row>
      <xdr:rowOff>42720</xdr:rowOff>
    </xdr:to>
    <xdr:cxnSp macro="">
      <xdr:nvCxnSpPr>
        <xdr:cNvPr id="468" name="直線コネクタ 467"/>
        <xdr:cNvCxnSpPr/>
      </xdr:nvCxnSpPr>
      <xdr:spPr>
        <a:xfrm>
          <a:off x="7861300" y="16636360"/>
          <a:ext cx="889000" cy="3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5710</xdr:rowOff>
    </xdr:from>
    <xdr:to>
      <xdr:col>41</xdr:col>
      <xdr:colOff>50800</xdr:colOff>
      <xdr:row>98</xdr:row>
      <xdr:rowOff>14404</xdr:rowOff>
    </xdr:to>
    <xdr:cxnSp macro="">
      <xdr:nvCxnSpPr>
        <xdr:cNvPr id="471" name="直線コネクタ 470"/>
        <xdr:cNvCxnSpPr/>
      </xdr:nvCxnSpPr>
      <xdr:spPr>
        <a:xfrm flipV="1">
          <a:off x="6972300" y="16636360"/>
          <a:ext cx="889000" cy="18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61521</xdr:rowOff>
    </xdr:from>
    <xdr:ext cx="534377" cy="259045"/>
    <xdr:sp macro="" textlink="">
      <xdr:nvSpPr>
        <xdr:cNvPr id="473" name="テキスト ボックス 472"/>
        <xdr:cNvSpPr txBox="1"/>
      </xdr:nvSpPr>
      <xdr:spPr>
        <a:xfrm>
          <a:off x="7594111" y="166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141394</xdr:rowOff>
    </xdr:from>
    <xdr:to>
      <xdr:col>55</xdr:col>
      <xdr:colOff>50800</xdr:colOff>
      <xdr:row>98</xdr:row>
      <xdr:rowOff>71544</xdr:rowOff>
    </xdr:to>
    <xdr:sp macro="" textlink="">
      <xdr:nvSpPr>
        <xdr:cNvPr id="481" name="楕円 480"/>
        <xdr:cNvSpPr/>
      </xdr:nvSpPr>
      <xdr:spPr>
        <a:xfrm>
          <a:off x="10426700" y="1677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119821</xdr:rowOff>
    </xdr:from>
    <xdr:ext cx="534377" cy="259045"/>
    <xdr:sp macro="" textlink="">
      <xdr:nvSpPr>
        <xdr:cNvPr id="482" name="土木費該当値テキスト"/>
        <xdr:cNvSpPr txBox="1"/>
      </xdr:nvSpPr>
      <xdr:spPr>
        <a:xfrm>
          <a:off x="10528300" y="167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113269</xdr:rowOff>
    </xdr:from>
    <xdr:to>
      <xdr:col>50</xdr:col>
      <xdr:colOff>165100</xdr:colOff>
      <xdr:row>98</xdr:row>
      <xdr:rowOff>43419</xdr:rowOff>
    </xdr:to>
    <xdr:sp macro="" textlink="">
      <xdr:nvSpPr>
        <xdr:cNvPr id="483" name="楕円 482"/>
        <xdr:cNvSpPr/>
      </xdr:nvSpPr>
      <xdr:spPr>
        <a:xfrm>
          <a:off x="9588500" y="167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34546</xdr:rowOff>
    </xdr:from>
    <xdr:ext cx="534377" cy="259045"/>
    <xdr:sp macro="" textlink="">
      <xdr:nvSpPr>
        <xdr:cNvPr id="484" name="テキスト ボックス 483"/>
        <xdr:cNvSpPr txBox="1"/>
      </xdr:nvSpPr>
      <xdr:spPr>
        <a:xfrm>
          <a:off x="9372111" y="1683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163370</xdr:rowOff>
    </xdr:from>
    <xdr:to>
      <xdr:col>46</xdr:col>
      <xdr:colOff>38100</xdr:colOff>
      <xdr:row>97</xdr:row>
      <xdr:rowOff>93520</xdr:rowOff>
    </xdr:to>
    <xdr:sp macro="" textlink="">
      <xdr:nvSpPr>
        <xdr:cNvPr id="485" name="楕円 484"/>
        <xdr:cNvSpPr/>
      </xdr:nvSpPr>
      <xdr:spPr>
        <a:xfrm>
          <a:off x="8699500" y="166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84647</xdr:rowOff>
    </xdr:from>
    <xdr:ext cx="534377" cy="259045"/>
    <xdr:sp macro="" textlink="">
      <xdr:nvSpPr>
        <xdr:cNvPr id="486" name="テキスト ボックス 485"/>
        <xdr:cNvSpPr txBox="1"/>
      </xdr:nvSpPr>
      <xdr:spPr>
        <a:xfrm>
          <a:off x="8483111" y="1671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126360</xdr:rowOff>
    </xdr:from>
    <xdr:to>
      <xdr:col>41</xdr:col>
      <xdr:colOff>101600</xdr:colOff>
      <xdr:row>97</xdr:row>
      <xdr:rowOff>56510</xdr:rowOff>
    </xdr:to>
    <xdr:sp macro="" textlink="">
      <xdr:nvSpPr>
        <xdr:cNvPr id="487" name="楕円 486"/>
        <xdr:cNvSpPr/>
      </xdr:nvSpPr>
      <xdr:spPr>
        <a:xfrm>
          <a:off x="7810500" y="165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73037</xdr:rowOff>
    </xdr:from>
    <xdr:ext cx="599010" cy="259045"/>
    <xdr:sp macro="" textlink="">
      <xdr:nvSpPr>
        <xdr:cNvPr id="488" name="テキスト ボックス 487"/>
        <xdr:cNvSpPr txBox="1"/>
      </xdr:nvSpPr>
      <xdr:spPr>
        <a:xfrm>
          <a:off x="7561795" y="1636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135054</xdr:rowOff>
    </xdr:from>
    <xdr:to>
      <xdr:col>36</xdr:col>
      <xdr:colOff>165100</xdr:colOff>
      <xdr:row>98</xdr:row>
      <xdr:rowOff>65204</xdr:rowOff>
    </xdr:to>
    <xdr:sp macro="" textlink="">
      <xdr:nvSpPr>
        <xdr:cNvPr id="489" name="楕円 488"/>
        <xdr:cNvSpPr/>
      </xdr:nvSpPr>
      <xdr:spPr>
        <a:xfrm>
          <a:off x="6921500" y="167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56331</xdr:rowOff>
    </xdr:from>
    <xdr:ext cx="534377" cy="259045"/>
    <xdr:sp macro="" textlink="">
      <xdr:nvSpPr>
        <xdr:cNvPr id="490" name="テキスト ボックス 489"/>
        <xdr:cNvSpPr txBox="1"/>
      </xdr:nvSpPr>
      <xdr:spPr>
        <a:xfrm>
          <a:off x="6705111" y="168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96903</xdr:rowOff>
    </xdr:from>
    <xdr:to>
      <xdr:col>85</xdr:col>
      <xdr:colOff>127000</xdr:colOff>
      <xdr:row>38</xdr:row>
      <xdr:rowOff>26821</xdr:rowOff>
    </xdr:to>
    <xdr:cxnSp macro="">
      <xdr:nvCxnSpPr>
        <xdr:cNvPr id="522" name="直線コネクタ 521"/>
        <xdr:cNvCxnSpPr/>
      </xdr:nvCxnSpPr>
      <xdr:spPr>
        <a:xfrm flipV="1">
          <a:off x="15481300" y="6440553"/>
          <a:ext cx="838200" cy="10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3226</xdr:rowOff>
    </xdr:from>
    <xdr:to>
      <xdr:col>81</xdr:col>
      <xdr:colOff>50800</xdr:colOff>
      <xdr:row>38</xdr:row>
      <xdr:rowOff>26821</xdr:rowOff>
    </xdr:to>
    <xdr:cxnSp macro="">
      <xdr:nvCxnSpPr>
        <xdr:cNvPr id="525" name="直線コネクタ 524"/>
        <xdr:cNvCxnSpPr/>
      </xdr:nvCxnSpPr>
      <xdr:spPr>
        <a:xfrm>
          <a:off x="14592300" y="6518326"/>
          <a:ext cx="8890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3226</xdr:rowOff>
    </xdr:from>
    <xdr:to>
      <xdr:col>76</xdr:col>
      <xdr:colOff>114300</xdr:colOff>
      <xdr:row>38</xdr:row>
      <xdr:rowOff>115648</xdr:rowOff>
    </xdr:to>
    <xdr:cxnSp macro="">
      <xdr:nvCxnSpPr>
        <xdr:cNvPr id="528" name="直線コネクタ 527"/>
        <xdr:cNvCxnSpPr/>
      </xdr:nvCxnSpPr>
      <xdr:spPr>
        <a:xfrm flipV="1">
          <a:off x="13703300" y="6518326"/>
          <a:ext cx="889000" cy="11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100593</xdr:rowOff>
    </xdr:from>
    <xdr:to>
      <xdr:col>71</xdr:col>
      <xdr:colOff>177800</xdr:colOff>
      <xdr:row>38</xdr:row>
      <xdr:rowOff>115648</xdr:rowOff>
    </xdr:to>
    <xdr:cxnSp macro="">
      <xdr:nvCxnSpPr>
        <xdr:cNvPr id="531" name="直線コネクタ 530"/>
        <xdr:cNvCxnSpPr/>
      </xdr:nvCxnSpPr>
      <xdr:spPr>
        <a:xfrm>
          <a:off x="12814300" y="6615693"/>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46103</xdr:rowOff>
    </xdr:from>
    <xdr:to>
      <xdr:col>85</xdr:col>
      <xdr:colOff>177800</xdr:colOff>
      <xdr:row>37</xdr:row>
      <xdr:rowOff>147703</xdr:rowOff>
    </xdr:to>
    <xdr:sp macro="" textlink="">
      <xdr:nvSpPr>
        <xdr:cNvPr id="541" name="楕円 540"/>
        <xdr:cNvSpPr/>
      </xdr:nvSpPr>
      <xdr:spPr>
        <a:xfrm>
          <a:off x="16268700" y="63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24530</xdr:rowOff>
    </xdr:from>
    <xdr:ext cx="534377" cy="259045"/>
    <xdr:sp macro="" textlink="">
      <xdr:nvSpPr>
        <xdr:cNvPr id="542" name="消防費該当値テキスト"/>
        <xdr:cNvSpPr txBox="1"/>
      </xdr:nvSpPr>
      <xdr:spPr>
        <a:xfrm>
          <a:off x="16370300" y="636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147470</xdr:rowOff>
    </xdr:from>
    <xdr:to>
      <xdr:col>81</xdr:col>
      <xdr:colOff>101600</xdr:colOff>
      <xdr:row>38</xdr:row>
      <xdr:rowOff>77620</xdr:rowOff>
    </xdr:to>
    <xdr:sp macro="" textlink="">
      <xdr:nvSpPr>
        <xdr:cNvPr id="543" name="楕円 542"/>
        <xdr:cNvSpPr/>
      </xdr:nvSpPr>
      <xdr:spPr>
        <a:xfrm>
          <a:off x="15430500" y="64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68748</xdr:rowOff>
    </xdr:from>
    <xdr:ext cx="534377" cy="259045"/>
    <xdr:sp macro="" textlink="">
      <xdr:nvSpPr>
        <xdr:cNvPr id="544" name="テキスト ボックス 543"/>
        <xdr:cNvSpPr txBox="1"/>
      </xdr:nvSpPr>
      <xdr:spPr>
        <a:xfrm>
          <a:off x="15214111" y="65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123876</xdr:rowOff>
    </xdr:from>
    <xdr:to>
      <xdr:col>76</xdr:col>
      <xdr:colOff>165100</xdr:colOff>
      <xdr:row>38</xdr:row>
      <xdr:rowOff>54026</xdr:rowOff>
    </xdr:to>
    <xdr:sp macro="" textlink="">
      <xdr:nvSpPr>
        <xdr:cNvPr id="545" name="楕円 544"/>
        <xdr:cNvSpPr/>
      </xdr:nvSpPr>
      <xdr:spPr>
        <a:xfrm>
          <a:off x="14541500" y="64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45153</xdr:rowOff>
    </xdr:from>
    <xdr:ext cx="534377" cy="259045"/>
    <xdr:sp macro="" textlink="">
      <xdr:nvSpPr>
        <xdr:cNvPr id="546" name="テキスト ボックス 545"/>
        <xdr:cNvSpPr txBox="1"/>
      </xdr:nvSpPr>
      <xdr:spPr>
        <a:xfrm>
          <a:off x="14325111" y="65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64848</xdr:rowOff>
    </xdr:from>
    <xdr:to>
      <xdr:col>72</xdr:col>
      <xdr:colOff>38100</xdr:colOff>
      <xdr:row>38</xdr:row>
      <xdr:rowOff>166448</xdr:rowOff>
    </xdr:to>
    <xdr:sp macro="" textlink="">
      <xdr:nvSpPr>
        <xdr:cNvPr id="547" name="楕円 546"/>
        <xdr:cNvSpPr/>
      </xdr:nvSpPr>
      <xdr:spPr>
        <a:xfrm>
          <a:off x="13652500" y="657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157575</xdr:rowOff>
    </xdr:from>
    <xdr:ext cx="534377" cy="259045"/>
    <xdr:sp macro="" textlink="">
      <xdr:nvSpPr>
        <xdr:cNvPr id="548" name="テキスト ボックス 547"/>
        <xdr:cNvSpPr txBox="1"/>
      </xdr:nvSpPr>
      <xdr:spPr>
        <a:xfrm>
          <a:off x="13436111" y="66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49793</xdr:rowOff>
    </xdr:from>
    <xdr:to>
      <xdr:col>67</xdr:col>
      <xdr:colOff>101600</xdr:colOff>
      <xdr:row>38</xdr:row>
      <xdr:rowOff>151393</xdr:rowOff>
    </xdr:to>
    <xdr:sp macro="" textlink="">
      <xdr:nvSpPr>
        <xdr:cNvPr id="549" name="楕円 548"/>
        <xdr:cNvSpPr/>
      </xdr:nvSpPr>
      <xdr:spPr>
        <a:xfrm>
          <a:off x="12763500" y="65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142520</xdr:rowOff>
    </xdr:from>
    <xdr:ext cx="534377" cy="259045"/>
    <xdr:sp macro="" textlink="">
      <xdr:nvSpPr>
        <xdr:cNvPr id="550" name="テキスト ボックス 549"/>
        <xdr:cNvSpPr txBox="1"/>
      </xdr:nvSpPr>
      <xdr:spPr>
        <a:xfrm>
          <a:off x="12547111" y="665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99091</xdr:rowOff>
    </xdr:from>
    <xdr:to>
      <xdr:col>85</xdr:col>
      <xdr:colOff>127000</xdr:colOff>
      <xdr:row>57</xdr:row>
      <xdr:rowOff>170995</xdr:rowOff>
    </xdr:to>
    <xdr:cxnSp macro="">
      <xdr:nvCxnSpPr>
        <xdr:cNvPr id="581" name="直線コネクタ 580"/>
        <xdr:cNvCxnSpPr/>
      </xdr:nvCxnSpPr>
      <xdr:spPr>
        <a:xfrm flipV="1">
          <a:off x="15481300" y="9871741"/>
          <a:ext cx="838200" cy="7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139436</xdr:rowOff>
    </xdr:from>
    <xdr:to>
      <xdr:col>81</xdr:col>
      <xdr:colOff>50800</xdr:colOff>
      <xdr:row>57</xdr:row>
      <xdr:rowOff>170995</xdr:rowOff>
    </xdr:to>
    <xdr:cxnSp macro="">
      <xdr:nvCxnSpPr>
        <xdr:cNvPr id="584" name="直線コネクタ 583"/>
        <xdr:cNvCxnSpPr/>
      </xdr:nvCxnSpPr>
      <xdr:spPr>
        <a:xfrm>
          <a:off x="14592300" y="9912086"/>
          <a:ext cx="889000" cy="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2341</xdr:rowOff>
    </xdr:from>
    <xdr:to>
      <xdr:col>76</xdr:col>
      <xdr:colOff>114300</xdr:colOff>
      <xdr:row>57</xdr:row>
      <xdr:rowOff>139436</xdr:rowOff>
    </xdr:to>
    <xdr:cxnSp macro="">
      <xdr:nvCxnSpPr>
        <xdr:cNvPr id="587" name="直線コネクタ 586"/>
        <xdr:cNvCxnSpPr/>
      </xdr:nvCxnSpPr>
      <xdr:spPr>
        <a:xfrm>
          <a:off x="13703300" y="9774991"/>
          <a:ext cx="889000" cy="13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2341</xdr:rowOff>
    </xdr:from>
    <xdr:to>
      <xdr:col>71</xdr:col>
      <xdr:colOff>177800</xdr:colOff>
      <xdr:row>58</xdr:row>
      <xdr:rowOff>4718</xdr:rowOff>
    </xdr:to>
    <xdr:cxnSp macro="">
      <xdr:nvCxnSpPr>
        <xdr:cNvPr id="590" name="直線コネクタ 589"/>
        <xdr:cNvCxnSpPr/>
      </xdr:nvCxnSpPr>
      <xdr:spPr>
        <a:xfrm flipV="1">
          <a:off x="12814300" y="9774991"/>
          <a:ext cx="889000" cy="17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48291</xdr:rowOff>
    </xdr:from>
    <xdr:to>
      <xdr:col>85</xdr:col>
      <xdr:colOff>177800</xdr:colOff>
      <xdr:row>57</xdr:row>
      <xdr:rowOff>149891</xdr:rowOff>
    </xdr:to>
    <xdr:sp macro="" textlink="">
      <xdr:nvSpPr>
        <xdr:cNvPr id="600" name="楕円 599"/>
        <xdr:cNvSpPr/>
      </xdr:nvSpPr>
      <xdr:spPr>
        <a:xfrm>
          <a:off x="16268700" y="982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26718</xdr:rowOff>
    </xdr:from>
    <xdr:ext cx="599010" cy="259045"/>
    <xdr:sp macro="" textlink="">
      <xdr:nvSpPr>
        <xdr:cNvPr id="601" name="教育費該当値テキスト"/>
        <xdr:cNvSpPr txBox="1"/>
      </xdr:nvSpPr>
      <xdr:spPr>
        <a:xfrm>
          <a:off x="16370300" y="979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120195</xdr:rowOff>
    </xdr:from>
    <xdr:to>
      <xdr:col>81</xdr:col>
      <xdr:colOff>101600</xdr:colOff>
      <xdr:row>58</xdr:row>
      <xdr:rowOff>50345</xdr:rowOff>
    </xdr:to>
    <xdr:sp macro="" textlink="">
      <xdr:nvSpPr>
        <xdr:cNvPr id="602" name="楕円 601"/>
        <xdr:cNvSpPr/>
      </xdr:nvSpPr>
      <xdr:spPr>
        <a:xfrm>
          <a:off x="15430500" y="989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41472</xdr:rowOff>
    </xdr:from>
    <xdr:ext cx="534377" cy="259045"/>
    <xdr:sp macro="" textlink="">
      <xdr:nvSpPr>
        <xdr:cNvPr id="603" name="テキスト ボックス 602"/>
        <xdr:cNvSpPr txBox="1"/>
      </xdr:nvSpPr>
      <xdr:spPr>
        <a:xfrm>
          <a:off x="15214111" y="99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88636</xdr:rowOff>
    </xdr:from>
    <xdr:to>
      <xdr:col>76</xdr:col>
      <xdr:colOff>165100</xdr:colOff>
      <xdr:row>58</xdr:row>
      <xdr:rowOff>18786</xdr:rowOff>
    </xdr:to>
    <xdr:sp macro="" textlink="">
      <xdr:nvSpPr>
        <xdr:cNvPr id="604" name="楕円 603"/>
        <xdr:cNvSpPr/>
      </xdr:nvSpPr>
      <xdr:spPr>
        <a:xfrm>
          <a:off x="14541500" y="986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9913</xdr:rowOff>
    </xdr:from>
    <xdr:ext cx="534377" cy="259045"/>
    <xdr:sp macro="" textlink="">
      <xdr:nvSpPr>
        <xdr:cNvPr id="605" name="テキスト ボックス 604"/>
        <xdr:cNvSpPr txBox="1"/>
      </xdr:nvSpPr>
      <xdr:spPr>
        <a:xfrm>
          <a:off x="14325111" y="995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122991</xdr:rowOff>
    </xdr:from>
    <xdr:to>
      <xdr:col>72</xdr:col>
      <xdr:colOff>38100</xdr:colOff>
      <xdr:row>57</xdr:row>
      <xdr:rowOff>53141</xdr:rowOff>
    </xdr:to>
    <xdr:sp macro="" textlink="">
      <xdr:nvSpPr>
        <xdr:cNvPr id="606" name="楕円 605"/>
        <xdr:cNvSpPr/>
      </xdr:nvSpPr>
      <xdr:spPr>
        <a:xfrm>
          <a:off x="13652500" y="972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69668</xdr:rowOff>
    </xdr:from>
    <xdr:ext cx="599010" cy="259045"/>
    <xdr:sp macro="" textlink="">
      <xdr:nvSpPr>
        <xdr:cNvPr id="607" name="テキスト ボックス 606"/>
        <xdr:cNvSpPr txBox="1"/>
      </xdr:nvSpPr>
      <xdr:spPr>
        <a:xfrm>
          <a:off x="13403795" y="949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125368</xdr:rowOff>
    </xdr:from>
    <xdr:to>
      <xdr:col>67</xdr:col>
      <xdr:colOff>101600</xdr:colOff>
      <xdr:row>58</xdr:row>
      <xdr:rowOff>55518</xdr:rowOff>
    </xdr:to>
    <xdr:sp macro="" textlink="">
      <xdr:nvSpPr>
        <xdr:cNvPr id="608" name="楕円 607"/>
        <xdr:cNvSpPr/>
      </xdr:nvSpPr>
      <xdr:spPr>
        <a:xfrm>
          <a:off x="12763500" y="98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46645</xdr:rowOff>
    </xdr:from>
    <xdr:ext cx="534377" cy="259045"/>
    <xdr:sp macro="" textlink="">
      <xdr:nvSpPr>
        <xdr:cNvPr id="609" name="テキスト ボックス 608"/>
        <xdr:cNvSpPr txBox="1"/>
      </xdr:nvSpPr>
      <xdr:spPr>
        <a:xfrm>
          <a:off x="12547111" y="99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152921</xdr:rowOff>
    </xdr:from>
    <xdr:to>
      <xdr:col>85</xdr:col>
      <xdr:colOff>127000</xdr:colOff>
      <xdr:row>77</xdr:row>
      <xdr:rowOff>1308</xdr:rowOff>
    </xdr:to>
    <xdr:cxnSp macro="">
      <xdr:nvCxnSpPr>
        <xdr:cNvPr id="638" name="直線コネクタ 637"/>
        <xdr:cNvCxnSpPr/>
      </xdr:nvCxnSpPr>
      <xdr:spPr>
        <a:xfrm>
          <a:off x="15481300" y="12840221"/>
          <a:ext cx="838200" cy="3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129291</xdr:rowOff>
    </xdr:from>
    <xdr:ext cx="534377" cy="259045"/>
    <xdr:sp macro="" textlink="">
      <xdr:nvSpPr>
        <xdr:cNvPr id="639" name="災害復旧費平均値テキスト"/>
        <xdr:cNvSpPr txBox="1"/>
      </xdr:nvSpPr>
      <xdr:spPr>
        <a:xfrm>
          <a:off x="16370300" y="13330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152921</xdr:rowOff>
    </xdr:from>
    <xdr:to>
      <xdr:col>81</xdr:col>
      <xdr:colOff>50800</xdr:colOff>
      <xdr:row>77</xdr:row>
      <xdr:rowOff>62561</xdr:rowOff>
    </xdr:to>
    <xdr:cxnSp macro="">
      <xdr:nvCxnSpPr>
        <xdr:cNvPr id="641" name="直線コネクタ 640"/>
        <xdr:cNvCxnSpPr/>
      </xdr:nvCxnSpPr>
      <xdr:spPr>
        <a:xfrm flipV="1">
          <a:off x="14592300" y="12840221"/>
          <a:ext cx="889000" cy="42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84535</xdr:rowOff>
    </xdr:from>
    <xdr:ext cx="534377" cy="259045"/>
    <xdr:sp macro="" textlink="">
      <xdr:nvSpPr>
        <xdr:cNvPr id="643" name="テキスト ボックス 642"/>
        <xdr:cNvSpPr txBox="1"/>
      </xdr:nvSpPr>
      <xdr:spPr>
        <a:xfrm>
          <a:off x="15214111" y="134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62561</xdr:rowOff>
    </xdr:from>
    <xdr:to>
      <xdr:col>76</xdr:col>
      <xdr:colOff>114300</xdr:colOff>
      <xdr:row>79</xdr:row>
      <xdr:rowOff>88</xdr:rowOff>
    </xdr:to>
    <xdr:cxnSp macro="">
      <xdr:nvCxnSpPr>
        <xdr:cNvPr id="644" name="直線コネクタ 643"/>
        <xdr:cNvCxnSpPr/>
      </xdr:nvCxnSpPr>
      <xdr:spPr>
        <a:xfrm flipV="1">
          <a:off x="13703300" y="13264211"/>
          <a:ext cx="889000" cy="28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24109</xdr:rowOff>
    </xdr:from>
    <xdr:ext cx="534377" cy="259045"/>
    <xdr:sp macro="" textlink="">
      <xdr:nvSpPr>
        <xdr:cNvPr id="646" name="テキスト ボックス 645"/>
        <xdr:cNvSpPr txBox="1"/>
      </xdr:nvSpPr>
      <xdr:spPr>
        <a:xfrm>
          <a:off x="14325111" y="133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xdr:rowOff>
    </xdr:from>
    <xdr:to>
      <xdr:col>71</xdr:col>
      <xdr:colOff>177800</xdr:colOff>
      <xdr:row>79</xdr:row>
      <xdr:rowOff>20371</xdr:rowOff>
    </xdr:to>
    <xdr:cxnSp macro="">
      <xdr:nvCxnSpPr>
        <xdr:cNvPr id="647" name="直線コネクタ 646"/>
        <xdr:cNvCxnSpPr/>
      </xdr:nvCxnSpPr>
      <xdr:spPr>
        <a:xfrm flipV="1">
          <a:off x="12814300" y="13544638"/>
          <a:ext cx="889000" cy="2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121958</xdr:rowOff>
    </xdr:from>
    <xdr:to>
      <xdr:col>85</xdr:col>
      <xdr:colOff>177800</xdr:colOff>
      <xdr:row>77</xdr:row>
      <xdr:rowOff>52108</xdr:rowOff>
    </xdr:to>
    <xdr:sp macro="" textlink="">
      <xdr:nvSpPr>
        <xdr:cNvPr id="657" name="楕円 656"/>
        <xdr:cNvSpPr/>
      </xdr:nvSpPr>
      <xdr:spPr>
        <a:xfrm>
          <a:off x="16268700" y="131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144835</xdr:rowOff>
    </xdr:from>
    <xdr:ext cx="534377" cy="259045"/>
    <xdr:sp macro="" textlink="">
      <xdr:nvSpPr>
        <xdr:cNvPr id="658" name="災害復旧費該当値テキスト"/>
        <xdr:cNvSpPr txBox="1"/>
      </xdr:nvSpPr>
      <xdr:spPr>
        <a:xfrm>
          <a:off x="16370300" y="1300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102121</xdr:rowOff>
    </xdr:from>
    <xdr:to>
      <xdr:col>81</xdr:col>
      <xdr:colOff>101600</xdr:colOff>
      <xdr:row>75</xdr:row>
      <xdr:rowOff>32271</xdr:rowOff>
    </xdr:to>
    <xdr:sp macro="" textlink="">
      <xdr:nvSpPr>
        <xdr:cNvPr id="659" name="楕円 658"/>
        <xdr:cNvSpPr/>
      </xdr:nvSpPr>
      <xdr:spPr>
        <a:xfrm>
          <a:off x="15430500" y="127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48798</xdr:rowOff>
    </xdr:from>
    <xdr:ext cx="534377" cy="259045"/>
    <xdr:sp macro="" textlink="">
      <xdr:nvSpPr>
        <xdr:cNvPr id="660" name="テキスト ボックス 659"/>
        <xdr:cNvSpPr txBox="1"/>
      </xdr:nvSpPr>
      <xdr:spPr>
        <a:xfrm>
          <a:off x="15214111" y="1256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11761</xdr:rowOff>
    </xdr:from>
    <xdr:to>
      <xdr:col>76</xdr:col>
      <xdr:colOff>165100</xdr:colOff>
      <xdr:row>77</xdr:row>
      <xdr:rowOff>113361</xdr:rowOff>
    </xdr:to>
    <xdr:sp macro="" textlink="">
      <xdr:nvSpPr>
        <xdr:cNvPr id="661" name="楕円 660"/>
        <xdr:cNvSpPr/>
      </xdr:nvSpPr>
      <xdr:spPr>
        <a:xfrm>
          <a:off x="14541500" y="132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129888</xdr:rowOff>
    </xdr:from>
    <xdr:ext cx="534377" cy="259045"/>
    <xdr:sp macro="" textlink="">
      <xdr:nvSpPr>
        <xdr:cNvPr id="662" name="テキスト ボックス 661"/>
        <xdr:cNvSpPr txBox="1"/>
      </xdr:nvSpPr>
      <xdr:spPr>
        <a:xfrm>
          <a:off x="14325111" y="1298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120738</xdr:rowOff>
    </xdr:from>
    <xdr:to>
      <xdr:col>72</xdr:col>
      <xdr:colOff>38100</xdr:colOff>
      <xdr:row>79</xdr:row>
      <xdr:rowOff>50888</xdr:rowOff>
    </xdr:to>
    <xdr:sp macro="" textlink="">
      <xdr:nvSpPr>
        <xdr:cNvPr id="663" name="楕円 662"/>
        <xdr:cNvSpPr/>
      </xdr:nvSpPr>
      <xdr:spPr>
        <a:xfrm>
          <a:off x="13652500" y="134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42015</xdr:rowOff>
    </xdr:from>
    <xdr:ext cx="469744" cy="259045"/>
    <xdr:sp macro="" textlink="">
      <xdr:nvSpPr>
        <xdr:cNvPr id="664" name="テキスト ボックス 663"/>
        <xdr:cNvSpPr txBox="1"/>
      </xdr:nvSpPr>
      <xdr:spPr>
        <a:xfrm>
          <a:off x="13468428" y="1358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141021</xdr:rowOff>
    </xdr:from>
    <xdr:to>
      <xdr:col>67</xdr:col>
      <xdr:colOff>101600</xdr:colOff>
      <xdr:row>79</xdr:row>
      <xdr:rowOff>71171</xdr:rowOff>
    </xdr:to>
    <xdr:sp macro="" textlink="">
      <xdr:nvSpPr>
        <xdr:cNvPr id="665" name="楕円 664"/>
        <xdr:cNvSpPr/>
      </xdr:nvSpPr>
      <xdr:spPr>
        <a:xfrm>
          <a:off x="12763500" y="135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62298</xdr:rowOff>
    </xdr:from>
    <xdr:ext cx="469744" cy="259045"/>
    <xdr:sp macro="" textlink="">
      <xdr:nvSpPr>
        <xdr:cNvPr id="666" name="テキスト ボックス 665"/>
        <xdr:cNvSpPr txBox="1"/>
      </xdr:nvSpPr>
      <xdr:spPr>
        <a:xfrm>
          <a:off x="12579428" y="136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29911</xdr:rowOff>
    </xdr:from>
    <xdr:to>
      <xdr:col>85</xdr:col>
      <xdr:colOff>127000</xdr:colOff>
      <xdr:row>96</xdr:row>
      <xdr:rowOff>77510</xdr:rowOff>
    </xdr:to>
    <xdr:cxnSp macro="">
      <xdr:nvCxnSpPr>
        <xdr:cNvPr id="695" name="直線コネクタ 694"/>
        <xdr:cNvCxnSpPr/>
      </xdr:nvCxnSpPr>
      <xdr:spPr>
        <a:xfrm flipV="1">
          <a:off x="15481300" y="16489111"/>
          <a:ext cx="838200" cy="4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6" name="公債費平均値テキスト"/>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77510</xdr:rowOff>
    </xdr:from>
    <xdr:to>
      <xdr:col>81</xdr:col>
      <xdr:colOff>50800</xdr:colOff>
      <xdr:row>96</xdr:row>
      <xdr:rowOff>110519</xdr:rowOff>
    </xdr:to>
    <xdr:cxnSp macro="">
      <xdr:nvCxnSpPr>
        <xdr:cNvPr id="698" name="直線コネクタ 697"/>
        <xdr:cNvCxnSpPr/>
      </xdr:nvCxnSpPr>
      <xdr:spPr>
        <a:xfrm flipV="1">
          <a:off x="14592300" y="16536710"/>
          <a:ext cx="889000" cy="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0" name="テキスト ボックス 699"/>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103615</xdr:rowOff>
    </xdr:from>
    <xdr:to>
      <xdr:col>76</xdr:col>
      <xdr:colOff>114300</xdr:colOff>
      <xdr:row>96</xdr:row>
      <xdr:rowOff>110519</xdr:rowOff>
    </xdr:to>
    <xdr:cxnSp macro="">
      <xdr:nvCxnSpPr>
        <xdr:cNvPr id="701" name="直線コネクタ 700"/>
        <xdr:cNvCxnSpPr/>
      </xdr:nvCxnSpPr>
      <xdr:spPr>
        <a:xfrm>
          <a:off x="13703300" y="16562815"/>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3" name="テキスト ボックス 702"/>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103615</xdr:rowOff>
    </xdr:from>
    <xdr:to>
      <xdr:col>71</xdr:col>
      <xdr:colOff>177800</xdr:colOff>
      <xdr:row>96</xdr:row>
      <xdr:rowOff>170588</xdr:rowOff>
    </xdr:to>
    <xdr:cxnSp macro="">
      <xdr:nvCxnSpPr>
        <xdr:cNvPr id="704" name="直線コネクタ 703"/>
        <xdr:cNvCxnSpPr/>
      </xdr:nvCxnSpPr>
      <xdr:spPr>
        <a:xfrm flipV="1">
          <a:off x="12814300" y="16562815"/>
          <a:ext cx="889000" cy="6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6" name="テキスト ボックス 705"/>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150561</xdr:rowOff>
    </xdr:from>
    <xdr:to>
      <xdr:col>85</xdr:col>
      <xdr:colOff>177800</xdr:colOff>
      <xdr:row>96</xdr:row>
      <xdr:rowOff>80711</xdr:rowOff>
    </xdr:to>
    <xdr:sp macro="" textlink="">
      <xdr:nvSpPr>
        <xdr:cNvPr id="714" name="楕円 713"/>
        <xdr:cNvSpPr/>
      </xdr:nvSpPr>
      <xdr:spPr>
        <a:xfrm>
          <a:off x="16268700" y="1643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1988</xdr:rowOff>
    </xdr:from>
    <xdr:ext cx="599010" cy="259045"/>
    <xdr:sp macro="" textlink="">
      <xdr:nvSpPr>
        <xdr:cNvPr id="715" name="公債費該当値テキスト"/>
        <xdr:cNvSpPr txBox="1"/>
      </xdr:nvSpPr>
      <xdr:spPr>
        <a:xfrm>
          <a:off x="16370300" y="162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26710</xdr:rowOff>
    </xdr:from>
    <xdr:to>
      <xdr:col>81</xdr:col>
      <xdr:colOff>101600</xdr:colOff>
      <xdr:row>96</xdr:row>
      <xdr:rowOff>128310</xdr:rowOff>
    </xdr:to>
    <xdr:sp macro="" textlink="">
      <xdr:nvSpPr>
        <xdr:cNvPr id="716" name="楕円 715"/>
        <xdr:cNvSpPr/>
      </xdr:nvSpPr>
      <xdr:spPr>
        <a:xfrm>
          <a:off x="15430500" y="1648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144837</xdr:rowOff>
    </xdr:from>
    <xdr:ext cx="599010" cy="259045"/>
    <xdr:sp macro="" textlink="">
      <xdr:nvSpPr>
        <xdr:cNvPr id="717" name="テキスト ボックス 716"/>
        <xdr:cNvSpPr txBox="1"/>
      </xdr:nvSpPr>
      <xdr:spPr>
        <a:xfrm>
          <a:off x="15181795" y="1626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59719</xdr:rowOff>
    </xdr:from>
    <xdr:to>
      <xdr:col>76</xdr:col>
      <xdr:colOff>165100</xdr:colOff>
      <xdr:row>96</xdr:row>
      <xdr:rowOff>161319</xdr:rowOff>
    </xdr:to>
    <xdr:sp macro="" textlink="">
      <xdr:nvSpPr>
        <xdr:cNvPr id="718" name="楕円 717"/>
        <xdr:cNvSpPr/>
      </xdr:nvSpPr>
      <xdr:spPr>
        <a:xfrm>
          <a:off x="14541500" y="1651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6396</xdr:rowOff>
    </xdr:from>
    <xdr:ext cx="599010" cy="259045"/>
    <xdr:sp macro="" textlink="">
      <xdr:nvSpPr>
        <xdr:cNvPr id="719" name="テキスト ボックス 718"/>
        <xdr:cNvSpPr txBox="1"/>
      </xdr:nvSpPr>
      <xdr:spPr>
        <a:xfrm>
          <a:off x="14292795" y="1629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52815</xdr:rowOff>
    </xdr:from>
    <xdr:to>
      <xdr:col>72</xdr:col>
      <xdr:colOff>38100</xdr:colOff>
      <xdr:row>96</xdr:row>
      <xdr:rowOff>154415</xdr:rowOff>
    </xdr:to>
    <xdr:sp macro="" textlink="">
      <xdr:nvSpPr>
        <xdr:cNvPr id="720" name="楕円 719"/>
        <xdr:cNvSpPr/>
      </xdr:nvSpPr>
      <xdr:spPr>
        <a:xfrm>
          <a:off x="13652500" y="1651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170942</xdr:rowOff>
    </xdr:from>
    <xdr:ext cx="599010" cy="259045"/>
    <xdr:sp macro="" textlink="">
      <xdr:nvSpPr>
        <xdr:cNvPr id="721" name="テキスト ボックス 720"/>
        <xdr:cNvSpPr txBox="1"/>
      </xdr:nvSpPr>
      <xdr:spPr>
        <a:xfrm>
          <a:off x="13403795" y="1628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119788</xdr:rowOff>
    </xdr:from>
    <xdr:to>
      <xdr:col>67</xdr:col>
      <xdr:colOff>101600</xdr:colOff>
      <xdr:row>97</xdr:row>
      <xdr:rowOff>49938</xdr:rowOff>
    </xdr:to>
    <xdr:sp macro="" textlink="">
      <xdr:nvSpPr>
        <xdr:cNvPr id="722" name="楕円 721"/>
        <xdr:cNvSpPr/>
      </xdr:nvSpPr>
      <xdr:spPr>
        <a:xfrm>
          <a:off x="12763500" y="1657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41065</xdr:rowOff>
    </xdr:from>
    <xdr:ext cx="599010" cy="259045"/>
    <xdr:sp macro="" textlink="">
      <xdr:nvSpPr>
        <xdr:cNvPr id="723" name="テキスト ボックス 722"/>
        <xdr:cNvSpPr txBox="1"/>
      </xdr:nvSpPr>
      <xdr:spPr>
        <a:xfrm>
          <a:off x="12514795" y="16671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については、平成２８年度まで類似団体平均に比べ高くなっていたが、平成２５年度以降実施してきた道の駅整備事業や朝日自然観多目的交流施設整備事業等が終了したため類似団体平均並みとなっている。</a:t>
          </a:r>
        </a:p>
        <a:p>
          <a:r>
            <a:rPr kumimoji="1" lang="ja-JP" altLang="en-US" sz="1300">
              <a:latin typeface="ＭＳ Ｐゴシック" panose="020B0600070205080204" pitchFamily="50" charset="-128"/>
              <a:ea typeface="ＭＳ Ｐゴシック" panose="020B0600070205080204" pitchFamily="50" charset="-128"/>
            </a:rPr>
            <a:t>・災害復旧費については、昨年度に引き続き令和２年７月の豪雨災害の復旧工事を行ってきたため。また昨年度の繰越分も含んでいるため大きく増加した。</a:t>
          </a:r>
        </a:p>
        <a:p>
          <a:r>
            <a:rPr kumimoji="1" lang="ja-JP" altLang="en-US" sz="1300">
              <a:latin typeface="ＭＳ Ｐゴシック" panose="020B0600070205080204" pitchFamily="50" charset="-128"/>
              <a:ea typeface="ＭＳ Ｐゴシック" panose="020B0600070205080204" pitchFamily="50" charset="-128"/>
            </a:rPr>
            <a:t>・土木費については、災害復旧工事を優先して行い通常の工事は近年に比べて抑制していたため昨年度よりさらに引き下がった。</a:t>
          </a:r>
        </a:p>
        <a:p>
          <a:r>
            <a:rPr kumimoji="1" lang="ja-JP" altLang="en-US" sz="1300">
              <a:latin typeface="ＭＳ Ｐゴシック" panose="020B0600070205080204" pitchFamily="50" charset="-128"/>
              <a:ea typeface="ＭＳ Ｐゴシック" panose="020B0600070205080204" pitchFamily="50" charset="-128"/>
            </a:rPr>
            <a:t>・公債費については、近年の大型事業の影響から年々公債費が増額しており令和４年のピーク見込みまでは増加傾向で推移する見込み。</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について、令和４年度は令和３年度より１．６１ポイント減少し、１１．３４％になった。少子高齢化・定住・経済対策等に要する経費の増加、更には、景気低迷による町税等の伸び悩みにより、今後とも厳しい財政運営となる見込であるが、持続可能な財政運営を行うため、引き続き、財政の健全性を保つよう努める。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決算における連結実質赤字比率は、各会計とも黒字となっているため生じていない。これまで、財政の健全運営のため人件費・公債費等の経常経費の削減に努めてきた結果が反映されたものとなっている。少子高齢化・定住・経済対策等に要する経費の増加、更には、景気低迷による町税等の伸び悩みにより、今後とも厳しい財政運営となる見込であるが、持続可能な財政運営を行うため、引き続き、財政の健全性を保つよう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7045703</v>
      </c>
      <c r="BO4" s="371"/>
      <c r="BP4" s="371"/>
      <c r="BQ4" s="371"/>
      <c r="BR4" s="371"/>
      <c r="BS4" s="371"/>
      <c r="BT4" s="371"/>
      <c r="BU4" s="372"/>
      <c r="BV4" s="370">
        <v>6602886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11.3</v>
      </c>
      <c r="CU4" s="377"/>
      <c r="CV4" s="377"/>
      <c r="CW4" s="377"/>
      <c r="CX4" s="377"/>
      <c r="CY4" s="377"/>
      <c r="CZ4" s="377"/>
      <c r="DA4" s="378"/>
      <c r="DB4" s="376">
        <v>13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6612525</v>
      </c>
      <c r="BO5" s="408"/>
      <c r="BP5" s="408"/>
      <c r="BQ5" s="408"/>
      <c r="BR5" s="408"/>
      <c r="BS5" s="408"/>
      <c r="BT5" s="408"/>
      <c r="BU5" s="409"/>
      <c r="BV5" s="407">
        <v>5985985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99.2</v>
      </c>
      <c r="CU5" s="405"/>
      <c r="CV5" s="405"/>
      <c r="CW5" s="405"/>
      <c r="CX5" s="405"/>
      <c r="CY5" s="405"/>
      <c r="CZ5" s="405"/>
      <c r="DA5" s="406"/>
      <c r="DB5" s="404">
        <v>91.2</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433178</v>
      </c>
      <c r="BO6" s="408"/>
      <c r="BP6" s="408"/>
      <c r="BQ6" s="408"/>
      <c r="BR6" s="408"/>
      <c r="BS6" s="408"/>
      <c r="BT6" s="408"/>
      <c r="BU6" s="409"/>
      <c r="BV6" s="407">
        <v>616901</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100</v>
      </c>
      <c r="CU6" s="445"/>
      <c r="CV6" s="445"/>
      <c r="CW6" s="445"/>
      <c r="CX6" s="445"/>
      <c r="CY6" s="445"/>
      <c r="CZ6" s="445"/>
      <c r="DA6" s="446"/>
      <c r="DB6" s="444">
        <v>94.2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41655</v>
      </c>
      <c r="BO7" s="408"/>
      <c r="BP7" s="408"/>
      <c r="BQ7" s="408"/>
      <c r="BR7" s="408"/>
      <c r="BS7" s="408"/>
      <c r="BT7" s="408"/>
      <c r="BU7" s="409"/>
      <c r="BV7" s="407">
        <v>153359</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3452767</v>
      </c>
      <c r="CU7" s="408"/>
      <c r="CV7" s="408"/>
      <c r="CW7" s="408"/>
      <c r="CX7" s="408"/>
      <c r="CY7" s="408"/>
      <c r="CZ7" s="408"/>
      <c r="DA7" s="409"/>
      <c r="DB7" s="407">
        <v>3578924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391523</v>
      </c>
      <c r="BO8" s="408"/>
      <c r="BP8" s="408"/>
      <c r="BQ8" s="408"/>
      <c r="BR8" s="408"/>
      <c r="BS8" s="408"/>
      <c r="BT8" s="408"/>
      <c r="BU8" s="409"/>
      <c r="BV8" s="407">
        <v>463542</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0.19</v>
      </c>
      <c r="CU8" s="448"/>
      <c r="CV8" s="448"/>
      <c r="CW8" s="448"/>
      <c r="CX8" s="448"/>
      <c r="CY8" s="448"/>
      <c r="CZ8" s="448"/>
      <c r="DA8" s="449"/>
      <c r="DB8" s="447">
        <v>0.2</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6366</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112</v>
      </c>
      <c r="AV9" s="440"/>
      <c r="AW9" s="440"/>
      <c r="AX9" s="440"/>
      <c r="AY9" s="441" t="s">
        <v>119</v>
      </c>
      <c r="AZ9" s="442"/>
      <c r="BA9" s="442"/>
      <c r="BB9" s="442"/>
      <c r="BC9" s="442"/>
      <c r="BD9" s="442"/>
      <c r="BE9" s="442"/>
      <c r="BF9" s="442"/>
      <c r="BG9" s="442"/>
      <c r="BH9" s="442"/>
      <c r="BI9" s="442"/>
      <c r="BJ9" s="442"/>
      <c r="BK9" s="442"/>
      <c r="BL9" s="442"/>
      <c r="BM9" s="443"/>
      <c r="BN9" s="407">
        <v>-72019</v>
      </c>
      <c r="BO9" s="408"/>
      <c r="BP9" s="408"/>
      <c r="BQ9" s="408"/>
      <c r="BR9" s="408"/>
      <c r="BS9" s="408"/>
      <c r="BT9" s="408"/>
      <c r="BU9" s="409"/>
      <c r="BV9" s="407">
        <v>-20696</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16.899999999999999</v>
      </c>
      <c r="CU9" s="405"/>
      <c r="CV9" s="405"/>
      <c r="CW9" s="405"/>
      <c r="CX9" s="405"/>
      <c r="CY9" s="405"/>
      <c r="CZ9" s="405"/>
      <c r="DA9" s="406"/>
      <c r="DB9" s="404">
        <v>16.100000000000001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7119</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159</v>
      </c>
      <c r="BO10" s="408"/>
      <c r="BP10" s="408"/>
      <c r="BQ10" s="408"/>
      <c r="BR10" s="408"/>
      <c r="BS10" s="408"/>
      <c r="BT10" s="408"/>
      <c r="BU10" s="409"/>
      <c r="BV10" s="407">
        <v>173</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6199</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112</v>
      </c>
      <c r="AV12" s="440"/>
      <c r="AW12" s="440"/>
      <c r="AX12" s="440"/>
      <c r="AY12" s="441" t="s">
        <v>139</v>
      </c>
      <c r="AZ12" s="442"/>
      <c r="BA12" s="442"/>
      <c r="BB12" s="442"/>
      <c r="BC12" s="442"/>
      <c r="BD12" s="442"/>
      <c r="BE12" s="442"/>
      <c r="BF12" s="442"/>
      <c r="BG12" s="442"/>
      <c r="BH12" s="442"/>
      <c r="BI12" s="442"/>
      <c r="BJ12" s="442"/>
      <c r="BK12" s="442"/>
      <c r="BL12" s="442"/>
      <c r="BM12" s="443"/>
      <c r="BN12" s="407">
        <v>391861</v>
      </c>
      <c r="BO12" s="408"/>
      <c r="BP12" s="408"/>
      <c r="BQ12" s="408"/>
      <c r="BR12" s="408"/>
      <c r="BS12" s="408"/>
      <c r="BT12" s="408"/>
      <c r="BU12" s="409"/>
      <c r="BV12" s="407">
        <v>146875</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6144</v>
      </c>
      <c r="S13" s="492"/>
      <c r="T13" s="492"/>
      <c r="U13" s="492"/>
      <c r="V13" s="493"/>
      <c r="W13" s="423" t="s">
        <v>143</v>
      </c>
      <c r="X13" s="424"/>
      <c r="Y13" s="424"/>
      <c r="Z13" s="424"/>
      <c r="AA13" s="424"/>
      <c r="AB13" s="414"/>
      <c r="AC13" s="458">
        <v>868</v>
      </c>
      <c r="AD13" s="459"/>
      <c r="AE13" s="459"/>
      <c r="AF13" s="459"/>
      <c r="AG13" s="501"/>
      <c r="AH13" s="458">
        <v>959</v>
      </c>
      <c r="AI13" s="459"/>
      <c r="AJ13" s="459"/>
      <c r="AK13" s="459"/>
      <c r="AL13" s="460"/>
      <c r="AM13" s="436" t="s">
        <v>144</v>
      </c>
      <c r="AN13" s="437"/>
      <c r="AO13" s="437"/>
      <c r="AP13" s="437"/>
      <c r="AQ13" s="437"/>
      <c r="AR13" s="437"/>
      <c r="AS13" s="437"/>
      <c r="AT13" s="438"/>
      <c r="AU13" s="439" t="s">
        <v>104</v>
      </c>
      <c r="AV13" s="440"/>
      <c r="AW13" s="440"/>
      <c r="AX13" s="440"/>
      <c r="AY13" s="441" t="s">
        <v>145</v>
      </c>
      <c r="AZ13" s="442"/>
      <c r="BA13" s="442"/>
      <c r="BB13" s="442"/>
      <c r="BC13" s="442"/>
      <c r="BD13" s="442"/>
      <c r="BE13" s="442"/>
      <c r="BF13" s="442"/>
      <c r="BG13" s="442"/>
      <c r="BH13" s="442"/>
      <c r="BI13" s="442"/>
      <c r="BJ13" s="442"/>
      <c r="BK13" s="442"/>
      <c r="BL13" s="442"/>
      <c r="BM13" s="443"/>
      <c r="BN13" s="407">
        <v>-463721</v>
      </c>
      <c r="BO13" s="408"/>
      <c r="BP13" s="408"/>
      <c r="BQ13" s="408"/>
      <c r="BR13" s="408"/>
      <c r="BS13" s="408"/>
      <c r="BT13" s="408"/>
      <c r="BU13" s="409"/>
      <c r="BV13" s="407">
        <v>-167398</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7.9</v>
      </c>
      <c r="CU13" s="405"/>
      <c r="CV13" s="405"/>
      <c r="CW13" s="405"/>
      <c r="CX13" s="405"/>
      <c r="CY13" s="405"/>
      <c r="CZ13" s="405"/>
      <c r="DA13" s="406"/>
      <c r="DB13" s="404">
        <v>6.4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6361</v>
      </c>
      <c r="S14" s="492"/>
      <c r="T14" s="492"/>
      <c r="U14" s="492"/>
      <c r="V14" s="493"/>
      <c r="W14" s="397"/>
      <c r="X14" s="398"/>
      <c r="Y14" s="398"/>
      <c r="Z14" s="398"/>
      <c r="AA14" s="398"/>
      <c r="AB14" s="387"/>
      <c r="AC14" s="494">
        <v>25.5</v>
      </c>
      <c r="AD14" s="495"/>
      <c r="AE14" s="495"/>
      <c r="AF14" s="495"/>
      <c r="AG14" s="496"/>
      <c r="AH14" s="494">
        <v>25.7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132</v>
      </c>
      <c r="CU14" s="506"/>
      <c r="CV14" s="506"/>
      <c r="CW14" s="506"/>
      <c r="CX14" s="506"/>
      <c r="CY14" s="506"/>
      <c r="CZ14" s="506"/>
      <c r="DA14" s="507"/>
      <c r="DB14" s="505" t="s">
        <v>149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6305</v>
      </c>
      <c r="S15" s="492"/>
      <c r="T15" s="492"/>
      <c r="U15" s="492"/>
      <c r="V15" s="493"/>
      <c r="W15" s="423" t="s">
        <v>151</v>
      </c>
      <c r="X15" s="424"/>
      <c r="Y15" s="424"/>
      <c r="Z15" s="424"/>
      <c r="AA15" s="424"/>
      <c r="AB15" s="414"/>
      <c r="AC15" s="458">
        <v>979</v>
      </c>
      <c r="AD15" s="459"/>
      <c r="AE15" s="459"/>
      <c r="AF15" s="459"/>
      <c r="AG15" s="501"/>
      <c r="AH15" s="458">
        <v>1101</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620071</v>
      </c>
      <c r="BO15" s="371"/>
      <c r="BP15" s="371"/>
      <c r="BQ15" s="371"/>
      <c r="BR15" s="371"/>
      <c r="BS15" s="371"/>
      <c r="BT15" s="371"/>
      <c r="BU15" s="372"/>
      <c r="BV15" s="370">
        <v>610347</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28.7</v>
      </c>
      <c r="AD16" s="495"/>
      <c r="AE16" s="495"/>
      <c r="AF16" s="495"/>
      <c r="AG16" s="496"/>
      <c r="AH16" s="494">
        <v>29.5</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3281848</v>
      </c>
      <c r="BO16" s="408"/>
      <c r="BP16" s="408"/>
      <c r="BQ16" s="408"/>
      <c r="BR16" s="408"/>
      <c r="BS16" s="408"/>
      <c r="BT16" s="408"/>
      <c r="BU16" s="409"/>
      <c r="BV16" s="407">
        <v>3323092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1563</v>
      </c>
      <c r="AD17" s="459"/>
      <c r="AE17" s="459"/>
      <c r="AF17" s="459"/>
      <c r="AG17" s="501"/>
      <c r="AH17" s="458">
        <v>1678</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761296</v>
      </c>
      <c r="BO17" s="408"/>
      <c r="BP17" s="408"/>
      <c r="BQ17" s="408"/>
      <c r="BR17" s="408"/>
      <c r="BS17" s="408"/>
      <c r="BT17" s="408"/>
      <c r="BU17" s="409"/>
      <c r="BV17" s="407">
        <v>747855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161</v>
      </c>
      <c r="C18" s="450"/>
      <c r="D18" s="450"/>
      <c r="E18" s="530"/>
      <c r="F18" s="530"/>
      <c r="G18" s="530"/>
      <c r="H18" s="530"/>
      <c r="I18" s="530"/>
      <c r="J18" s="530"/>
      <c r="K18" s="530"/>
      <c r="L18" s="531">
        <v>196.81</v>
      </c>
      <c r="M18" s="531"/>
      <c r="N18" s="531"/>
      <c r="O18" s="531"/>
      <c r="P18" s="531"/>
      <c r="Q18" s="531"/>
      <c r="R18" s="532"/>
      <c r="S18" s="532"/>
      <c r="T18" s="532"/>
      <c r="U18" s="532"/>
      <c r="V18" s="533"/>
      <c r="W18" s="425"/>
      <c r="X18" s="426"/>
      <c r="Y18" s="426"/>
      <c r="Z18" s="426"/>
      <c r="AA18" s="426"/>
      <c r="AB18" s="417"/>
      <c r="AC18" s="534">
        <v>45.8</v>
      </c>
      <c r="AD18" s="535"/>
      <c r="AE18" s="535"/>
      <c r="AF18" s="535"/>
      <c r="AG18" s="536"/>
      <c r="AH18" s="534">
        <v>44.9</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3472080</v>
      </c>
      <c r="BO18" s="408"/>
      <c r="BP18" s="408"/>
      <c r="BQ18" s="408"/>
      <c r="BR18" s="408"/>
      <c r="BS18" s="408"/>
      <c r="BT18" s="408"/>
      <c r="BU18" s="409"/>
      <c r="BV18" s="407">
        <v>3319513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163</v>
      </c>
      <c r="C19" s="450"/>
      <c r="D19" s="450"/>
      <c r="E19" s="530"/>
      <c r="F19" s="530"/>
      <c r="G19" s="530"/>
      <c r="H19" s="530"/>
      <c r="I19" s="530"/>
      <c r="J19" s="530"/>
      <c r="K19" s="530"/>
      <c r="L19" s="538">
        <v>32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4984807</v>
      </c>
      <c r="BO19" s="408"/>
      <c r="BP19" s="408"/>
      <c r="BQ19" s="408"/>
      <c r="BR19" s="408"/>
      <c r="BS19" s="408"/>
      <c r="BT19" s="408"/>
      <c r="BU19" s="409"/>
      <c r="BV19" s="407">
        <v>4856507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165</v>
      </c>
      <c r="C20" s="450"/>
      <c r="D20" s="450"/>
      <c r="E20" s="530"/>
      <c r="F20" s="530"/>
      <c r="G20" s="530"/>
      <c r="H20" s="530"/>
      <c r="I20" s="530"/>
      <c r="J20" s="530"/>
      <c r="K20" s="530"/>
      <c r="L20" s="538">
        <v>2150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5832688</v>
      </c>
      <c r="BO22" s="371"/>
      <c r="BP22" s="371"/>
      <c r="BQ22" s="371"/>
      <c r="BR22" s="371"/>
      <c r="BS22" s="371"/>
      <c r="BT22" s="371"/>
      <c r="BU22" s="372"/>
      <c r="BV22" s="370">
        <v>6205759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5643296</v>
      </c>
      <c r="BO23" s="408"/>
      <c r="BP23" s="408"/>
      <c r="BQ23" s="408"/>
      <c r="BR23" s="408"/>
      <c r="BS23" s="408"/>
      <c r="BT23" s="408"/>
      <c r="BU23" s="409"/>
      <c r="BV23" s="407">
        <v>5961405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175</v>
      </c>
      <c r="F24" s="437"/>
      <c r="G24" s="437"/>
      <c r="H24" s="437"/>
      <c r="I24" s="437"/>
      <c r="J24" s="437"/>
      <c r="K24" s="438"/>
      <c r="L24" s="458">
        <v>1</v>
      </c>
      <c r="M24" s="459"/>
      <c r="N24" s="459"/>
      <c r="O24" s="459"/>
      <c r="P24" s="501"/>
      <c r="Q24" s="458">
        <v>8200</v>
      </c>
      <c r="R24" s="459"/>
      <c r="S24" s="459"/>
      <c r="T24" s="459"/>
      <c r="U24" s="459"/>
      <c r="V24" s="501"/>
      <c r="W24" s="553"/>
      <c r="X24" s="554"/>
      <c r="Y24" s="555"/>
      <c r="Z24" s="457" t="s">
        <v>176</v>
      </c>
      <c r="AA24" s="437"/>
      <c r="AB24" s="437"/>
      <c r="AC24" s="437"/>
      <c r="AD24" s="437"/>
      <c r="AE24" s="437"/>
      <c r="AF24" s="437"/>
      <c r="AG24" s="438"/>
      <c r="AH24" s="458">
        <v>92</v>
      </c>
      <c r="AI24" s="459"/>
      <c r="AJ24" s="459"/>
      <c r="AK24" s="459"/>
      <c r="AL24" s="501"/>
      <c r="AM24" s="458">
        <v>264776</v>
      </c>
      <c r="AN24" s="459"/>
      <c r="AO24" s="459"/>
      <c r="AP24" s="459"/>
      <c r="AQ24" s="459"/>
      <c r="AR24" s="501"/>
      <c r="AS24" s="458">
        <v>2878</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4346017</v>
      </c>
      <c r="BO24" s="408"/>
      <c r="BP24" s="408"/>
      <c r="BQ24" s="408"/>
      <c r="BR24" s="408"/>
      <c r="BS24" s="408"/>
      <c r="BT24" s="408"/>
      <c r="BU24" s="409"/>
      <c r="BV24" s="407">
        <v>4599569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178</v>
      </c>
      <c r="F25" s="437"/>
      <c r="G25" s="437"/>
      <c r="H25" s="437"/>
      <c r="I25" s="437"/>
      <c r="J25" s="437"/>
      <c r="K25" s="438"/>
      <c r="L25" s="458">
        <v>1</v>
      </c>
      <c r="M25" s="459"/>
      <c r="N25" s="459"/>
      <c r="O25" s="459"/>
      <c r="P25" s="501"/>
      <c r="Q25" s="458">
        <v>6350</v>
      </c>
      <c r="R25" s="459"/>
      <c r="S25" s="459"/>
      <c r="T25" s="459"/>
      <c r="U25" s="459"/>
      <c r="V25" s="501"/>
      <c r="W25" s="553"/>
      <c r="X25" s="554"/>
      <c r="Y25" s="555"/>
      <c r="Z25" s="457" t="s">
        <v>179</v>
      </c>
      <c r="AA25" s="437"/>
      <c r="AB25" s="437"/>
      <c r="AC25" s="437"/>
      <c r="AD25" s="437"/>
      <c r="AE25" s="437"/>
      <c r="AF25" s="437"/>
      <c r="AG25" s="438"/>
      <c r="AH25" s="458" t="s">
        <v>180</v>
      </c>
      <c r="AI25" s="459"/>
      <c r="AJ25" s="459"/>
      <c r="AK25" s="459"/>
      <c r="AL25" s="501"/>
      <c r="AM25" s="458" t="s">
        <v>181</v>
      </c>
      <c r="AN25" s="459"/>
      <c r="AO25" s="459"/>
      <c r="AP25" s="459"/>
      <c r="AQ25" s="459"/>
      <c r="AR25" s="501"/>
      <c r="AS25" s="458" t="s">
        <v>180</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2325905</v>
      </c>
      <c r="BO25" s="371"/>
      <c r="BP25" s="371"/>
      <c r="BQ25" s="371"/>
      <c r="BR25" s="371"/>
      <c r="BS25" s="371"/>
      <c r="BT25" s="371"/>
      <c r="BU25" s="372"/>
      <c r="BV25" s="370">
        <v>270067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183</v>
      </c>
      <c r="F26" s="437"/>
      <c r="G26" s="437"/>
      <c r="H26" s="437"/>
      <c r="I26" s="437"/>
      <c r="J26" s="437"/>
      <c r="K26" s="438"/>
      <c r="L26" s="458">
        <v>1</v>
      </c>
      <c r="M26" s="459"/>
      <c r="N26" s="459"/>
      <c r="O26" s="459"/>
      <c r="P26" s="501"/>
      <c r="Q26" s="458">
        <v>5750</v>
      </c>
      <c r="R26" s="459"/>
      <c r="S26" s="459"/>
      <c r="T26" s="459"/>
      <c r="U26" s="459"/>
      <c r="V26" s="501"/>
      <c r="W26" s="553"/>
      <c r="X26" s="554"/>
      <c r="Y26" s="555"/>
      <c r="Z26" s="457" t="s">
        <v>184</v>
      </c>
      <c r="AA26" s="559"/>
      <c r="AB26" s="559"/>
      <c r="AC26" s="559"/>
      <c r="AD26" s="559"/>
      <c r="AE26" s="559"/>
      <c r="AF26" s="559"/>
      <c r="AG26" s="560"/>
      <c r="AH26" s="458">
        <v>9</v>
      </c>
      <c r="AI26" s="459"/>
      <c r="AJ26" s="459"/>
      <c r="AK26" s="459"/>
      <c r="AL26" s="501"/>
      <c r="AM26" s="458">
        <v>28890</v>
      </c>
      <c r="AN26" s="459"/>
      <c r="AO26" s="459"/>
      <c r="AP26" s="459"/>
      <c r="AQ26" s="459"/>
      <c r="AR26" s="501"/>
      <c r="AS26" s="458">
        <v>3210</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t="s">
        <v>180</v>
      </c>
      <c r="BO26" s="408"/>
      <c r="BP26" s="408"/>
      <c r="BQ26" s="408"/>
      <c r="BR26" s="408"/>
      <c r="BS26" s="408"/>
      <c r="BT26" s="408"/>
      <c r="BU26" s="409"/>
      <c r="BV26" s="407" t="s">
        <v>132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186</v>
      </c>
      <c r="F27" s="437"/>
      <c r="G27" s="437"/>
      <c r="H27" s="437"/>
      <c r="I27" s="437"/>
      <c r="J27" s="437"/>
      <c r="K27" s="438"/>
      <c r="L27" s="458">
        <v>1</v>
      </c>
      <c r="M27" s="459"/>
      <c r="N27" s="459"/>
      <c r="O27" s="459"/>
      <c r="P27" s="501"/>
      <c r="Q27" s="458">
        <v>3100</v>
      </c>
      <c r="R27" s="459"/>
      <c r="S27" s="459"/>
      <c r="T27" s="459"/>
      <c r="U27" s="459"/>
      <c r="V27" s="501"/>
      <c r="W27" s="553"/>
      <c r="X27" s="554"/>
      <c r="Y27" s="555"/>
      <c r="Z27" s="457" t="s">
        <v>187</v>
      </c>
      <c r="AA27" s="437"/>
      <c r="AB27" s="437"/>
      <c r="AC27" s="437"/>
      <c r="AD27" s="437"/>
      <c r="AE27" s="437"/>
      <c r="AF27" s="437"/>
      <c r="AG27" s="438"/>
      <c r="AH27" s="458">
        <v>1</v>
      </c>
      <c r="AI27" s="459"/>
      <c r="AJ27" s="459"/>
      <c r="AK27" s="459"/>
      <c r="AL27" s="501"/>
      <c r="AM27" s="458" t="s">
        <v>188</v>
      </c>
      <c r="AN27" s="459"/>
      <c r="AO27" s="459"/>
      <c r="AP27" s="459"/>
      <c r="AQ27" s="459"/>
      <c r="AR27" s="501"/>
      <c r="AS27" s="458" t="s">
        <v>188</v>
      </c>
      <c r="AT27" s="459"/>
      <c r="AU27" s="459"/>
      <c r="AV27" s="459"/>
      <c r="AW27" s="459"/>
      <c r="AX27" s="460"/>
      <c r="AY27" s="502" t="s">
        <v>189</v>
      </c>
      <c r="AZ27" s="503"/>
      <c r="BA27" s="503"/>
      <c r="BB27" s="503"/>
      <c r="BC27" s="503"/>
      <c r="BD27" s="503"/>
      <c r="BE27" s="503"/>
      <c r="BF27" s="503"/>
      <c r="BG27" s="503"/>
      <c r="BH27" s="503"/>
      <c r="BI27" s="503"/>
      <c r="BJ27" s="503"/>
      <c r="BK27" s="503"/>
      <c r="BL27" s="503"/>
      <c r="BM27" s="504"/>
      <c r="BN27" s="526">
        <v>82000</v>
      </c>
      <c r="BO27" s="527"/>
      <c r="BP27" s="527"/>
      <c r="BQ27" s="527"/>
      <c r="BR27" s="527"/>
      <c r="BS27" s="527"/>
      <c r="BT27" s="527"/>
      <c r="BU27" s="528"/>
      <c r="BV27" s="526">
        <v>82000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190</v>
      </c>
      <c r="F28" s="437"/>
      <c r="G28" s="437"/>
      <c r="H28" s="437"/>
      <c r="I28" s="437"/>
      <c r="J28" s="437"/>
      <c r="K28" s="438"/>
      <c r="L28" s="458">
        <v>1</v>
      </c>
      <c r="M28" s="459"/>
      <c r="N28" s="459"/>
      <c r="O28" s="459"/>
      <c r="P28" s="501"/>
      <c r="Q28" s="458">
        <v>2500</v>
      </c>
      <c r="R28" s="459"/>
      <c r="S28" s="459"/>
      <c r="T28" s="459"/>
      <c r="U28" s="459"/>
      <c r="V28" s="501"/>
      <c r="W28" s="553"/>
      <c r="X28" s="554"/>
      <c r="Y28" s="555"/>
      <c r="Z28" s="457" t="s">
        <v>191</v>
      </c>
      <c r="AA28" s="437"/>
      <c r="AB28" s="437"/>
      <c r="AC28" s="437"/>
      <c r="AD28" s="437"/>
      <c r="AE28" s="437"/>
      <c r="AF28" s="437"/>
      <c r="AG28" s="438"/>
      <c r="AH28" s="458" t="s">
        <v>149</v>
      </c>
      <c r="AI28" s="459"/>
      <c r="AJ28" s="459"/>
      <c r="AK28" s="459"/>
      <c r="AL28" s="501"/>
      <c r="AM28" s="458" t="s">
        <v>149</v>
      </c>
      <c r="AN28" s="459"/>
      <c r="AO28" s="459"/>
      <c r="AP28" s="459"/>
      <c r="AQ28" s="459"/>
      <c r="AR28" s="501"/>
      <c r="AS28" s="458" t="s">
        <v>180</v>
      </c>
      <c r="AT28" s="459"/>
      <c r="AU28" s="459"/>
      <c r="AV28" s="459"/>
      <c r="AW28" s="459"/>
      <c r="AX28" s="460"/>
      <c r="AY28" s="561" t="s">
        <v>192</v>
      </c>
      <c r="AZ28" s="562"/>
      <c r="BA28" s="562"/>
      <c r="BB28" s="563"/>
      <c r="BC28" s="367" t="s">
        <v>50</v>
      </c>
      <c r="BD28" s="368"/>
      <c r="BE28" s="368"/>
      <c r="BF28" s="368"/>
      <c r="BG28" s="368"/>
      <c r="BH28" s="368"/>
      <c r="BI28" s="368"/>
      <c r="BJ28" s="368"/>
      <c r="BK28" s="368"/>
      <c r="BL28" s="368"/>
      <c r="BM28" s="369"/>
      <c r="BN28" s="370">
        <v>998998</v>
      </c>
      <c r="BO28" s="371"/>
      <c r="BP28" s="371"/>
      <c r="BQ28" s="371"/>
      <c r="BR28" s="371"/>
      <c r="BS28" s="371"/>
      <c r="BT28" s="371"/>
      <c r="BU28" s="372"/>
      <c r="BV28" s="370">
        <v>1092600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193</v>
      </c>
      <c r="F29" s="437"/>
      <c r="G29" s="437"/>
      <c r="H29" s="437"/>
      <c r="I29" s="437"/>
      <c r="J29" s="437"/>
      <c r="K29" s="438"/>
      <c r="L29" s="458">
        <v>10</v>
      </c>
      <c r="M29" s="459"/>
      <c r="N29" s="459"/>
      <c r="O29" s="459"/>
      <c r="P29" s="501"/>
      <c r="Q29" s="458">
        <v>2350</v>
      </c>
      <c r="R29" s="459"/>
      <c r="S29" s="459"/>
      <c r="T29" s="459"/>
      <c r="U29" s="459"/>
      <c r="V29" s="501"/>
      <c r="W29" s="556"/>
      <c r="X29" s="557"/>
      <c r="Y29" s="558"/>
      <c r="Z29" s="457" t="s">
        <v>194</v>
      </c>
      <c r="AA29" s="437"/>
      <c r="AB29" s="437"/>
      <c r="AC29" s="437"/>
      <c r="AD29" s="437"/>
      <c r="AE29" s="437"/>
      <c r="AF29" s="437"/>
      <c r="AG29" s="438"/>
      <c r="AH29" s="458">
        <v>93</v>
      </c>
      <c r="AI29" s="459"/>
      <c r="AJ29" s="459"/>
      <c r="AK29" s="459"/>
      <c r="AL29" s="501"/>
      <c r="AM29" s="458">
        <v>268854</v>
      </c>
      <c r="AN29" s="459"/>
      <c r="AO29" s="459"/>
      <c r="AP29" s="459"/>
      <c r="AQ29" s="459"/>
      <c r="AR29" s="501"/>
      <c r="AS29" s="458">
        <v>2891</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135390</v>
      </c>
      <c r="BO29" s="408"/>
      <c r="BP29" s="408"/>
      <c r="BQ29" s="408"/>
      <c r="BR29" s="408"/>
      <c r="BS29" s="408"/>
      <c r="BT29" s="408"/>
      <c r="BU29" s="409"/>
      <c r="BV29" s="407">
        <v>136195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4">
        <v>99.6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2071432</v>
      </c>
      <c r="BO30" s="527"/>
      <c r="BP30" s="527"/>
      <c r="BQ30" s="527"/>
      <c r="BR30" s="527"/>
      <c r="BS30" s="527"/>
      <c r="BT30" s="527"/>
      <c r="BU30" s="528"/>
      <c r="BV30" s="526">
        <v>1945906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205</v>
      </c>
      <c r="V33" s="431"/>
      <c r="W33" s="396" t="s">
        <v>206</v>
      </c>
      <c r="X33" s="396"/>
      <c r="Y33" s="396"/>
      <c r="Z33" s="396"/>
      <c r="AA33" s="396"/>
      <c r="AB33" s="396"/>
      <c r="AC33" s="396"/>
      <c r="AD33" s="396"/>
      <c r="AE33" s="396"/>
      <c r="AF33" s="396"/>
      <c r="AG33" s="396"/>
      <c r="AH33" s="396"/>
      <c r="AI33" s="396"/>
      <c r="AJ33" s="396"/>
      <c r="AK33" s="396"/>
      <c r="AL33" s="206"/>
      <c r="AM33" s="431" t="s">
        <v>203</v>
      </c>
      <c r="AN33" s="431"/>
      <c r="AO33" s="396" t="s">
        <v>204</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31" t="s">
        <v>207</v>
      </c>
      <c r="BX33" s="431"/>
      <c r="BY33" s="396" t="s">
        <v>209</v>
      </c>
      <c r="BZ33" s="396"/>
      <c r="CA33" s="396"/>
      <c r="CB33" s="396"/>
      <c r="CC33" s="396"/>
      <c r="CD33" s="396"/>
      <c r="CE33" s="396"/>
      <c r="CF33" s="396"/>
      <c r="CG33" s="396"/>
      <c r="CH33" s="396"/>
      <c r="CI33" s="396"/>
      <c r="CJ33" s="396"/>
      <c r="CK33" s="396"/>
      <c r="CL33" s="396"/>
      <c r="CM33" s="396"/>
      <c r="CN33" s="206"/>
      <c r="CO33" s="431" t="s">
        <v>205</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西村山広域行政事務組合（普通会計分）</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朝日町ワイン</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山形県消防補償等組合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朝日自然観</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 xml:space="preserve">山形県自治会館管理組合 </v>
      </c>
      <c r="BZ36" s="598"/>
      <c r="CA36" s="598"/>
      <c r="CB36" s="598"/>
      <c r="CC36" s="598"/>
      <c r="CD36" s="598"/>
      <c r="CE36" s="598"/>
      <c r="CF36" s="598"/>
      <c r="CG36" s="598"/>
      <c r="CH36" s="598"/>
      <c r="CI36" s="598"/>
      <c r="CJ36" s="598"/>
      <c r="CK36" s="598"/>
      <c r="CL36" s="598"/>
      <c r="CM36" s="598"/>
      <c r="CN36" s="181"/>
      <c r="CO36" s="597">
        <f t="shared" si="3"/>
        <v>16</v>
      </c>
      <c r="CP36" s="597"/>
      <c r="CQ36" s="598" t="str">
        <f>IF('各会計、関係団体の財政状況及び健全化判断比率'!BS9="","",'各会計、関係団体の財政状況及び健全化判断比率'!BS9)</f>
        <v>りんごの森</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山形県市町村職員退職手当組合</v>
      </c>
      <c r="BZ37" s="598"/>
      <c r="CA37" s="598"/>
      <c r="CB37" s="598"/>
      <c r="CC37" s="598"/>
      <c r="CD37" s="598"/>
      <c r="CE37" s="598"/>
      <c r="CF37" s="598"/>
      <c r="CG37" s="598"/>
      <c r="CH37" s="598"/>
      <c r="CI37" s="598"/>
      <c r="CJ37" s="598"/>
      <c r="CK37" s="598"/>
      <c r="CL37" s="598"/>
      <c r="CM37" s="598"/>
      <c r="CN37" s="181"/>
      <c r="CO37" s="597">
        <f t="shared" si="3"/>
        <v>17</v>
      </c>
      <c r="CP37" s="597"/>
      <c r="CQ37" s="598" t="str">
        <f>IF('各会計、関係団体の財政状況及び健全化判断比率'!BS10="","",'各会計、関係団体の財政状況及び健全化判断比率'!BS10)</f>
        <v>地球耕望</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山形県後期高齢者医療広域連合（普通会計分）</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山形県後期高齢者医療広域連合（事業会計分）</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VRZ/AzYf+d+Ctc7AILkToMmTITBiwHaTbcbSC3m873PkHo2De9b2yywEUxIeUkFqzOwlBVQhHsAWNrGaHjXcng==" saltValue="aGDkXA3vdLflMJ/8nnb2g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575</v>
      </c>
      <c r="D34" s="1151"/>
      <c r="E34" s="1152"/>
      <c r="F34" s="32">
        <v>8.64</v>
      </c>
      <c r="G34" s="33">
        <v>9.16</v>
      </c>
      <c r="H34" s="33">
        <v>8.82</v>
      </c>
      <c r="I34" s="33">
        <v>10.7</v>
      </c>
      <c r="J34" s="34">
        <v>11.63</v>
      </c>
      <c r="K34" s="22"/>
      <c r="L34" s="22"/>
      <c r="M34" s="22"/>
      <c r="N34" s="22"/>
      <c r="O34" s="22"/>
      <c r="P34" s="22"/>
    </row>
    <row r="35" spans="1:16" ht="39" customHeight="1" x14ac:dyDescent="0.15">
      <c r="A35" s="22"/>
      <c r="B35" s="35"/>
      <c r="C35" s="1145" t="s">
        <v>576</v>
      </c>
      <c r="D35" s="1146"/>
      <c r="E35" s="1147"/>
      <c r="F35" s="36">
        <v>10.86</v>
      </c>
      <c r="G35" s="37">
        <v>11.68</v>
      </c>
      <c r="H35" s="37">
        <v>14.58</v>
      </c>
      <c r="I35" s="37">
        <v>12.95</v>
      </c>
      <c r="J35" s="38">
        <v>11.33</v>
      </c>
      <c r="K35" s="22"/>
      <c r="L35" s="22"/>
      <c r="M35" s="22"/>
      <c r="N35" s="22"/>
      <c r="O35" s="22"/>
      <c r="P35" s="22"/>
    </row>
    <row r="36" spans="1:16" ht="39" customHeight="1" x14ac:dyDescent="0.15">
      <c r="A36" s="22"/>
      <c r="B36" s="35"/>
      <c r="C36" s="1145" t="s">
        <v>577</v>
      </c>
      <c r="D36" s="1146"/>
      <c r="E36" s="1147"/>
      <c r="F36" s="36">
        <v>11.03</v>
      </c>
      <c r="G36" s="37">
        <v>11.91</v>
      </c>
      <c r="H36" s="37">
        <v>10.4</v>
      </c>
      <c r="I36" s="37">
        <v>10.3</v>
      </c>
      <c r="J36" s="38">
        <v>11.22</v>
      </c>
      <c r="K36" s="22"/>
      <c r="L36" s="22"/>
      <c r="M36" s="22"/>
      <c r="N36" s="22"/>
      <c r="O36" s="22"/>
      <c r="P36" s="22"/>
    </row>
    <row r="37" spans="1:16" ht="39" customHeight="1" x14ac:dyDescent="0.15">
      <c r="A37" s="22"/>
      <c r="B37" s="35"/>
      <c r="C37" s="1145" t="s">
        <v>578</v>
      </c>
      <c r="D37" s="1146"/>
      <c r="E37" s="1147"/>
      <c r="F37" s="36">
        <v>0.03</v>
      </c>
      <c r="G37" s="37">
        <v>0.78</v>
      </c>
      <c r="H37" s="37">
        <v>0.6</v>
      </c>
      <c r="I37" s="37">
        <v>0.93</v>
      </c>
      <c r="J37" s="38">
        <v>0.91</v>
      </c>
      <c r="K37" s="22"/>
      <c r="L37" s="22"/>
      <c r="M37" s="22"/>
      <c r="N37" s="22"/>
      <c r="O37" s="22"/>
      <c r="P37" s="22"/>
    </row>
    <row r="38" spans="1:16" ht="39" customHeight="1" x14ac:dyDescent="0.15">
      <c r="A38" s="22"/>
      <c r="B38" s="35"/>
      <c r="C38" s="1145" t="s">
        <v>579</v>
      </c>
      <c r="D38" s="1146"/>
      <c r="E38" s="1147"/>
      <c r="F38" s="36">
        <v>1.43</v>
      </c>
      <c r="G38" s="37">
        <v>1.48</v>
      </c>
      <c r="H38" s="37">
        <v>1.28</v>
      </c>
      <c r="I38" s="37">
        <v>1.01</v>
      </c>
      <c r="J38" s="38">
        <v>0.74</v>
      </c>
      <c r="K38" s="22"/>
      <c r="L38" s="22"/>
      <c r="M38" s="22"/>
      <c r="N38" s="22"/>
      <c r="O38" s="22"/>
      <c r="P38" s="22"/>
    </row>
    <row r="39" spans="1:16" ht="39" customHeight="1" x14ac:dyDescent="0.15">
      <c r="A39" s="22"/>
      <c r="B39" s="35"/>
      <c r="C39" s="1145" t="s">
        <v>580</v>
      </c>
      <c r="D39" s="1146"/>
      <c r="E39" s="1147"/>
      <c r="F39" s="36">
        <v>0.01</v>
      </c>
      <c r="G39" s="37">
        <v>0.01</v>
      </c>
      <c r="H39" s="37">
        <v>0</v>
      </c>
      <c r="I39" s="37">
        <v>0.03</v>
      </c>
      <c r="J39" s="38">
        <v>0.02</v>
      </c>
      <c r="K39" s="22"/>
      <c r="L39" s="22"/>
      <c r="M39" s="22"/>
      <c r="N39" s="22"/>
      <c r="O39" s="22"/>
      <c r="P39" s="22"/>
    </row>
    <row r="40" spans="1:16" ht="39" customHeight="1" x14ac:dyDescent="0.15">
      <c r="A40" s="22"/>
      <c r="B40" s="35"/>
      <c r="C40" s="1145" t="s">
        <v>581</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582</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583</v>
      </c>
      <c r="D43" s="1149"/>
      <c r="E43" s="1150"/>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ZnojF2YXgVVcgAoeAkqbKJkD/y55CQAWrzLiWMmCF6kT35KfsbRl1RyDPxdlB6xNZ4QhwIUV5ySfS9h5Et4WQ==" saltValue="9CKuTA8TtIM7P5gR6Sp3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700</v>
      </c>
      <c r="L45" s="60">
        <v>745</v>
      </c>
      <c r="M45" s="60">
        <v>771</v>
      </c>
      <c r="N45" s="60">
        <v>803</v>
      </c>
      <c r="O45" s="61">
        <v>860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15">
      <c r="A48" s="48"/>
      <c r="B48" s="1155"/>
      <c r="C48" s="1156"/>
      <c r="D48" s="62"/>
      <c r="E48" s="1161" t="s">
        <v>15</v>
      </c>
      <c r="F48" s="1161"/>
      <c r="G48" s="1161"/>
      <c r="H48" s="1161"/>
      <c r="I48" s="1161"/>
      <c r="J48" s="1162"/>
      <c r="K48" s="63">
        <v>44</v>
      </c>
      <c r="L48" s="64">
        <v>40</v>
      </c>
      <c r="M48" s="64">
        <v>42</v>
      </c>
      <c r="N48" s="64">
        <v>51</v>
      </c>
      <c r="O48" s="65">
        <v>55</v>
      </c>
      <c r="P48" s="48"/>
      <c r="Q48" s="48"/>
      <c r="R48" s="48"/>
      <c r="S48" s="48"/>
      <c r="T48" s="48"/>
      <c r="U48" s="48"/>
    </row>
    <row r="49" spans="1:21" ht="30.75" customHeight="1" x14ac:dyDescent="0.15">
      <c r="A49" s="48"/>
      <c r="B49" s="1155"/>
      <c r="C49" s="1156"/>
      <c r="D49" s="62"/>
      <c r="E49" s="1161" t="s">
        <v>16</v>
      </c>
      <c r="F49" s="1161"/>
      <c r="G49" s="1161"/>
      <c r="H49" s="1161"/>
      <c r="I49" s="1161"/>
      <c r="J49" s="1162"/>
      <c r="K49" s="63">
        <v>4</v>
      </c>
      <c r="L49" s="64">
        <v>8</v>
      </c>
      <c r="M49" s="64">
        <v>9</v>
      </c>
      <c r="N49" s="64">
        <v>9</v>
      </c>
      <c r="O49" s="65">
        <v>10</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524</v>
      </c>
      <c r="L50" s="64" t="s">
        <v>524</v>
      </c>
      <c r="M50" s="64" t="s">
        <v>524</v>
      </c>
      <c r="N50" s="64" t="s">
        <v>524</v>
      </c>
      <c r="O50" s="65" t="s">
        <v>524</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608</v>
      </c>
      <c r="L52" s="64">
        <v>630</v>
      </c>
      <c r="M52" s="64">
        <v>651</v>
      </c>
      <c r="N52" s="64">
        <v>666</v>
      </c>
      <c r="O52" s="65">
        <v>632</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140</v>
      </c>
      <c r="L53" s="69">
        <v>163</v>
      </c>
      <c r="M53" s="69">
        <v>171</v>
      </c>
      <c r="N53" s="69">
        <v>197</v>
      </c>
      <c r="O53" s="70">
        <v>293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524</v>
      </c>
      <c r="L58" s="84" t="s">
        <v>524</v>
      </c>
      <c r="M58" s="84" t="s">
        <v>524</v>
      </c>
      <c r="N58" s="84" t="s">
        <v>524</v>
      </c>
      <c r="O58" s="85" t="s">
        <v>524</v>
      </c>
    </row>
    <row r="59" spans="1:21" ht="31.5" customHeight="1" x14ac:dyDescent="0.15">
      <c r="B59" s="1171"/>
      <c r="C59" s="1172"/>
      <c r="D59" s="1178" t="s">
        <v>28</v>
      </c>
      <c r="E59" s="1179"/>
      <c r="F59" s="1179"/>
      <c r="G59" s="1179"/>
      <c r="H59" s="1179"/>
      <c r="I59" s="1179"/>
      <c r="J59" s="1180"/>
      <c r="K59" s="86" t="s">
        <v>524</v>
      </c>
      <c r="L59" s="87" t="s">
        <v>524</v>
      </c>
      <c r="M59" s="87" t="s">
        <v>524</v>
      </c>
      <c r="N59" s="87" t="s">
        <v>524</v>
      </c>
      <c r="O59" s="88" t="s">
        <v>524</v>
      </c>
    </row>
    <row r="60" spans="1:21" ht="31.5" customHeight="1" thickBot="1" x14ac:dyDescent="0.2">
      <c r="B60" s="1173"/>
      <c r="C60" s="1174"/>
      <c r="D60" s="1181" t="s">
        <v>29</v>
      </c>
      <c r="E60" s="1182"/>
      <c r="F60" s="1182"/>
      <c r="G60" s="1182"/>
      <c r="H60" s="1182"/>
      <c r="I60" s="1182"/>
      <c r="J60" s="1183"/>
      <c r="K60" s="89" t="s">
        <v>524</v>
      </c>
      <c r="L60" s="90" t="s">
        <v>524</v>
      </c>
      <c r="M60" s="90" t="s">
        <v>524</v>
      </c>
      <c r="N60" s="90" t="s">
        <v>524</v>
      </c>
      <c r="O60" s="91" t="s">
        <v>524</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BkhT4I9yQOb/KfPvX/chgbDMfzDWhk6TmHlxiYuBa62FFY+F6YlzFwkgbRNZ5GNxELk8hfCK+679HFexTyCGw==" saltValue="/zpf7b77IxkYjmvHTSX0t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84" t="s">
        <v>32</v>
      </c>
      <c r="C41" s="1185"/>
      <c r="D41" s="105"/>
      <c r="E41" s="1190" t="s">
        <v>33</v>
      </c>
      <c r="F41" s="1190"/>
      <c r="G41" s="1190"/>
      <c r="H41" s="1191"/>
      <c r="I41" s="355">
        <v>6487</v>
      </c>
      <c r="J41" s="356">
        <v>6593</v>
      </c>
      <c r="K41" s="356">
        <v>6421</v>
      </c>
      <c r="L41" s="356">
        <v>6206</v>
      </c>
      <c r="M41" s="357">
        <v>5833</v>
      </c>
    </row>
    <row r="42" spans="2:13" ht="27.75" customHeight="1" x14ac:dyDescent="0.15">
      <c r="B42" s="1186"/>
      <c r="C42" s="1187"/>
      <c r="D42" s="106"/>
      <c r="E42" s="1192" t="s">
        <v>34</v>
      </c>
      <c r="F42" s="1192"/>
      <c r="G42" s="1192"/>
      <c r="H42" s="1193"/>
      <c r="I42" s="358" t="s">
        <v>524</v>
      </c>
      <c r="J42" s="359">
        <v>163</v>
      </c>
      <c r="K42" s="359">
        <v>131</v>
      </c>
      <c r="L42" s="359">
        <v>114</v>
      </c>
      <c r="M42" s="360">
        <v>98</v>
      </c>
    </row>
    <row r="43" spans="2:13" ht="27.75" customHeight="1" x14ac:dyDescent="0.15">
      <c r="B43" s="1186"/>
      <c r="C43" s="1187"/>
      <c r="D43" s="106"/>
      <c r="E43" s="1192" t="s">
        <v>35</v>
      </c>
      <c r="F43" s="1192"/>
      <c r="G43" s="1192"/>
      <c r="H43" s="1193"/>
      <c r="I43" s="358">
        <v>292</v>
      </c>
      <c r="J43" s="359">
        <v>344</v>
      </c>
      <c r="K43" s="359">
        <v>328</v>
      </c>
      <c r="L43" s="359">
        <v>280</v>
      </c>
      <c r="M43" s="360">
        <v>251</v>
      </c>
    </row>
    <row r="44" spans="2:13" ht="27.75" customHeight="1" x14ac:dyDescent="0.15">
      <c r="B44" s="1186"/>
      <c r="C44" s="1187"/>
      <c r="D44" s="106"/>
      <c r="E44" s="1192" t="s">
        <v>36</v>
      </c>
      <c r="F44" s="1192"/>
      <c r="G44" s="1192"/>
      <c r="H44" s="1193"/>
      <c r="I44" s="358">
        <v>38</v>
      </c>
      <c r="J44" s="359">
        <v>33</v>
      </c>
      <c r="K44" s="359">
        <v>25</v>
      </c>
      <c r="L44" s="359">
        <v>14</v>
      </c>
      <c r="M44" s="360">
        <v>5</v>
      </c>
    </row>
    <row r="45" spans="2:13" ht="27.75" customHeight="1" x14ac:dyDescent="0.15">
      <c r="B45" s="1186"/>
      <c r="C45" s="1187"/>
      <c r="D45" s="106"/>
      <c r="E45" s="1192" t="s">
        <v>37</v>
      </c>
      <c r="F45" s="1192"/>
      <c r="G45" s="1192"/>
      <c r="H45" s="1193"/>
      <c r="I45" s="358">
        <v>543</v>
      </c>
      <c r="J45" s="359">
        <v>499</v>
      </c>
      <c r="K45" s="359">
        <v>489</v>
      </c>
      <c r="L45" s="359">
        <v>438</v>
      </c>
      <c r="M45" s="360">
        <v>395</v>
      </c>
    </row>
    <row r="46" spans="2:13" ht="27.75" customHeight="1" x14ac:dyDescent="0.15">
      <c r="B46" s="1186"/>
      <c r="C46" s="1187"/>
      <c r="D46" s="107"/>
      <c r="E46" s="1192" t="s">
        <v>38</v>
      </c>
      <c r="F46" s="1192"/>
      <c r="G46" s="1192"/>
      <c r="H46" s="1193"/>
      <c r="I46" s="358" t="s">
        <v>524</v>
      </c>
      <c r="J46" s="359" t="s">
        <v>524</v>
      </c>
      <c r="K46" s="359" t="s">
        <v>524</v>
      </c>
      <c r="L46" s="359" t="s">
        <v>524</v>
      </c>
      <c r="M46" s="360" t="s">
        <v>524</v>
      </c>
    </row>
    <row r="47" spans="2:13" ht="27.75" customHeight="1" x14ac:dyDescent="0.15">
      <c r="B47" s="1186"/>
      <c r="C47" s="1187"/>
      <c r="D47" s="108"/>
      <c r="E47" s="1194" t="s">
        <v>39</v>
      </c>
      <c r="F47" s="1195"/>
      <c r="G47" s="1195"/>
      <c r="H47" s="1196"/>
      <c r="I47" s="358" t="s">
        <v>524</v>
      </c>
      <c r="J47" s="359" t="s">
        <v>524</v>
      </c>
      <c r="K47" s="359" t="s">
        <v>524</v>
      </c>
      <c r="L47" s="359" t="s">
        <v>524</v>
      </c>
      <c r="M47" s="360" t="s">
        <v>524</v>
      </c>
    </row>
    <row r="48" spans="2:13" ht="27.75" customHeight="1" x14ac:dyDescent="0.15">
      <c r="B48" s="1186"/>
      <c r="C48" s="1187"/>
      <c r="D48" s="106"/>
      <c r="E48" s="1192" t="s">
        <v>40</v>
      </c>
      <c r="F48" s="1192"/>
      <c r="G48" s="1192"/>
      <c r="H48" s="1193"/>
      <c r="I48" s="358" t="s">
        <v>524</v>
      </c>
      <c r="J48" s="359" t="s">
        <v>524</v>
      </c>
      <c r="K48" s="359" t="s">
        <v>524</v>
      </c>
      <c r="L48" s="359" t="s">
        <v>524</v>
      </c>
      <c r="M48" s="360" t="s">
        <v>524</v>
      </c>
    </row>
    <row r="49" spans="2:13" ht="27.75" customHeight="1" x14ac:dyDescent="0.15">
      <c r="B49" s="1188"/>
      <c r="C49" s="1189"/>
      <c r="D49" s="106"/>
      <c r="E49" s="1192" t="s">
        <v>41</v>
      </c>
      <c r="F49" s="1192"/>
      <c r="G49" s="1192"/>
      <c r="H49" s="1193"/>
      <c r="I49" s="358" t="s">
        <v>524</v>
      </c>
      <c r="J49" s="359" t="s">
        <v>524</v>
      </c>
      <c r="K49" s="359" t="s">
        <v>524</v>
      </c>
      <c r="L49" s="359" t="s">
        <v>524</v>
      </c>
      <c r="M49" s="360" t="s">
        <v>524</v>
      </c>
    </row>
    <row r="50" spans="2:13" ht="27.75" customHeight="1" x14ac:dyDescent="0.15">
      <c r="B50" s="1197" t="s">
        <v>42</v>
      </c>
      <c r="C50" s="1198"/>
      <c r="D50" s="109"/>
      <c r="E50" s="1192" t="s">
        <v>43</v>
      </c>
      <c r="F50" s="1192"/>
      <c r="G50" s="1192"/>
      <c r="H50" s="1193"/>
      <c r="I50" s="358">
        <v>3507</v>
      </c>
      <c r="J50" s="359">
        <v>3304</v>
      </c>
      <c r="K50" s="359">
        <v>3114</v>
      </c>
      <c r="L50" s="359">
        <v>3565</v>
      </c>
      <c r="M50" s="360">
        <v>3582</v>
      </c>
    </row>
    <row r="51" spans="2:13" ht="27.75" customHeight="1" x14ac:dyDescent="0.15">
      <c r="B51" s="1186"/>
      <c r="C51" s="1187"/>
      <c r="D51" s="106"/>
      <c r="E51" s="1192" t="s">
        <v>44</v>
      </c>
      <c r="F51" s="1192"/>
      <c r="G51" s="1192"/>
      <c r="H51" s="1193"/>
      <c r="I51" s="358">
        <v>114</v>
      </c>
      <c r="J51" s="359">
        <v>44</v>
      </c>
      <c r="K51" s="359">
        <v>39</v>
      </c>
      <c r="L51" s="359">
        <v>36</v>
      </c>
      <c r="M51" s="360">
        <v>39</v>
      </c>
    </row>
    <row r="52" spans="2:13" ht="27.75" customHeight="1" x14ac:dyDescent="0.15">
      <c r="B52" s="1188"/>
      <c r="C52" s="1189"/>
      <c r="D52" s="106"/>
      <c r="E52" s="1192" t="s">
        <v>45</v>
      </c>
      <c r="F52" s="1192"/>
      <c r="G52" s="1192"/>
      <c r="H52" s="1193"/>
      <c r="I52" s="358">
        <v>5560</v>
      </c>
      <c r="J52" s="359">
        <v>5648</v>
      </c>
      <c r="K52" s="359">
        <v>5515</v>
      </c>
      <c r="L52" s="359">
        <v>5276</v>
      </c>
      <c r="M52" s="360">
        <v>5012</v>
      </c>
    </row>
    <row r="53" spans="2:13" ht="27.75" customHeight="1" thickBot="1" x14ac:dyDescent="0.2">
      <c r="B53" s="1199" t="s">
        <v>46</v>
      </c>
      <c r="C53" s="1200"/>
      <c r="D53" s="110"/>
      <c r="E53" s="1201" t="s">
        <v>47</v>
      </c>
      <c r="F53" s="1201"/>
      <c r="G53" s="1201"/>
      <c r="H53" s="1202"/>
      <c r="I53" s="361">
        <v>-1822</v>
      </c>
      <c r="J53" s="362">
        <v>-1362</v>
      </c>
      <c r="K53" s="362">
        <v>-1273</v>
      </c>
      <c r="L53" s="362">
        <v>-1825</v>
      </c>
      <c r="M53" s="363">
        <v>-2051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9IjcUkYsY9qvDeRGgfsdnpRPrW8/ImJ2MC5Xjy7bcUE/rAzD3sDeKujOnZKBUpW3pJt8RtKFhP1+kG00yu9GIw==" saltValue="+jlyM601oudAcYY1xtSb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919</v>
      </c>
      <c r="G55" s="122">
        <v>1093</v>
      </c>
      <c r="H55" s="123">
        <v>999</v>
      </c>
    </row>
    <row r="56" spans="2:8" ht="52.5" customHeight="1" x14ac:dyDescent="0.15">
      <c r="B56" s="124"/>
      <c r="C56" s="1213" t="s">
        <v>51</v>
      </c>
      <c r="D56" s="1213"/>
      <c r="E56" s="1214"/>
      <c r="F56" s="125">
        <v>105</v>
      </c>
      <c r="G56" s="125">
        <v>136</v>
      </c>
      <c r="H56" s="126">
        <v>135</v>
      </c>
    </row>
    <row r="57" spans="2:8" ht="53.25" customHeight="1" x14ac:dyDescent="0.15">
      <c r="B57" s="124"/>
      <c r="C57" s="1215" t="s">
        <v>52</v>
      </c>
      <c r="D57" s="1215"/>
      <c r="E57" s="1216"/>
      <c r="F57" s="127">
        <v>1811</v>
      </c>
      <c r="G57" s="127">
        <v>1946</v>
      </c>
      <c r="H57" s="128">
        <v>2071</v>
      </c>
    </row>
    <row r="58" spans="2:8" ht="45.75" customHeight="1" x14ac:dyDescent="0.15">
      <c r="B58" s="129"/>
      <c r="C58" s="1203" t="s">
        <v>602</v>
      </c>
      <c r="D58" s="1204"/>
      <c r="E58" s="1205"/>
      <c r="F58" s="130">
        <v>1202</v>
      </c>
      <c r="G58" s="130">
        <v>1376</v>
      </c>
      <c r="H58" s="131">
        <v>1496</v>
      </c>
    </row>
    <row r="59" spans="2:8" ht="45.75" customHeight="1" x14ac:dyDescent="0.15">
      <c r="B59" s="129"/>
      <c r="C59" s="1203" t="s">
        <v>603</v>
      </c>
      <c r="D59" s="1204"/>
      <c r="E59" s="1205"/>
      <c r="F59" s="130">
        <v>198</v>
      </c>
      <c r="G59" s="130">
        <v>161</v>
      </c>
      <c r="H59" s="131">
        <v>163</v>
      </c>
    </row>
    <row r="60" spans="2:8" ht="45.75" customHeight="1" x14ac:dyDescent="0.15">
      <c r="B60" s="129"/>
      <c r="C60" s="1203" t="s">
        <v>604</v>
      </c>
      <c r="D60" s="1204"/>
      <c r="E60" s="1205"/>
      <c r="F60" s="130">
        <v>115</v>
      </c>
      <c r="G60" s="130">
        <v>115</v>
      </c>
      <c r="H60" s="131">
        <v>115</v>
      </c>
    </row>
    <row r="61" spans="2:8" ht="45.75" customHeight="1" x14ac:dyDescent="0.15">
      <c r="B61" s="129"/>
      <c r="C61" s="1203" t="s">
        <v>605</v>
      </c>
      <c r="D61" s="1204"/>
      <c r="E61" s="1205"/>
      <c r="F61" s="130">
        <v>101</v>
      </c>
      <c r="G61" s="130">
        <v>101</v>
      </c>
      <c r="H61" s="131">
        <v>101</v>
      </c>
    </row>
    <row r="62" spans="2:8" ht="45.75" customHeight="1" thickBot="1" x14ac:dyDescent="0.2">
      <c r="B62" s="132"/>
      <c r="C62" s="1206" t="s">
        <v>606</v>
      </c>
      <c r="D62" s="1207"/>
      <c r="E62" s="1208"/>
      <c r="F62" s="133">
        <v>58</v>
      </c>
      <c r="G62" s="133">
        <v>58</v>
      </c>
      <c r="H62" s="134">
        <v>58</v>
      </c>
    </row>
    <row r="63" spans="2:8" ht="52.5" customHeight="1" thickBot="1" x14ac:dyDescent="0.2">
      <c r="B63" s="135"/>
      <c r="C63" s="1209" t="s">
        <v>53</v>
      </c>
      <c r="D63" s="1209"/>
      <c r="E63" s="1210"/>
      <c r="F63" s="136">
        <v>2834</v>
      </c>
      <c r="G63" s="136">
        <v>3175</v>
      </c>
      <c r="H63" s="137">
        <v>3206</v>
      </c>
    </row>
    <row r="64" spans="2:8" x14ac:dyDescent="0.15"/>
  </sheetData>
  <sheetProtection algorithmName="SHA-512" hashValue="X2j7M8SVA7goeAQVvo6k5q3CgRZdibm8t65dyTm4MsuEL2Q2EeVnO2gScw0KSnIkdPTvFQ9BO8uVd94PzWrkjQ==" saltValue="RfFB+I8ZT5lQMURfXY4W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102362</v>
      </c>
      <c r="E3" s="156"/>
      <c r="F3" s="157">
        <v>167497</v>
      </c>
      <c r="G3" s="158"/>
      <c r="H3" s="159"/>
    </row>
    <row r="4" spans="1:8" x14ac:dyDescent="0.15">
      <c r="A4" s="160"/>
      <c r="B4" s="161"/>
      <c r="C4" s="162"/>
      <c r="D4" s="163">
        <v>59548</v>
      </c>
      <c r="E4" s="164"/>
      <c r="F4" s="165">
        <v>82571</v>
      </c>
      <c r="G4" s="166"/>
      <c r="H4" s="167"/>
    </row>
    <row r="5" spans="1:8" x14ac:dyDescent="0.15">
      <c r="A5" s="148" t="s">
        <v>557</v>
      </c>
      <c r="B5" s="153"/>
      <c r="C5" s="154"/>
      <c r="D5" s="155">
        <v>174461</v>
      </c>
      <c r="E5" s="156"/>
      <c r="F5" s="157">
        <v>190274</v>
      </c>
      <c r="G5" s="158"/>
      <c r="H5" s="159"/>
    </row>
    <row r="6" spans="1:8" x14ac:dyDescent="0.15">
      <c r="A6" s="160"/>
      <c r="B6" s="161"/>
      <c r="C6" s="162"/>
      <c r="D6" s="163">
        <v>101744</v>
      </c>
      <c r="E6" s="164"/>
      <c r="F6" s="165">
        <v>88584</v>
      </c>
      <c r="G6" s="166"/>
      <c r="H6" s="167"/>
    </row>
    <row r="7" spans="1:8" x14ac:dyDescent="0.15">
      <c r="A7" s="148" t="s">
        <v>558</v>
      </c>
      <c r="B7" s="153"/>
      <c r="C7" s="154"/>
      <c r="D7" s="155">
        <v>131197</v>
      </c>
      <c r="E7" s="156"/>
      <c r="F7" s="157">
        <v>200194</v>
      </c>
      <c r="G7" s="158"/>
      <c r="H7" s="159"/>
    </row>
    <row r="8" spans="1:8" x14ac:dyDescent="0.15">
      <c r="A8" s="160"/>
      <c r="B8" s="161"/>
      <c r="C8" s="162"/>
      <c r="D8" s="163">
        <v>64866</v>
      </c>
      <c r="E8" s="164"/>
      <c r="F8" s="165">
        <v>106422</v>
      </c>
      <c r="G8" s="166"/>
      <c r="H8" s="167"/>
    </row>
    <row r="9" spans="1:8" x14ac:dyDescent="0.15">
      <c r="A9" s="148" t="s">
        <v>559</v>
      </c>
      <c r="B9" s="153"/>
      <c r="C9" s="154"/>
      <c r="D9" s="155">
        <v>86623</v>
      </c>
      <c r="E9" s="156"/>
      <c r="F9" s="157">
        <v>196914</v>
      </c>
      <c r="G9" s="158"/>
      <c r="H9" s="159"/>
    </row>
    <row r="10" spans="1:8" x14ac:dyDescent="0.15">
      <c r="A10" s="160"/>
      <c r="B10" s="161"/>
      <c r="C10" s="162"/>
      <c r="D10" s="163">
        <v>59752</v>
      </c>
      <c r="E10" s="164"/>
      <c r="F10" s="165">
        <v>98966</v>
      </c>
      <c r="G10" s="166"/>
      <c r="H10" s="167"/>
    </row>
    <row r="11" spans="1:8" x14ac:dyDescent="0.15">
      <c r="A11" s="148" t="s">
        <v>560</v>
      </c>
      <c r="B11" s="153"/>
      <c r="C11" s="154"/>
      <c r="D11" s="155">
        <v>196233</v>
      </c>
      <c r="E11" s="156"/>
      <c r="F11" s="157">
        <v>204757</v>
      </c>
      <c r="G11" s="158"/>
      <c r="H11" s="159"/>
    </row>
    <row r="12" spans="1:8" x14ac:dyDescent="0.15">
      <c r="A12" s="160"/>
      <c r="B12" s="161"/>
      <c r="C12" s="168"/>
      <c r="D12" s="163">
        <v>78737</v>
      </c>
      <c r="E12" s="164"/>
      <c r="F12" s="165">
        <v>106071</v>
      </c>
      <c r="G12" s="166"/>
      <c r="H12" s="167"/>
    </row>
    <row r="13" spans="1:8" x14ac:dyDescent="0.15">
      <c r="A13" s="148"/>
      <c r="B13" s="153"/>
      <c r="C13" s="169"/>
      <c r="D13" s="170">
        <v>138175</v>
      </c>
      <c r="E13" s="171"/>
      <c r="F13" s="172">
        <v>191927</v>
      </c>
      <c r="G13" s="173"/>
      <c r="H13" s="159"/>
    </row>
    <row r="14" spans="1:8" x14ac:dyDescent="0.15">
      <c r="A14" s="160"/>
      <c r="B14" s="161"/>
      <c r="C14" s="162"/>
      <c r="D14" s="163">
        <v>72929</v>
      </c>
      <c r="E14" s="164"/>
      <c r="F14" s="165">
        <v>96523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10.86</v>
      </c>
      <c r="C19" s="174">
        <f>ROUND(VALUE(SUBSTITUTE(実質収支比率等に係る経年分析!G$48,"▲","-")),2)</f>
        <v>11.69</v>
      </c>
      <c r="D19" s="174">
        <f>ROUND(VALUE(SUBSTITUTE(実質収支比率等に係る経年分析!H$48,"▲","-")),2)</f>
        <v>14.59</v>
      </c>
      <c r="E19" s="174">
        <f>ROUND(VALUE(SUBSTITUTE(実質収支比率等に係る経年分析!I$48,"▲","-")),2)</f>
        <v>12.95</v>
      </c>
      <c r="F19" s="174">
        <f>ROUND(VALUE(SUBSTITUTE(実質収支比率等に係る経年分析!J$48,"▲","-")),2)</f>
        <v>11.34</v>
      </c>
    </row>
    <row r="20" spans="1:11" x14ac:dyDescent="0.15">
      <c r="A20" s="174" t="s">
        <v>57</v>
      </c>
      <c r="B20" s="174">
        <f>ROUND(VALUE(SUBSTITUTE(実質収支比率等に係る経年分析!F$47,"▲","-")),2)</f>
        <v>34.75</v>
      </c>
      <c r="C20" s="174">
        <f>ROUND(VALUE(SUBSTITUTE(実質収支比率等に係る経年分析!G$47,"▲","-")),2)</f>
        <v>32.119999999999997</v>
      </c>
      <c r="D20" s="174">
        <f>ROUND(VALUE(SUBSTITUTE(実質収支比率等に係る経年分析!H$47,"▲","-")),2)</f>
        <v>27.69</v>
      </c>
      <c r="E20" s="174">
        <f>ROUND(VALUE(SUBSTITUTE(実質収支比率等に係る経年分析!I$47,"▲","-")),2)</f>
        <v>30.53</v>
      </c>
      <c r="F20" s="174">
        <f>ROUND(VALUE(SUBSTITUTE(実質収支比率等に係る経年分析!J$47,"▲","-")),2)</f>
        <v>28.93</v>
      </c>
    </row>
    <row r="21" spans="1:11" x14ac:dyDescent="0.15">
      <c r="A21" s="174" t="s">
        <v>58</v>
      </c>
      <c r="B21" s="174">
        <f>IF(ISNUMBER(VALUE(SUBSTITUTE(実質収支比率等に係る経年分析!F$49,"▲","-"))),ROUND(VALUE(SUBSTITUTE(実質収支比率等に係る経年分析!F$49,"▲","-")),2),NA())</f>
        <v>-5.48</v>
      </c>
      <c r="C21" s="174">
        <f>IF(ISNUMBER(VALUE(SUBSTITUTE(実質収支比率等に係る経年分析!G$49,"▲","-"))),ROUND(VALUE(SUBSTITUTE(実質収支比率等に係る経年分析!G$49,"▲","-")),2),NA())</f>
        <v>-5.59</v>
      </c>
      <c r="D21" s="174">
        <f>IF(ISNUMBER(VALUE(SUBSTITUTE(実質収支比率等に係る経年分析!H$49,"▲","-"))),ROUND(VALUE(SUBSTITUTE(実質収支比率等に係る経年分析!H$49,"▲","-")),2),NA())</f>
        <v>-5.21</v>
      </c>
      <c r="E21" s="174">
        <f>IF(ISNUMBER(VALUE(SUBSTITUTE(実質収支比率等に係る経年分析!I$49,"▲","-"))),ROUND(VALUE(SUBSTITUTE(実質収支比率等に係る経年分析!I$49,"▲","-")),2),NA())</f>
        <v>-4.68</v>
      </c>
      <c r="F21" s="174">
        <f>IF(ISNUMBER(VALUE(SUBSTITUTE(実質収支比率等に係る経年分析!J$49,"▲","-"))),ROUND(VALUE(SUBSTITUTE(実質収支比率等に係る経年分析!J$49,"▲","-")),2),NA())</f>
        <v>-13.43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1.48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0.74</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0.91</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11.91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11.22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10.86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14.58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12.95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11.33</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8.64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9.16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8.82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11.63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608</v>
      </c>
      <c r="E42" s="176"/>
      <c r="F42" s="176"/>
      <c r="G42" s="176">
        <f>'実質公債費比率（分子）の構造'!L$52</f>
        <v>630</v>
      </c>
      <c r="H42" s="176"/>
      <c r="I42" s="176"/>
      <c r="J42" s="176">
        <f>'実質公債費比率（分子）の構造'!M$52</f>
        <v>651</v>
      </c>
      <c r="K42" s="176"/>
      <c r="L42" s="176"/>
      <c r="M42" s="176">
        <f>'実質公債費比率（分子）の構造'!N$52</f>
        <v>666</v>
      </c>
      <c r="N42" s="176"/>
      <c r="O42" s="176"/>
      <c r="P42" s="176">
        <f>'実質公債費比率（分子）の構造'!O$52</f>
        <v>632</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4</v>
      </c>
      <c r="C45" s="176"/>
      <c r="D45" s="176"/>
      <c r="E45" s="176">
        <f>'実質公債費比率（分子）の構造'!L$49</f>
        <v>8</v>
      </c>
      <c r="F45" s="176"/>
      <c r="G45" s="176"/>
      <c r="H45" s="176">
        <f>'実質公債費比率（分子）の構造'!M$49</f>
        <v>9</v>
      </c>
      <c r="I45" s="176"/>
      <c r="J45" s="176"/>
      <c r="K45" s="176">
        <f>'実質公債費比率（分子）の構造'!N$49</f>
        <v>9</v>
      </c>
      <c r="L45" s="176"/>
      <c r="M45" s="176"/>
      <c r="N45" s="176">
        <f>'実質公債費比率（分子）の構造'!O$49</f>
        <v>10</v>
      </c>
      <c r="O45" s="176"/>
      <c r="P45" s="176"/>
    </row>
    <row r="46" spans="1:16" x14ac:dyDescent="0.15">
      <c r="A46" s="176" t="s">
        <v>69</v>
      </c>
      <c r="B46" s="176">
        <f>'実質公債費比率（分子）の構造'!K$48</f>
        <v>44</v>
      </c>
      <c r="C46" s="176"/>
      <c r="D46" s="176"/>
      <c r="E46" s="176">
        <f>'実質公債費比率（分子）の構造'!L$48</f>
        <v>40</v>
      </c>
      <c r="F46" s="176"/>
      <c r="G46" s="176"/>
      <c r="H46" s="176">
        <f>'実質公債費比率（分子）の構造'!M$48</f>
        <v>42</v>
      </c>
      <c r="I46" s="176"/>
      <c r="J46" s="176"/>
      <c r="K46" s="176">
        <f>'実質公債費比率（分子）の構造'!N$48</f>
        <v>51</v>
      </c>
      <c r="L46" s="176"/>
      <c r="M46" s="176"/>
      <c r="N46" s="176">
        <f>'実質公債費比率（分子）の構造'!O$48</f>
        <v>55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700</v>
      </c>
      <c r="C49" s="176"/>
      <c r="D49" s="176"/>
      <c r="E49" s="176">
        <f>'実質公債費比率（分子）の構造'!L$45</f>
        <v>745</v>
      </c>
      <c r="F49" s="176"/>
      <c r="G49" s="176"/>
      <c r="H49" s="176">
        <f>'実質公債費比率（分子）の構造'!M$45</f>
        <v>771</v>
      </c>
      <c r="I49" s="176"/>
      <c r="J49" s="176"/>
      <c r="K49" s="176">
        <f>'実質公債費比率（分子）の構造'!N$45</f>
        <v>803</v>
      </c>
      <c r="L49" s="176"/>
      <c r="M49" s="176"/>
      <c r="N49" s="176">
        <f>'実質公債費比率（分子）の構造'!O$45</f>
        <v>860</v>
      </c>
      <c r="O49" s="176"/>
      <c r="P49" s="176"/>
    </row>
    <row r="50" spans="1:16" x14ac:dyDescent="0.15">
      <c r="A50" s="176" t="s">
        <v>73</v>
      </c>
      <c r="B50" s="176" t="e">
        <f>NA()</f>
        <v>#N/A</v>
      </c>
      <c r="C50" s="176">
        <f>IF(ISNUMBER('実質公債費比率（分子）の構造'!K$53),'実質公債費比率（分子）の構造'!K$53,NA())</f>
        <v>140</v>
      </c>
      <c r="D50" s="176" t="e">
        <f>NA()</f>
        <v>#N/A</v>
      </c>
      <c r="E50" s="176" t="e">
        <f>NA()</f>
        <v>#N/A</v>
      </c>
      <c r="F50" s="176">
        <f>IF(ISNUMBER('実質公債費比率（分子）の構造'!L$53),'実質公債費比率（分子）の構造'!L$53,NA())</f>
        <v>163</v>
      </c>
      <c r="G50" s="176" t="e">
        <f>NA()</f>
        <v>#N/A</v>
      </c>
      <c r="H50" s="176" t="e">
        <f>NA()</f>
        <v>#N/A</v>
      </c>
      <c r="I50" s="176">
        <f>IF(ISNUMBER('実質公債費比率（分子）の構造'!M$53),'実質公債費比率（分子）の構造'!M$53,NA())</f>
        <v>171</v>
      </c>
      <c r="J50" s="176" t="e">
        <f>NA()</f>
        <v>#N/A</v>
      </c>
      <c r="K50" s="176" t="e">
        <f>NA()</f>
        <v>#N/A</v>
      </c>
      <c r="L50" s="176">
        <f>IF(ISNUMBER('実質公債費比率（分子）の構造'!N$53),'実質公債費比率（分子）の構造'!N$53,NA())</f>
        <v>197</v>
      </c>
      <c r="M50" s="176" t="e">
        <f>NA()</f>
        <v>#N/A</v>
      </c>
      <c r="N50" s="176" t="e">
        <f>NA()</f>
        <v>#N/A</v>
      </c>
      <c r="O50" s="176">
        <f>IF(ISNUMBER('実質公債費比率（分子）の構造'!O$53),'実質公債費比率（分子）の構造'!O$53,NA())</f>
        <v>293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5560</v>
      </c>
      <c r="E56" s="175"/>
      <c r="F56" s="175"/>
      <c r="G56" s="175">
        <f>'将来負担比率（分子）の構造'!J$52</f>
        <v>5648</v>
      </c>
      <c r="H56" s="175"/>
      <c r="I56" s="175"/>
      <c r="J56" s="175">
        <f>'将来負担比率（分子）の構造'!K$52</f>
        <v>5515</v>
      </c>
      <c r="K56" s="175"/>
      <c r="L56" s="175"/>
      <c r="M56" s="175">
        <f>'将来負担比率（分子）の構造'!L$52</f>
        <v>5276</v>
      </c>
      <c r="N56" s="175"/>
      <c r="O56" s="175"/>
      <c r="P56" s="175">
        <f>'将来負担比率（分子）の構造'!M$52</f>
        <v>5012</v>
      </c>
    </row>
    <row r="57" spans="1:16" x14ac:dyDescent="0.15">
      <c r="A57" s="175" t="s">
        <v>44</v>
      </c>
      <c r="B57" s="175"/>
      <c r="C57" s="175"/>
      <c r="D57" s="175">
        <f>'将来負担比率（分子）の構造'!I$51</f>
        <v>114</v>
      </c>
      <c r="E57" s="175"/>
      <c r="F57" s="175"/>
      <c r="G57" s="175">
        <f>'将来負担比率（分子）の構造'!J$51</f>
        <v>44</v>
      </c>
      <c r="H57" s="175"/>
      <c r="I57" s="175"/>
      <c r="J57" s="175">
        <f>'将来負担比率（分子）の構造'!K$51</f>
        <v>39</v>
      </c>
      <c r="K57" s="175"/>
      <c r="L57" s="175"/>
      <c r="M57" s="175">
        <f>'将来負担比率（分子）の構造'!L$51</f>
        <v>36</v>
      </c>
      <c r="N57" s="175"/>
      <c r="O57" s="175"/>
      <c r="P57" s="175">
        <f>'将来負担比率（分子）の構造'!M$51</f>
        <v>39</v>
      </c>
    </row>
    <row r="58" spans="1:16" x14ac:dyDescent="0.15">
      <c r="A58" s="175" t="s">
        <v>43</v>
      </c>
      <c r="B58" s="175"/>
      <c r="C58" s="175"/>
      <c r="D58" s="175">
        <f>'将来負担比率（分子）の構造'!I$50</f>
        <v>3507</v>
      </c>
      <c r="E58" s="175"/>
      <c r="F58" s="175"/>
      <c r="G58" s="175">
        <f>'将来負担比率（分子）の構造'!J$50</f>
        <v>3304</v>
      </c>
      <c r="H58" s="175"/>
      <c r="I58" s="175"/>
      <c r="J58" s="175">
        <f>'将来負担比率（分子）の構造'!K$50</f>
        <v>3114</v>
      </c>
      <c r="K58" s="175"/>
      <c r="L58" s="175"/>
      <c r="M58" s="175">
        <f>'将来負担比率（分子）の構造'!L$50</f>
        <v>3565</v>
      </c>
      <c r="N58" s="175"/>
      <c r="O58" s="175"/>
      <c r="P58" s="175">
        <f>'将来負担比率（分子）の構造'!M$50</f>
        <v>3582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543</v>
      </c>
      <c r="C62" s="175"/>
      <c r="D62" s="175"/>
      <c r="E62" s="175">
        <f>'将来負担比率（分子）の構造'!J$45</f>
        <v>499</v>
      </c>
      <c r="F62" s="175"/>
      <c r="G62" s="175"/>
      <c r="H62" s="175">
        <f>'将来負担比率（分子）の構造'!K$45</f>
        <v>489</v>
      </c>
      <c r="I62" s="175"/>
      <c r="J62" s="175"/>
      <c r="K62" s="175">
        <f>'将来負担比率（分子）の構造'!L$45</f>
        <v>438</v>
      </c>
      <c r="L62" s="175"/>
      <c r="M62" s="175"/>
      <c r="N62" s="175">
        <f>'将来負担比率（分子）の構造'!M$45</f>
        <v>395</v>
      </c>
      <c r="O62" s="175"/>
      <c r="P62" s="175"/>
    </row>
    <row r="63" spans="1:16" x14ac:dyDescent="0.15">
      <c r="A63" s="175" t="s">
        <v>36</v>
      </c>
      <c r="B63" s="175">
        <f>'将来負担比率（分子）の構造'!I$44</f>
        <v>38</v>
      </c>
      <c r="C63" s="175"/>
      <c r="D63" s="175"/>
      <c r="E63" s="175">
        <f>'将来負担比率（分子）の構造'!J$44</f>
        <v>33</v>
      </c>
      <c r="F63" s="175"/>
      <c r="G63" s="175"/>
      <c r="H63" s="175">
        <f>'将来負担比率（分子）の構造'!K$44</f>
        <v>25</v>
      </c>
      <c r="I63" s="175"/>
      <c r="J63" s="175"/>
      <c r="K63" s="175">
        <f>'将来負担比率（分子）の構造'!L$44</f>
        <v>14</v>
      </c>
      <c r="L63" s="175"/>
      <c r="M63" s="175"/>
      <c r="N63" s="175">
        <f>'将来負担比率（分子）の構造'!M$44</f>
        <v>5</v>
      </c>
      <c r="O63" s="175"/>
      <c r="P63" s="175"/>
    </row>
    <row r="64" spans="1:16" x14ac:dyDescent="0.15">
      <c r="A64" s="175" t="s">
        <v>35</v>
      </c>
      <c r="B64" s="175">
        <f>'将来負担比率（分子）の構造'!I$43</f>
        <v>292</v>
      </c>
      <c r="C64" s="175"/>
      <c r="D64" s="175"/>
      <c r="E64" s="175">
        <f>'将来負担比率（分子）の構造'!J$43</f>
        <v>344</v>
      </c>
      <c r="F64" s="175"/>
      <c r="G64" s="175"/>
      <c r="H64" s="175">
        <f>'将来負担比率（分子）の構造'!K$43</f>
        <v>328</v>
      </c>
      <c r="I64" s="175"/>
      <c r="J64" s="175"/>
      <c r="K64" s="175">
        <f>'将来負担比率（分子）の構造'!L$43</f>
        <v>280</v>
      </c>
      <c r="L64" s="175"/>
      <c r="M64" s="175"/>
      <c r="N64" s="175">
        <f>'将来負担比率（分子）の構造'!M$43</f>
        <v>251</v>
      </c>
      <c r="O64" s="175"/>
      <c r="P64" s="175"/>
    </row>
    <row r="65" spans="1:16" x14ac:dyDescent="0.15">
      <c r="A65" s="175" t="s">
        <v>34</v>
      </c>
      <c r="B65" s="175" t="str">
        <f>'将来負担比率（分子）の構造'!I$42</f>
        <v>-</v>
      </c>
      <c r="C65" s="175"/>
      <c r="D65" s="175"/>
      <c r="E65" s="175">
        <f>'将来負担比率（分子）の構造'!J$42</f>
        <v>163</v>
      </c>
      <c r="F65" s="175"/>
      <c r="G65" s="175"/>
      <c r="H65" s="175">
        <f>'将来負担比率（分子）の構造'!K$42</f>
        <v>131</v>
      </c>
      <c r="I65" s="175"/>
      <c r="J65" s="175"/>
      <c r="K65" s="175">
        <f>'将来負担比率（分子）の構造'!L$42</f>
        <v>114</v>
      </c>
      <c r="L65" s="175"/>
      <c r="M65" s="175"/>
      <c r="N65" s="175">
        <f>'将来負担比率（分子）の構造'!M$42</f>
        <v>98</v>
      </c>
      <c r="O65" s="175"/>
      <c r="P65" s="175"/>
    </row>
    <row r="66" spans="1:16" x14ac:dyDescent="0.15">
      <c r="A66" s="175" t="s">
        <v>33</v>
      </c>
      <c r="B66" s="175">
        <f>'将来負担比率（分子）の構造'!I$41</f>
        <v>6487</v>
      </c>
      <c r="C66" s="175"/>
      <c r="D66" s="175"/>
      <c r="E66" s="175">
        <f>'将来負担比率（分子）の構造'!J$41</f>
        <v>6593</v>
      </c>
      <c r="F66" s="175"/>
      <c r="G66" s="175"/>
      <c r="H66" s="175">
        <f>'将来負担比率（分子）の構造'!K$41</f>
        <v>6421</v>
      </c>
      <c r="I66" s="175"/>
      <c r="J66" s="175"/>
      <c r="K66" s="175">
        <f>'将来負担比率（分子）の構造'!L$41</f>
        <v>6206</v>
      </c>
      <c r="L66" s="175"/>
      <c r="M66" s="175"/>
      <c r="N66" s="175">
        <f>'将来負担比率（分子）の構造'!M$41</f>
        <v>5833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919</v>
      </c>
      <c r="C72" s="179">
        <f>基金残高に係る経年分析!G55</f>
        <v>1093</v>
      </c>
      <c r="D72" s="179">
        <f>基金残高に係る経年分析!H55</f>
        <v>999</v>
      </c>
    </row>
    <row r="73" spans="1:16" x14ac:dyDescent="0.15">
      <c r="A73" s="178" t="s">
        <v>80</v>
      </c>
      <c r="B73" s="179">
        <f>基金残高に係る経年分析!F56</f>
        <v>105</v>
      </c>
      <c r="C73" s="179">
        <f>基金残高に係る経年分析!G56</f>
        <v>136</v>
      </c>
      <c r="D73" s="179">
        <f>基金残高に係る経年分析!H56</f>
        <v>135</v>
      </c>
    </row>
    <row r="74" spans="1:16" x14ac:dyDescent="0.15">
      <c r="A74" s="178" t="s">
        <v>81</v>
      </c>
      <c r="B74" s="179">
        <f>基金残高に係る経年分析!F57</f>
        <v>1811</v>
      </c>
      <c r="C74" s="179">
        <f>基金残高に係る経年分析!G57</f>
        <v>1946</v>
      </c>
      <c r="D74" s="179">
        <f>基金残高に係る経年分析!H57</f>
        <v>2071</v>
      </c>
    </row>
  </sheetData>
  <sheetProtection algorithmName="SHA-512" hashValue="piXCYq9U6WOPvNIwPpNJvS2IJzjRZ2Z8old3cjwnXEJS7rloRko0ERbdggi9mdF7vCk/GDLEgqy/TjH/e449OQ==" saltValue="CyCms7yQ//Psp2pqa47c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234</v>
      </c>
      <c r="C5" s="610"/>
      <c r="D5" s="610"/>
      <c r="E5" s="610"/>
      <c r="F5" s="610"/>
      <c r="G5" s="610"/>
      <c r="H5" s="610"/>
      <c r="I5" s="610"/>
      <c r="J5" s="610"/>
      <c r="K5" s="610"/>
      <c r="L5" s="610"/>
      <c r="M5" s="610"/>
      <c r="N5" s="610"/>
      <c r="O5" s="610"/>
      <c r="P5" s="610"/>
      <c r="Q5" s="611"/>
      <c r="R5" s="612">
        <v>576587</v>
      </c>
      <c r="S5" s="613"/>
      <c r="T5" s="613"/>
      <c r="U5" s="613"/>
      <c r="V5" s="613"/>
      <c r="W5" s="613"/>
      <c r="X5" s="613"/>
      <c r="Y5" s="614"/>
      <c r="Z5" s="615">
        <v>8.1999999999999993</v>
      </c>
      <c r="AA5" s="615"/>
      <c r="AB5" s="615"/>
      <c r="AC5" s="615"/>
      <c r="AD5" s="616">
        <v>576587</v>
      </c>
      <c r="AE5" s="616"/>
      <c r="AF5" s="616"/>
      <c r="AG5" s="616"/>
      <c r="AH5" s="616"/>
      <c r="AI5" s="616"/>
      <c r="AJ5" s="616"/>
      <c r="AK5" s="616"/>
      <c r="AL5" s="617">
        <v>16.600000000000001</v>
      </c>
      <c r="AM5" s="618"/>
      <c r="AN5" s="618"/>
      <c r="AO5" s="619"/>
      <c r="AP5" s="609" t="s">
        <v>235</v>
      </c>
      <c r="AQ5" s="610"/>
      <c r="AR5" s="610"/>
      <c r="AS5" s="610"/>
      <c r="AT5" s="610"/>
      <c r="AU5" s="610"/>
      <c r="AV5" s="610"/>
      <c r="AW5" s="610"/>
      <c r="AX5" s="610"/>
      <c r="AY5" s="610"/>
      <c r="AZ5" s="610"/>
      <c r="BA5" s="610"/>
      <c r="BB5" s="610"/>
      <c r="BC5" s="610"/>
      <c r="BD5" s="610"/>
      <c r="BE5" s="610"/>
      <c r="BF5" s="611"/>
      <c r="BG5" s="623">
        <v>576532</v>
      </c>
      <c r="BH5" s="624"/>
      <c r="BI5" s="624"/>
      <c r="BJ5" s="624"/>
      <c r="BK5" s="624"/>
      <c r="BL5" s="624"/>
      <c r="BM5" s="624"/>
      <c r="BN5" s="625"/>
      <c r="BO5" s="626">
        <v>100</v>
      </c>
      <c r="BP5" s="626"/>
      <c r="BQ5" s="626"/>
      <c r="BR5" s="626"/>
      <c r="BS5" s="627">
        <v>29955</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59246</v>
      </c>
      <c r="S6" s="624"/>
      <c r="T6" s="624"/>
      <c r="U6" s="624"/>
      <c r="V6" s="624"/>
      <c r="W6" s="624"/>
      <c r="X6" s="624"/>
      <c r="Y6" s="625"/>
      <c r="Z6" s="626">
        <v>0.8</v>
      </c>
      <c r="AA6" s="626"/>
      <c r="AB6" s="626"/>
      <c r="AC6" s="626"/>
      <c r="AD6" s="627">
        <v>59246</v>
      </c>
      <c r="AE6" s="627"/>
      <c r="AF6" s="627"/>
      <c r="AG6" s="627"/>
      <c r="AH6" s="627"/>
      <c r="AI6" s="627"/>
      <c r="AJ6" s="627"/>
      <c r="AK6" s="627"/>
      <c r="AL6" s="628">
        <v>1.7</v>
      </c>
      <c r="AM6" s="629"/>
      <c r="AN6" s="629"/>
      <c r="AO6" s="630"/>
      <c r="AP6" s="620" t="s">
        <v>240</v>
      </c>
      <c r="AQ6" s="621"/>
      <c r="AR6" s="621"/>
      <c r="AS6" s="621"/>
      <c r="AT6" s="621"/>
      <c r="AU6" s="621"/>
      <c r="AV6" s="621"/>
      <c r="AW6" s="621"/>
      <c r="AX6" s="621"/>
      <c r="AY6" s="621"/>
      <c r="AZ6" s="621"/>
      <c r="BA6" s="621"/>
      <c r="BB6" s="621"/>
      <c r="BC6" s="621"/>
      <c r="BD6" s="621"/>
      <c r="BE6" s="621"/>
      <c r="BF6" s="622"/>
      <c r="BG6" s="623">
        <v>576532</v>
      </c>
      <c r="BH6" s="624"/>
      <c r="BI6" s="624"/>
      <c r="BJ6" s="624"/>
      <c r="BK6" s="624"/>
      <c r="BL6" s="624"/>
      <c r="BM6" s="624"/>
      <c r="BN6" s="625"/>
      <c r="BO6" s="626">
        <v>100</v>
      </c>
      <c r="BP6" s="626"/>
      <c r="BQ6" s="626"/>
      <c r="BR6" s="626"/>
      <c r="BS6" s="627">
        <v>29955</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88855</v>
      </c>
      <c r="CS6" s="624"/>
      <c r="CT6" s="624"/>
      <c r="CU6" s="624"/>
      <c r="CV6" s="624"/>
      <c r="CW6" s="624"/>
      <c r="CX6" s="624"/>
      <c r="CY6" s="625"/>
      <c r="CZ6" s="617">
        <v>1.3</v>
      </c>
      <c r="DA6" s="618"/>
      <c r="DB6" s="618"/>
      <c r="DC6" s="634"/>
      <c r="DD6" s="632" t="s">
        <v>132</v>
      </c>
      <c r="DE6" s="624"/>
      <c r="DF6" s="624"/>
      <c r="DG6" s="624"/>
      <c r="DH6" s="624"/>
      <c r="DI6" s="624"/>
      <c r="DJ6" s="624"/>
      <c r="DK6" s="624"/>
      <c r="DL6" s="624"/>
      <c r="DM6" s="624"/>
      <c r="DN6" s="624"/>
      <c r="DO6" s="624"/>
      <c r="DP6" s="625"/>
      <c r="DQ6" s="632">
        <v>88735</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180</v>
      </c>
      <c r="S7" s="624"/>
      <c r="T7" s="624"/>
      <c r="U7" s="624"/>
      <c r="V7" s="624"/>
      <c r="W7" s="624"/>
      <c r="X7" s="624"/>
      <c r="Y7" s="625"/>
      <c r="Z7" s="626">
        <v>0</v>
      </c>
      <c r="AA7" s="626"/>
      <c r="AB7" s="626"/>
      <c r="AC7" s="626"/>
      <c r="AD7" s="627">
        <v>180</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216599</v>
      </c>
      <c r="BH7" s="624"/>
      <c r="BI7" s="624"/>
      <c r="BJ7" s="624"/>
      <c r="BK7" s="624"/>
      <c r="BL7" s="624"/>
      <c r="BM7" s="624"/>
      <c r="BN7" s="625"/>
      <c r="BO7" s="626">
        <v>37.6</v>
      </c>
      <c r="BP7" s="626"/>
      <c r="BQ7" s="626"/>
      <c r="BR7" s="626"/>
      <c r="BS7" s="627">
        <v>3565</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1236498</v>
      </c>
      <c r="CS7" s="624"/>
      <c r="CT7" s="624"/>
      <c r="CU7" s="624"/>
      <c r="CV7" s="624"/>
      <c r="CW7" s="624"/>
      <c r="CX7" s="624"/>
      <c r="CY7" s="625"/>
      <c r="CZ7" s="626">
        <v>18.7</v>
      </c>
      <c r="DA7" s="626"/>
      <c r="DB7" s="626"/>
      <c r="DC7" s="626"/>
      <c r="DD7" s="632">
        <v>40729</v>
      </c>
      <c r="DE7" s="624"/>
      <c r="DF7" s="624"/>
      <c r="DG7" s="624"/>
      <c r="DH7" s="624"/>
      <c r="DI7" s="624"/>
      <c r="DJ7" s="624"/>
      <c r="DK7" s="624"/>
      <c r="DL7" s="624"/>
      <c r="DM7" s="624"/>
      <c r="DN7" s="624"/>
      <c r="DO7" s="624"/>
      <c r="DP7" s="625"/>
      <c r="DQ7" s="632">
        <v>1053202</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1577</v>
      </c>
      <c r="S8" s="624"/>
      <c r="T8" s="624"/>
      <c r="U8" s="624"/>
      <c r="V8" s="624"/>
      <c r="W8" s="624"/>
      <c r="X8" s="624"/>
      <c r="Y8" s="625"/>
      <c r="Z8" s="626">
        <v>0</v>
      </c>
      <c r="AA8" s="626"/>
      <c r="AB8" s="626"/>
      <c r="AC8" s="626"/>
      <c r="AD8" s="627">
        <v>1577</v>
      </c>
      <c r="AE8" s="627"/>
      <c r="AF8" s="627"/>
      <c r="AG8" s="627"/>
      <c r="AH8" s="627"/>
      <c r="AI8" s="627"/>
      <c r="AJ8" s="627"/>
      <c r="AK8" s="627"/>
      <c r="AL8" s="628">
        <v>0</v>
      </c>
      <c r="AM8" s="629"/>
      <c r="AN8" s="629"/>
      <c r="AO8" s="630"/>
      <c r="AP8" s="620" t="s">
        <v>246</v>
      </c>
      <c r="AQ8" s="621"/>
      <c r="AR8" s="621"/>
      <c r="AS8" s="621"/>
      <c r="AT8" s="621"/>
      <c r="AU8" s="621"/>
      <c r="AV8" s="621"/>
      <c r="AW8" s="621"/>
      <c r="AX8" s="621"/>
      <c r="AY8" s="621"/>
      <c r="AZ8" s="621"/>
      <c r="BA8" s="621"/>
      <c r="BB8" s="621"/>
      <c r="BC8" s="621"/>
      <c r="BD8" s="621"/>
      <c r="BE8" s="621"/>
      <c r="BF8" s="622"/>
      <c r="BG8" s="623">
        <v>10078</v>
      </c>
      <c r="BH8" s="624"/>
      <c r="BI8" s="624"/>
      <c r="BJ8" s="624"/>
      <c r="BK8" s="624"/>
      <c r="BL8" s="624"/>
      <c r="BM8" s="624"/>
      <c r="BN8" s="625"/>
      <c r="BO8" s="626">
        <v>1.7</v>
      </c>
      <c r="BP8" s="626"/>
      <c r="BQ8" s="626"/>
      <c r="BR8" s="626"/>
      <c r="BS8" s="627" t="s">
        <v>132</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1122981</v>
      </c>
      <c r="CS8" s="624"/>
      <c r="CT8" s="624"/>
      <c r="CU8" s="624"/>
      <c r="CV8" s="624"/>
      <c r="CW8" s="624"/>
      <c r="CX8" s="624"/>
      <c r="CY8" s="625"/>
      <c r="CZ8" s="626">
        <v>17</v>
      </c>
      <c r="DA8" s="626"/>
      <c r="DB8" s="626"/>
      <c r="DC8" s="626"/>
      <c r="DD8" s="632">
        <v>1427</v>
      </c>
      <c r="DE8" s="624"/>
      <c r="DF8" s="624"/>
      <c r="DG8" s="624"/>
      <c r="DH8" s="624"/>
      <c r="DI8" s="624"/>
      <c r="DJ8" s="624"/>
      <c r="DK8" s="624"/>
      <c r="DL8" s="624"/>
      <c r="DM8" s="624"/>
      <c r="DN8" s="624"/>
      <c r="DO8" s="624"/>
      <c r="DP8" s="625"/>
      <c r="DQ8" s="632">
        <v>757077</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1105</v>
      </c>
      <c r="S9" s="624"/>
      <c r="T9" s="624"/>
      <c r="U9" s="624"/>
      <c r="V9" s="624"/>
      <c r="W9" s="624"/>
      <c r="X9" s="624"/>
      <c r="Y9" s="625"/>
      <c r="Z9" s="626">
        <v>0</v>
      </c>
      <c r="AA9" s="626"/>
      <c r="AB9" s="626"/>
      <c r="AC9" s="626"/>
      <c r="AD9" s="627">
        <v>1105</v>
      </c>
      <c r="AE9" s="627"/>
      <c r="AF9" s="627"/>
      <c r="AG9" s="627"/>
      <c r="AH9" s="627"/>
      <c r="AI9" s="627"/>
      <c r="AJ9" s="627"/>
      <c r="AK9" s="627"/>
      <c r="AL9" s="628">
        <v>0</v>
      </c>
      <c r="AM9" s="629"/>
      <c r="AN9" s="629"/>
      <c r="AO9" s="630"/>
      <c r="AP9" s="620" t="s">
        <v>249</v>
      </c>
      <c r="AQ9" s="621"/>
      <c r="AR9" s="621"/>
      <c r="AS9" s="621"/>
      <c r="AT9" s="621"/>
      <c r="AU9" s="621"/>
      <c r="AV9" s="621"/>
      <c r="AW9" s="621"/>
      <c r="AX9" s="621"/>
      <c r="AY9" s="621"/>
      <c r="AZ9" s="621"/>
      <c r="BA9" s="621"/>
      <c r="BB9" s="621"/>
      <c r="BC9" s="621"/>
      <c r="BD9" s="621"/>
      <c r="BE9" s="621"/>
      <c r="BF9" s="622"/>
      <c r="BG9" s="623">
        <v>181898</v>
      </c>
      <c r="BH9" s="624"/>
      <c r="BI9" s="624"/>
      <c r="BJ9" s="624"/>
      <c r="BK9" s="624"/>
      <c r="BL9" s="624"/>
      <c r="BM9" s="624"/>
      <c r="BN9" s="625"/>
      <c r="BO9" s="626">
        <v>31.5</v>
      </c>
      <c r="BP9" s="626"/>
      <c r="BQ9" s="626"/>
      <c r="BR9" s="626"/>
      <c r="BS9" s="627" t="s">
        <v>132</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640324</v>
      </c>
      <c r="CS9" s="624"/>
      <c r="CT9" s="624"/>
      <c r="CU9" s="624"/>
      <c r="CV9" s="624"/>
      <c r="CW9" s="624"/>
      <c r="CX9" s="624"/>
      <c r="CY9" s="625"/>
      <c r="CZ9" s="626">
        <v>9.6999999999999993</v>
      </c>
      <c r="DA9" s="626"/>
      <c r="DB9" s="626"/>
      <c r="DC9" s="626"/>
      <c r="DD9" s="632">
        <v>9094</v>
      </c>
      <c r="DE9" s="624"/>
      <c r="DF9" s="624"/>
      <c r="DG9" s="624"/>
      <c r="DH9" s="624"/>
      <c r="DI9" s="624"/>
      <c r="DJ9" s="624"/>
      <c r="DK9" s="624"/>
      <c r="DL9" s="624"/>
      <c r="DM9" s="624"/>
      <c r="DN9" s="624"/>
      <c r="DO9" s="624"/>
      <c r="DP9" s="625"/>
      <c r="DQ9" s="632">
        <v>565823</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252</v>
      </c>
      <c r="S10" s="624"/>
      <c r="T10" s="624"/>
      <c r="U10" s="624"/>
      <c r="V10" s="624"/>
      <c r="W10" s="624"/>
      <c r="X10" s="624"/>
      <c r="Y10" s="625"/>
      <c r="Z10" s="626" t="s">
        <v>132</v>
      </c>
      <c r="AA10" s="626"/>
      <c r="AB10" s="626"/>
      <c r="AC10" s="626"/>
      <c r="AD10" s="627" t="s">
        <v>132</v>
      </c>
      <c r="AE10" s="627"/>
      <c r="AF10" s="627"/>
      <c r="AG10" s="627"/>
      <c r="AH10" s="627"/>
      <c r="AI10" s="627"/>
      <c r="AJ10" s="627"/>
      <c r="AK10" s="627"/>
      <c r="AL10" s="628" t="s">
        <v>132</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11335</v>
      </c>
      <c r="BH10" s="624"/>
      <c r="BI10" s="624"/>
      <c r="BJ10" s="624"/>
      <c r="BK10" s="624"/>
      <c r="BL10" s="624"/>
      <c r="BM10" s="624"/>
      <c r="BN10" s="625"/>
      <c r="BO10" s="626">
        <v>2</v>
      </c>
      <c r="BP10" s="626"/>
      <c r="BQ10" s="626"/>
      <c r="BR10" s="626"/>
      <c r="BS10" s="627" t="s">
        <v>132</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5047</v>
      </c>
      <c r="CS10" s="624"/>
      <c r="CT10" s="624"/>
      <c r="CU10" s="624"/>
      <c r="CV10" s="624"/>
      <c r="CW10" s="624"/>
      <c r="CX10" s="624"/>
      <c r="CY10" s="625"/>
      <c r="CZ10" s="626">
        <v>0.1</v>
      </c>
      <c r="DA10" s="626"/>
      <c r="DB10" s="626"/>
      <c r="DC10" s="626"/>
      <c r="DD10" s="632" t="s">
        <v>132</v>
      </c>
      <c r="DE10" s="624"/>
      <c r="DF10" s="624"/>
      <c r="DG10" s="624"/>
      <c r="DH10" s="624"/>
      <c r="DI10" s="624"/>
      <c r="DJ10" s="624"/>
      <c r="DK10" s="624"/>
      <c r="DL10" s="624"/>
      <c r="DM10" s="624"/>
      <c r="DN10" s="624"/>
      <c r="DO10" s="624"/>
      <c r="DP10" s="625"/>
      <c r="DQ10" s="632">
        <v>47</v>
      </c>
      <c r="DR10" s="624"/>
      <c r="DS10" s="624"/>
      <c r="DT10" s="624"/>
      <c r="DU10" s="624"/>
      <c r="DV10" s="624"/>
      <c r="DW10" s="624"/>
      <c r="DX10" s="624"/>
      <c r="DY10" s="624"/>
      <c r="DZ10" s="624"/>
      <c r="EA10" s="624"/>
      <c r="EB10" s="624"/>
      <c r="EC10" s="633"/>
    </row>
    <row r="11" spans="2:143" ht="11.25" customHeight="1" x14ac:dyDescent="0.15">
      <c r="B11" s="620" t="s">
        <v>255</v>
      </c>
      <c r="C11" s="621"/>
      <c r="D11" s="621"/>
      <c r="E11" s="621"/>
      <c r="F11" s="621"/>
      <c r="G11" s="621"/>
      <c r="H11" s="621"/>
      <c r="I11" s="621"/>
      <c r="J11" s="621"/>
      <c r="K11" s="621"/>
      <c r="L11" s="621"/>
      <c r="M11" s="621"/>
      <c r="N11" s="621"/>
      <c r="O11" s="621"/>
      <c r="P11" s="621"/>
      <c r="Q11" s="622"/>
      <c r="R11" s="623">
        <v>153893</v>
      </c>
      <c r="S11" s="624"/>
      <c r="T11" s="624"/>
      <c r="U11" s="624"/>
      <c r="V11" s="624"/>
      <c r="W11" s="624"/>
      <c r="X11" s="624"/>
      <c r="Y11" s="625"/>
      <c r="Z11" s="628">
        <v>2.2000000000000002</v>
      </c>
      <c r="AA11" s="629"/>
      <c r="AB11" s="629"/>
      <c r="AC11" s="635"/>
      <c r="AD11" s="632">
        <v>153893</v>
      </c>
      <c r="AE11" s="624"/>
      <c r="AF11" s="624"/>
      <c r="AG11" s="624"/>
      <c r="AH11" s="624"/>
      <c r="AI11" s="624"/>
      <c r="AJ11" s="624"/>
      <c r="AK11" s="625"/>
      <c r="AL11" s="628">
        <v>4.4000000000000004</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13288</v>
      </c>
      <c r="BH11" s="624"/>
      <c r="BI11" s="624"/>
      <c r="BJ11" s="624"/>
      <c r="BK11" s="624"/>
      <c r="BL11" s="624"/>
      <c r="BM11" s="624"/>
      <c r="BN11" s="625"/>
      <c r="BO11" s="626">
        <v>2.2999999999999998</v>
      </c>
      <c r="BP11" s="626"/>
      <c r="BQ11" s="626"/>
      <c r="BR11" s="626"/>
      <c r="BS11" s="627">
        <v>3565</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819306</v>
      </c>
      <c r="CS11" s="624"/>
      <c r="CT11" s="624"/>
      <c r="CU11" s="624"/>
      <c r="CV11" s="624"/>
      <c r="CW11" s="624"/>
      <c r="CX11" s="624"/>
      <c r="CY11" s="625"/>
      <c r="CZ11" s="626">
        <v>12.4</v>
      </c>
      <c r="DA11" s="626"/>
      <c r="DB11" s="626"/>
      <c r="DC11" s="626"/>
      <c r="DD11" s="632">
        <v>574488</v>
      </c>
      <c r="DE11" s="624"/>
      <c r="DF11" s="624"/>
      <c r="DG11" s="624"/>
      <c r="DH11" s="624"/>
      <c r="DI11" s="624"/>
      <c r="DJ11" s="624"/>
      <c r="DK11" s="624"/>
      <c r="DL11" s="624"/>
      <c r="DM11" s="624"/>
      <c r="DN11" s="624"/>
      <c r="DO11" s="624"/>
      <c r="DP11" s="625"/>
      <c r="DQ11" s="632">
        <v>228588</v>
      </c>
      <c r="DR11" s="624"/>
      <c r="DS11" s="624"/>
      <c r="DT11" s="624"/>
      <c r="DU11" s="624"/>
      <c r="DV11" s="624"/>
      <c r="DW11" s="624"/>
      <c r="DX11" s="624"/>
      <c r="DY11" s="624"/>
      <c r="DZ11" s="624"/>
      <c r="EA11" s="624"/>
      <c r="EB11" s="624"/>
      <c r="EC11" s="633"/>
    </row>
    <row r="12" spans="2:143" ht="11.25" customHeight="1" x14ac:dyDescent="0.15">
      <c r="B12" s="620" t="s">
        <v>258</v>
      </c>
      <c r="C12" s="621"/>
      <c r="D12" s="621"/>
      <c r="E12" s="621"/>
      <c r="F12" s="621"/>
      <c r="G12" s="621"/>
      <c r="H12" s="621"/>
      <c r="I12" s="621"/>
      <c r="J12" s="621"/>
      <c r="K12" s="621"/>
      <c r="L12" s="621"/>
      <c r="M12" s="621"/>
      <c r="N12" s="621"/>
      <c r="O12" s="621"/>
      <c r="P12" s="621"/>
      <c r="Q12" s="622"/>
      <c r="R12" s="623" t="s">
        <v>132</v>
      </c>
      <c r="S12" s="624"/>
      <c r="T12" s="624"/>
      <c r="U12" s="624"/>
      <c r="V12" s="624"/>
      <c r="W12" s="624"/>
      <c r="X12" s="624"/>
      <c r="Y12" s="625"/>
      <c r="Z12" s="626" t="s">
        <v>132</v>
      </c>
      <c r="AA12" s="626"/>
      <c r="AB12" s="626"/>
      <c r="AC12" s="626"/>
      <c r="AD12" s="627" t="s">
        <v>132</v>
      </c>
      <c r="AE12" s="627"/>
      <c r="AF12" s="627"/>
      <c r="AG12" s="627"/>
      <c r="AH12" s="627"/>
      <c r="AI12" s="627"/>
      <c r="AJ12" s="627"/>
      <c r="AK12" s="627"/>
      <c r="AL12" s="628" t="s">
        <v>132</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296724</v>
      </c>
      <c r="BH12" s="624"/>
      <c r="BI12" s="624"/>
      <c r="BJ12" s="624"/>
      <c r="BK12" s="624"/>
      <c r="BL12" s="624"/>
      <c r="BM12" s="624"/>
      <c r="BN12" s="625"/>
      <c r="BO12" s="626">
        <v>51.5</v>
      </c>
      <c r="BP12" s="626"/>
      <c r="BQ12" s="626"/>
      <c r="BR12" s="626"/>
      <c r="BS12" s="627">
        <v>26390</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276447</v>
      </c>
      <c r="CS12" s="624"/>
      <c r="CT12" s="624"/>
      <c r="CU12" s="624"/>
      <c r="CV12" s="624"/>
      <c r="CW12" s="624"/>
      <c r="CX12" s="624"/>
      <c r="CY12" s="625"/>
      <c r="CZ12" s="626">
        <v>4.2</v>
      </c>
      <c r="DA12" s="626"/>
      <c r="DB12" s="626"/>
      <c r="DC12" s="626"/>
      <c r="DD12" s="632">
        <v>16661</v>
      </c>
      <c r="DE12" s="624"/>
      <c r="DF12" s="624"/>
      <c r="DG12" s="624"/>
      <c r="DH12" s="624"/>
      <c r="DI12" s="624"/>
      <c r="DJ12" s="624"/>
      <c r="DK12" s="624"/>
      <c r="DL12" s="624"/>
      <c r="DM12" s="624"/>
      <c r="DN12" s="624"/>
      <c r="DO12" s="624"/>
      <c r="DP12" s="625"/>
      <c r="DQ12" s="632">
        <v>164658</v>
      </c>
      <c r="DR12" s="624"/>
      <c r="DS12" s="624"/>
      <c r="DT12" s="624"/>
      <c r="DU12" s="624"/>
      <c r="DV12" s="624"/>
      <c r="DW12" s="624"/>
      <c r="DX12" s="624"/>
      <c r="DY12" s="624"/>
      <c r="DZ12" s="624"/>
      <c r="EA12" s="624"/>
      <c r="EB12" s="624"/>
      <c r="EC12" s="633"/>
    </row>
    <row r="13" spans="2:143" ht="11.25" customHeight="1" x14ac:dyDescent="0.15">
      <c r="B13" s="620" t="s">
        <v>261</v>
      </c>
      <c r="C13" s="621"/>
      <c r="D13" s="621"/>
      <c r="E13" s="621"/>
      <c r="F13" s="621"/>
      <c r="G13" s="621"/>
      <c r="H13" s="621"/>
      <c r="I13" s="621"/>
      <c r="J13" s="621"/>
      <c r="K13" s="621"/>
      <c r="L13" s="621"/>
      <c r="M13" s="621"/>
      <c r="N13" s="621"/>
      <c r="O13" s="621"/>
      <c r="P13" s="621"/>
      <c r="Q13" s="622"/>
      <c r="R13" s="623" t="s">
        <v>252</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252</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273635</v>
      </c>
      <c r="BH13" s="624"/>
      <c r="BI13" s="624"/>
      <c r="BJ13" s="624"/>
      <c r="BK13" s="624"/>
      <c r="BL13" s="624"/>
      <c r="BM13" s="624"/>
      <c r="BN13" s="625"/>
      <c r="BO13" s="626">
        <v>47.5</v>
      </c>
      <c r="BP13" s="626"/>
      <c r="BQ13" s="626"/>
      <c r="BR13" s="626"/>
      <c r="BS13" s="627">
        <v>26390</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468713</v>
      </c>
      <c r="CS13" s="624"/>
      <c r="CT13" s="624"/>
      <c r="CU13" s="624"/>
      <c r="CV13" s="624"/>
      <c r="CW13" s="624"/>
      <c r="CX13" s="624"/>
      <c r="CY13" s="625"/>
      <c r="CZ13" s="626">
        <v>7.1</v>
      </c>
      <c r="DA13" s="626"/>
      <c r="DB13" s="626"/>
      <c r="DC13" s="626"/>
      <c r="DD13" s="632">
        <v>282466</v>
      </c>
      <c r="DE13" s="624"/>
      <c r="DF13" s="624"/>
      <c r="DG13" s="624"/>
      <c r="DH13" s="624"/>
      <c r="DI13" s="624"/>
      <c r="DJ13" s="624"/>
      <c r="DK13" s="624"/>
      <c r="DL13" s="624"/>
      <c r="DM13" s="624"/>
      <c r="DN13" s="624"/>
      <c r="DO13" s="624"/>
      <c r="DP13" s="625"/>
      <c r="DQ13" s="632">
        <v>215093</v>
      </c>
      <c r="DR13" s="624"/>
      <c r="DS13" s="624"/>
      <c r="DT13" s="624"/>
      <c r="DU13" s="624"/>
      <c r="DV13" s="624"/>
      <c r="DW13" s="624"/>
      <c r="DX13" s="624"/>
      <c r="DY13" s="624"/>
      <c r="DZ13" s="624"/>
      <c r="EA13" s="624"/>
      <c r="EB13" s="624"/>
      <c r="EC13" s="633"/>
    </row>
    <row r="14" spans="2:143" ht="11.25" customHeight="1" x14ac:dyDescent="0.15">
      <c r="B14" s="620" t="s">
        <v>264</v>
      </c>
      <c r="C14" s="621"/>
      <c r="D14" s="621"/>
      <c r="E14" s="621"/>
      <c r="F14" s="621"/>
      <c r="G14" s="621"/>
      <c r="H14" s="621"/>
      <c r="I14" s="621"/>
      <c r="J14" s="621"/>
      <c r="K14" s="621"/>
      <c r="L14" s="621"/>
      <c r="M14" s="621"/>
      <c r="N14" s="621"/>
      <c r="O14" s="621"/>
      <c r="P14" s="621"/>
      <c r="Q14" s="622"/>
      <c r="R14" s="623">
        <v>81</v>
      </c>
      <c r="S14" s="624"/>
      <c r="T14" s="624"/>
      <c r="U14" s="624"/>
      <c r="V14" s="624"/>
      <c r="W14" s="624"/>
      <c r="X14" s="624"/>
      <c r="Y14" s="625"/>
      <c r="Z14" s="626">
        <v>0</v>
      </c>
      <c r="AA14" s="626"/>
      <c r="AB14" s="626"/>
      <c r="AC14" s="626"/>
      <c r="AD14" s="627">
        <v>81</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29228</v>
      </c>
      <c r="BH14" s="624"/>
      <c r="BI14" s="624"/>
      <c r="BJ14" s="624"/>
      <c r="BK14" s="624"/>
      <c r="BL14" s="624"/>
      <c r="BM14" s="624"/>
      <c r="BN14" s="625"/>
      <c r="BO14" s="626">
        <v>5.0999999999999996</v>
      </c>
      <c r="BP14" s="626"/>
      <c r="BQ14" s="626"/>
      <c r="BR14" s="626"/>
      <c r="BS14" s="627" t="s">
        <v>132</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254909</v>
      </c>
      <c r="CS14" s="624"/>
      <c r="CT14" s="624"/>
      <c r="CU14" s="624"/>
      <c r="CV14" s="624"/>
      <c r="CW14" s="624"/>
      <c r="CX14" s="624"/>
      <c r="CY14" s="625"/>
      <c r="CZ14" s="626">
        <v>3.9</v>
      </c>
      <c r="DA14" s="626"/>
      <c r="DB14" s="626"/>
      <c r="DC14" s="626"/>
      <c r="DD14" s="632">
        <v>58857</v>
      </c>
      <c r="DE14" s="624"/>
      <c r="DF14" s="624"/>
      <c r="DG14" s="624"/>
      <c r="DH14" s="624"/>
      <c r="DI14" s="624"/>
      <c r="DJ14" s="624"/>
      <c r="DK14" s="624"/>
      <c r="DL14" s="624"/>
      <c r="DM14" s="624"/>
      <c r="DN14" s="624"/>
      <c r="DO14" s="624"/>
      <c r="DP14" s="625"/>
      <c r="DQ14" s="632">
        <v>177603</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132</v>
      </c>
      <c r="AA15" s="626"/>
      <c r="AB15" s="626"/>
      <c r="AC15" s="626"/>
      <c r="AD15" s="627" t="s">
        <v>132</v>
      </c>
      <c r="AE15" s="627"/>
      <c r="AF15" s="627"/>
      <c r="AG15" s="627"/>
      <c r="AH15" s="627"/>
      <c r="AI15" s="627"/>
      <c r="AJ15" s="627"/>
      <c r="AK15" s="627"/>
      <c r="AL15" s="628" t="s">
        <v>132</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33981</v>
      </c>
      <c r="BH15" s="624"/>
      <c r="BI15" s="624"/>
      <c r="BJ15" s="624"/>
      <c r="BK15" s="624"/>
      <c r="BL15" s="624"/>
      <c r="BM15" s="624"/>
      <c r="BN15" s="625"/>
      <c r="BO15" s="626">
        <v>5.9</v>
      </c>
      <c r="BP15" s="626"/>
      <c r="BQ15" s="626"/>
      <c r="BR15" s="626"/>
      <c r="BS15" s="627" t="s">
        <v>252</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650492</v>
      </c>
      <c r="CS15" s="624"/>
      <c r="CT15" s="624"/>
      <c r="CU15" s="624"/>
      <c r="CV15" s="624"/>
      <c r="CW15" s="624"/>
      <c r="CX15" s="624"/>
      <c r="CY15" s="625"/>
      <c r="CZ15" s="626">
        <v>9.8000000000000007</v>
      </c>
      <c r="DA15" s="626"/>
      <c r="DB15" s="626"/>
      <c r="DC15" s="626"/>
      <c r="DD15" s="632">
        <v>232728</v>
      </c>
      <c r="DE15" s="624"/>
      <c r="DF15" s="624"/>
      <c r="DG15" s="624"/>
      <c r="DH15" s="624"/>
      <c r="DI15" s="624"/>
      <c r="DJ15" s="624"/>
      <c r="DK15" s="624"/>
      <c r="DL15" s="624"/>
      <c r="DM15" s="624"/>
      <c r="DN15" s="624"/>
      <c r="DO15" s="624"/>
      <c r="DP15" s="625"/>
      <c r="DQ15" s="632">
        <v>400177</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4758</v>
      </c>
      <c r="S16" s="624"/>
      <c r="T16" s="624"/>
      <c r="U16" s="624"/>
      <c r="V16" s="624"/>
      <c r="W16" s="624"/>
      <c r="X16" s="624"/>
      <c r="Y16" s="625"/>
      <c r="Z16" s="626">
        <v>0.1</v>
      </c>
      <c r="AA16" s="626"/>
      <c r="AB16" s="626"/>
      <c r="AC16" s="626"/>
      <c r="AD16" s="627">
        <v>4758</v>
      </c>
      <c r="AE16" s="627"/>
      <c r="AF16" s="627"/>
      <c r="AG16" s="627"/>
      <c r="AH16" s="627"/>
      <c r="AI16" s="627"/>
      <c r="AJ16" s="627"/>
      <c r="AK16" s="627"/>
      <c r="AL16" s="628">
        <v>0.1</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132</v>
      </c>
      <c r="BP16" s="626"/>
      <c r="BQ16" s="626"/>
      <c r="BR16" s="626"/>
      <c r="BS16" s="627" t="s">
        <v>252</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188432</v>
      </c>
      <c r="CS16" s="624"/>
      <c r="CT16" s="624"/>
      <c r="CU16" s="624"/>
      <c r="CV16" s="624"/>
      <c r="CW16" s="624"/>
      <c r="CX16" s="624"/>
      <c r="CY16" s="625"/>
      <c r="CZ16" s="626">
        <v>2.8</v>
      </c>
      <c r="DA16" s="626"/>
      <c r="DB16" s="626"/>
      <c r="DC16" s="626"/>
      <c r="DD16" s="632" t="s">
        <v>132</v>
      </c>
      <c r="DE16" s="624"/>
      <c r="DF16" s="624"/>
      <c r="DG16" s="624"/>
      <c r="DH16" s="624"/>
      <c r="DI16" s="624"/>
      <c r="DJ16" s="624"/>
      <c r="DK16" s="624"/>
      <c r="DL16" s="624"/>
      <c r="DM16" s="624"/>
      <c r="DN16" s="624"/>
      <c r="DO16" s="624"/>
      <c r="DP16" s="625"/>
      <c r="DQ16" s="632">
        <v>58062</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6241</v>
      </c>
      <c r="S17" s="624"/>
      <c r="T17" s="624"/>
      <c r="U17" s="624"/>
      <c r="V17" s="624"/>
      <c r="W17" s="624"/>
      <c r="X17" s="624"/>
      <c r="Y17" s="625"/>
      <c r="Z17" s="626">
        <v>0.1</v>
      </c>
      <c r="AA17" s="626"/>
      <c r="AB17" s="626"/>
      <c r="AC17" s="626"/>
      <c r="AD17" s="627">
        <v>6241</v>
      </c>
      <c r="AE17" s="627"/>
      <c r="AF17" s="627"/>
      <c r="AG17" s="627"/>
      <c r="AH17" s="627"/>
      <c r="AI17" s="627"/>
      <c r="AJ17" s="627"/>
      <c r="AK17" s="627"/>
      <c r="AL17" s="628">
        <v>0.2</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132</v>
      </c>
      <c r="BP17" s="626"/>
      <c r="BQ17" s="626"/>
      <c r="BR17" s="626"/>
      <c r="BS17" s="627" t="s">
        <v>132</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860521</v>
      </c>
      <c r="CS17" s="624"/>
      <c r="CT17" s="624"/>
      <c r="CU17" s="624"/>
      <c r="CV17" s="624"/>
      <c r="CW17" s="624"/>
      <c r="CX17" s="624"/>
      <c r="CY17" s="625"/>
      <c r="CZ17" s="626">
        <v>13</v>
      </c>
      <c r="DA17" s="626"/>
      <c r="DB17" s="626"/>
      <c r="DC17" s="626"/>
      <c r="DD17" s="632" t="s">
        <v>132</v>
      </c>
      <c r="DE17" s="624"/>
      <c r="DF17" s="624"/>
      <c r="DG17" s="624"/>
      <c r="DH17" s="624"/>
      <c r="DI17" s="624"/>
      <c r="DJ17" s="624"/>
      <c r="DK17" s="624"/>
      <c r="DL17" s="624"/>
      <c r="DM17" s="624"/>
      <c r="DN17" s="624"/>
      <c r="DO17" s="624"/>
      <c r="DP17" s="625"/>
      <c r="DQ17" s="632">
        <v>842564</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2743</v>
      </c>
      <c r="S18" s="624"/>
      <c r="T18" s="624"/>
      <c r="U18" s="624"/>
      <c r="V18" s="624"/>
      <c r="W18" s="624"/>
      <c r="X18" s="624"/>
      <c r="Y18" s="625"/>
      <c r="Z18" s="626">
        <v>0</v>
      </c>
      <c r="AA18" s="626"/>
      <c r="AB18" s="626"/>
      <c r="AC18" s="626"/>
      <c r="AD18" s="627">
        <v>2743</v>
      </c>
      <c r="AE18" s="627"/>
      <c r="AF18" s="627"/>
      <c r="AG18" s="627"/>
      <c r="AH18" s="627"/>
      <c r="AI18" s="627"/>
      <c r="AJ18" s="627"/>
      <c r="AK18" s="627"/>
      <c r="AL18" s="628">
        <v>0.1</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252</v>
      </c>
      <c r="BH18" s="624"/>
      <c r="BI18" s="624"/>
      <c r="BJ18" s="624"/>
      <c r="BK18" s="624"/>
      <c r="BL18" s="624"/>
      <c r="BM18" s="624"/>
      <c r="BN18" s="625"/>
      <c r="BO18" s="626" t="s">
        <v>132</v>
      </c>
      <c r="BP18" s="626"/>
      <c r="BQ18" s="626"/>
      <c r="BR18" s="626"/>
      <c r="BS18" s="627" t="s">
        <v>132</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2743</v>
      </c>
      <c r="S19" s="624"/>
      <c r="T19" s="624"/>
      <c r="U19" s="624"/>
      <c r="V19" s="624"/>
      <c r="W19" s="624"/>
      <c r="X19" s="624"/>
      <c r="Y19" s="625"/>
      <c r="Z19" s="626">
        <v>0</v>
      </c>
      <c r="AA19" s="626"/>
      <c r="AB19" s="626"/>
      <c r="AC19" s="626"/>
      <c r="AD19" s="627">
        <v>2743</v>
      </c>
      <c r="AE19" s="627"/>
      <c r="AF19" s="627"/>
      <c r="AG19" s="627"/>
      <c r="AH19" s="627"/>
      <c r="AI19" s="627"/>
      <c r="AJ19" s="627"/>
      <c r="AK19" s="627"/>
      <c r="AL19" s="628">
        <v>0.1</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55</v>
      </c>
      <c r="BH19" s="624"/>
      <c r="BI19" s="624"/>
      <c r="BJ19" s="624"/>
      <c r="BK19" s="624"/>
      <c r="BL19" s="624"/>
      <c r="BM19" s="624"/>
      <c r="BN19" s="625"/>
      <c r="BO19" s="626">
        <v>0</v>
      </c>
      <c r="BP19" s="626"/>
      <c r="BQ19" s="626"/>
      <c r="BR19" s="626"/>
      <c r="BS19" s="627" t="s">
        <v>132</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132</v>
      </c>
      <c r="DA19" s="626"/>
      <c r="DB19" s="626"/>
      <c r="DC19" s="626"/>
      <c r="DD19" s="632" t="s">
        <v>132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t="s">
        <v>132</v>
      </c>
      <c r="S20" s="624"/>
      <c r="T20" s="624"/>
      <c r="U20" s="624"/>
      <c r="V20" s="624"/>
      <c r="W20" s="624"/>
      <c r="X20" s="624"/>
      <c r="Y20" s="625"/>
      <c r="Z20" s="626" t="s">
        <v>132</v>
      </c>
      <c r="AA20" s="626"/>
      <c r="AB20" s="626"/>
      <c r="AC20" s="626"/>
      <c r="AD20" s="627" t="s">
        <v>132</v>
      </c>
      <c r="AE20" s="627"/>
      <c r="AF20" s="627"/>
      <c r="AG20" s="627"/>
      <c r="AH20" s="627"/>
      <c r="AI20" s="627"/>
      <c r="AJ20" s="627"/>
      <c r="AK20" s="627"/>
      <c r="AL20" s="628" t="s">
        <v>132</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55</v>
      </c>
      <c r="BH20" s="624"/>
      <c r="BI20" s="624"/>
      <c r="BJ20" s="624"/>
      <c r="BK20" s="624"/>
      <c r="BL20" s="624"/>
      <c r="BM20" s="624"/>
      <c r="BN20" s="625"/>
      <c r="BO20" s="626">
        <v>0</v>
      </c>
      <c r="BP20" s="626"/>
      <c r="BQ20" s="626"/>
      <c r="BR20" s="626"/>
      <c r="BS20" s="627" t="s">
        <v>132</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6612525</v>
      </c>
      <c r="CS20" s="624"/>
      <c r="CT20" s="624"/>
      <c r="CU20" s="624"/>
      <c r="CV20" s="624"/>
      <c r="CW20" s="624"/>
      <c r="CX20" s="624"/>
      <c r="CY20" s="625"/>
      <c r="CZ20" s="626">
        <v>100</v>
      </c>
      <c r="DA20" s="626"/>
      <c r="DB20" s="626"/>
      <c r="DC20" s="626"/>
      <c r="DD20" s="632">
        <v>1216450</v>
      </c>
      <c r="DE20" s="624"/>
      <c r="DF20" s="624"/>
      <c r="DG20" s="624"/>
      <c r="DH20" s="624"/>
      <c r="DI20" s="624"/>
      <c r="DJ20" s="624"/>
      <c r="DK20" s="624"/>
      <c r="DL20" s="624"/>
      <c r="DM20" s="624"/>
      <c r="DN20" s="624"/>
      <c r="DO20" s="624"/>
      <c r="DP20" s="625"/>
      <c r="DQ20" s="632">
        <v>4551629</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2987132</v>
      </c>
      <c r="S21" s="624"/>
      <c r="T21" s="624"/>
      <c r="U21" s="624"/>
      <c r="V21" s="624"/>
      <c r="W21" s="624"/>
      <c r="X21" s="624"/>
      <c r="Y21" s="625"/>
      <c r="Z21" s="626">
        <v>42.4</v>
      </c>
      <c r="AA21" s="626"/>
      <c r="AB21" s="626"/>
      <c r="AC21" s="626"/>
      <c r="AD21" s="627">
        <v>2661777</v>
      </c>
      <c r="AE21" s="627"/>
      <c r="AF21" s="627"/>
      <c r="AG21" s="627"/>
      <c r="AH21" s="627"/>
      <c r="AI21" s="627"/>
      <c r="AJ21" s="627"/>
      <c r="AK21" s="627"/>
      <c r="AL21" s="628">
        <v>76.7</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v>55</v>
      </c>
      <c r="BH21" s="624"/>
      <c r="BI21" s="624"/>
      <c r="BJ21" s="624"/>
      <c r="BK21" s="624"/>
      <c r="BL21" s="624"/>
      <c r="BM21" s="624"/>
      <c r="BN21" s="625"/>
      <c r="BO21" s="626">
        <v>0</v>
      </c>
      <c r="BP21" s="626"/>
      <c r="BQ21" s="626"/>
      <c r="BR21" s="626"/>
      <c r="BS21" s="627" t="s">
        <v>132</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2661777</v>
      </c>
      <c r="S22" s="624"/>
      <c r="T22" s="624"/>
      <c r="U22" s="624"/>
      <c r="V22" s="624"/>
      <c r="W22" s="624"/>
      <c r="X22" s="624"/>
      <c r="Y22" s="625"/>
      <c r="Z22" s="626">
        <v>37.799999999999997</v>
      </c>
      <c r="AA22" s="626"/>
      <c r="AB22" s="626"/>
      <c r="AC22" s="626"/>
      <c r="AD22" s="627">
        <v>2661777</v>
      </c>
      <c r="AE22" s="627"/>
      <c r="AF22" s="627"/>
      <c r="AG22" s="627"/>
      <c r="AH22" s="627"/>
      <c r="AI22" s="627"/>
      <c r="AJ22" s="627"/>
      <c r="AK22" s="627"/>
      <c r="AL22" s="628">
        <v>76.7</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132</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325355</v>
      </c>
      <c r="S23" s="624"/>
      <c r="T23" s="624"/>
      <c r="U23" s="624"/>
      <c r="V23" s="624"/>
      <c r="W23" s="624"/>
      <c r="X23" s="624"/>
      <c r="Y23" s="625"/>
      <c r="Z23" s="626">
        <v>4.5999999999999996</v>
      </c>
      <c r="AA23" s="626"/>
      <c r="AB23" s="626"/>
      <c r="AC23" s="626"/>
      <c r="AD23" s="627" t="s">
        <v>132</v>
      </c>
      <c r="AE23" s="627"/>
      <c r="AF23" s="627"/>
      <c r="AG23" s="627"/>
      <c r="AH23" s="627"/>
      <c r="AI23" s="627"/>
      <c r="AJ23" s="627"/>
      <c r="AK23" s="627"/>
      <c r="AL23" s="628" t="s">
        <v>132</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132</v>
      </c>
      <c r="BH23" s="624"/>
      <c r="BI23" s="624"/>
      <c r="BJ23" s="624"/>
      <c r="BK23" s="624"/>
      <c r="BL23" s="624"/>
      <c r="BM23" s="624"/>
      <c r="BN23" s="625"/>
      <c r="BO23" s="626" t="s">
        <v>132</v>
      </c>
      <c r="BP23" s="626"/>
      <c r="BQ23" s="626"/>
      <c r="BR23" s="626"/>
      <c r="BS23" s="627" t="s">
        <v>132</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2" t="s">
        <v>295</v>
      </c>
      <c r="DM23" s="653"/>
      <c r="DN23" s="653"/>
      <c r="DO23" s="653"/>
      <c r="DP23" s="653"/>
      <c r="DQ23" s="653"/>
      <c r="DR23" s="653"/>
      <c r="DS23" s="653"/>
      <c r="DT23" s="653"/>
      <c r="DU23" s="653"/>
      <c r="DV23" s="654"/>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252</v>
      </c>
      <c r="AA24" s="626"/>
      <c r="AB24" s="626"/>
      <c r="AC24" s="626"/>
      <c r="AD24" s="627" t="s">
        <v>132</v>
      </c>
      <c r="AE24" s="627"/>
      <c r="AF24" s="627"/>
      <c r="AG24" s="627"/>
      <c r="AH24" s="627"/>
      <c r="AI24" s="627"/>
      <c r="AJ24" s="627"/>
      <c r="AK24" s="627"/>
      <c r="AL24" s="628" t="s">
        <v>132</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2148987</v>
      </c>
      <c r="CS24" s="613"/>
      <c r="CT24" s="613"/>
      <c r="CU24" s="613"/>
      <c r="CV24" s="613"/>
      <c r="CW24" s="613"/>
      <c r="CX24" s="613"/>
      <c r="CY24" s="614"/>
      <c r="CZ24" s="617">
        <v>32.5</v>
      </c>
      <c r="DA24" s="618"/>
      <c r="DB24" s="618"/>
      <c r="DC24" s="634"/>
      <c r="DD24" s="655">
        <v>1807023</v>
      </c>
      <c r="DE24" s="613"/>
      <c r="DF24" s="613"/>
      <c r="DG24" s="613"/>
      <c r="DH24" s="613"/>
      <c r="DI24" s="613"/>
      <c r="DJ24" s="613"/>
      <c r="DK24" s="614"/>
      <c r="DL24" s="655">
        <v>1753976</v>
      </c>
      <c r="DM24" s="613"/>
      <c r="DN24" s="613"/>
      <c r="DO24" s="613"/>
      <c r="DP24" s="613"/>
      <c r="DQ24" s="613"/>
      <c r="DR24" s="613"/>
      <c r="DS24" s="613"/>
      <c r="DT24" s="613"/>
      <c r="DU24" s="613"/>
      <c r="DV24" s="614"/>
      <c r="DW24" s="617">
        <v>50.1</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3793543</v>
      </c>
      <c r="S25" s="624"/>
      <c r="T25" s="624"/>
      <c r="U25" s="624"/>
      <c r="V25" s="624"/>
      <c r="W25" s="624"/>
      <c r="X25" s="624"/>
      <c r="Y25" s="625"/>
      <c r="Z25" s="626">
        <v>53.8</v>
      </c>
      <c r="AA25" s="626"/>
      <c r="AB25" s="626"/>
      <c r="AC25" s="626"/>
      <c r="AD25" s="627">
        <v>3468188</v>
      </c>
      <c r="AE25" s="627"/>
      <c r="AF25" s="627"/>
      <c r="AG25" s="627"/>
      <c r="AH25" s="627"/>
      <c r="AI25" s="627"/>
      <c r="AJ25" s="627"/>
      <c r="AK25" s="627"/>
      <c r="AL25" s="628">
        <v>99.9</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909270</v>
      </c>
      <c r="CS25" s="644"/>
      <c r="CT25" s="644"/>
      <c r="CU25" s="644"/>
      <c r="CV25" s="644"/>
      <c r="CW25" s="644"/>
      <c r="CX25" s="644"/>
      <c r="CY25" s="645"/>
      <c r="CZ25" s="628">
        <v>13.8</v>
      </c>
      <c r="DA25" s="656"/>
      <c r="DB25" s="656"/>
      <c r="DC25" s="658"/>
      <c r="DD25" s="632">
        <v>835254</v>
      </c>
      <c r="DE25" s="644"/>
      <c r="DF25" s="644"/>
      <c r="DG25" s="644"/>
      <c r="DH25" s="644"/>
      <c r="DI25" s="644"/>
      <c r="DJ25" s="644"/>
      <c r="DK25" s="645"/>
      <c r="DL25" s="632">
        <v>826341</v>
      </c>
      <c r="DM25" s="644"/>
      <c r="DN25" s="644"/>
      <c r="DO25" s="644"/>
      <c r="DP25" s="644"/>
      <c r="DQ25" s="644"/>
      <c r="DR25" s="644"/>
      <c r="DS25" s="644"/>
      <c r="DT25" s="644"/>
      <c r="DU25" s="644"/>
      <c r="DV25" s="645"/>
      <c r="DW25" s="628">
        <v>23.6</v>
      </c>
      <c r="DX25" s="656"/>
      <c r="DY25" s="656"/>
      <c r="DZ25" s="656"/>
      <c r="EA25" s="656"/>
      <c r="EB25" s="656"/>
      <c r="EC25" s="657"/>
    </row>
    <row r="26" spans="2:133" ht="11.25" customHeight="1" x14ac:dyDescent="0.15">
      <c r="B26" s="620" t="s">
        <v>303</v>
      </c>
      <c r="C26" s="621"/>
      <c r="D26" s="621"/>
      <c r="E26" s="621"/>
      <c r="F26" s="621"/>
      <c r="G26" s="621"/>
      <c r="H26" s="621"/>
      <c r="I26" s="621"/>
      <c r="J26" s="621"/>
      <c r="K26" s="621"/>
      <c r="L26" s="621"/>
      <c r="M26" s="621"/>
      <c r="N26" s="621"/>
      <c r="O26" s="621"/>
      <c r="P26" s="621"/>
      <c r="Q26" s="622"/>
      <c r="R26" s="623">
        <v>880</v>
      </c>
      <c r="S26" s="624"/>
      <c r="T26" s="624"/>
      <c r="U26" s="624"/>
      <c r="V26" s="624"/>
      <c r="W26" s="624"/>
      <c r="X26" s="624"/>
      <c r="Y26" s="625"/>
      <c r="Z26" s="626">
        <v>0</v>
      </c>
      <c r="AA26" s="626"/>
      <c r="AB26" s="626"/>
      <c r="AC26" s="626"/>
      <c r="AD26" s="627">
        <v>880</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132</v>
      </c>
      <c r="BP26" s="626"/>
      <c r="BQ26" s="626"/>
      <c r="BR26" s="626"/>
      <c r="BS26" s="627" t="s">
        <v>132</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511972</v>
      </c>
      <c r="CS26" s="624"/>
      <c r="CT26" s="624"/>
      <c r="CU26" s="624"/>
      <c r="CV26" s="624"/>
      <c r="CW26" s="624"/>
      <c r="CX26" s="624"/>
      <c r="CY26" s="625"/>
      <c r="CZ26" s="628">
        <v>7.7</v>
      </c>
      <c r="DA26" s="656"/>
      <c r="DB26" s="656"/>
      <c r="DC26" s="658"/>
      <c r="DD26" s="632">
        <v>476665</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6"/>
      <c r="DY26" s="656"/>
      <c r="DZ26" s="656"/>
      <c r="EA26" s="656"/>
      <c r="EB26" s="656"/>
      <c r="EC26" s="657"/>
    </row>
    <row r="27" spans="2:133" ht="11.25" customHeight="1" x14ac:dyDescent="0.15">
      <c r="B27" s="620" t="s">
        <v>306</v>
      </c>
      <c r="C27" s="621"/>
      <c r="D27" s="621"/>
      <c r="E27" s="621"/>
      <c r="F27" s="621"/>
      <c r="G27" s="621"/>
      <c r="H27" s="621"/>
      <c r="I27" s="621"/>
      <c r="J27" s="621"/>
      <c r="K27" s="621"/>
      <c r="L27" s="621"/>
      <c r="M27" s="621"/>
      <c r="N27" s="621"/>
      <c r="O27" s="621"/>
      <c r="P27" s="621"/>
      <c r="Q27" s="622"/>
      <c r="R27" s="623">
        <v>19768</v>
      </c>
      <c r="S27" s="624"/>
      <c r="T27" s="624"/>
      <c r="U27" s="624"/>
      <c r="V27" s="624"/>
      <c r="W27" s="624"/>
      <c r="X27" s="624"/>
      <c r="Y27" s="625"/>
      <c r="Z27" s="626">
        <v>0.3</v>
      </c>
      <c r="AA27" s="626"/>
      <c r="AB27" s="626"/>
      <c r="AC27" s="626"/>
      <c r="AD27" s="627" t="s">
        <v>132</v>
      </c>
      <c r="AE27" s="627"/>
      <c r="AF27" s="627"/>
      <c r="AG27" s="627"/>
      <c r="AH27" s="627"/>
      <c r="AI27" s="627"/>
      <c r="AJ27" s="627"/>
      <c r="AK27" s="627"/>
      <c r="AL27" s="628" t="s">
        <v>132</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576587</v>
      </c>
      <c r="BH27" s="624"/>
      <c r="BI27" s="624"/>
      <c r="BJ27" s="624"/>
      <c r="BK27" s="624"/>
      <c r="BL27" s="624"/>
      <c r="BM27" s="624"/>
      <c r="BN27" s="625"/>
      <c r="BO27" s="626">
        <v>100</v>
      </c>
      <c r="BP27" s="626"/>
      <c r="BQ27" s="626"/>
      <c r="BR27" s="626"/>
      <c r="BS27" s="627">
        <v>29955</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379196</v>
      </c>
      <c r="CS27" s="644"/>
      <c r="CT27" s="644"/>
      <c r="CU27" s="644"/>
      <c r="CV27" s="644"/>
      <c r="CW27" s="644"/>
      <c r="CX27" s="644"/>
      <c r="CY27" s="645"/>
      <c r="CZ27" s="628">
        <v>5.7</v>
      </c>
      <c r="DA27" s="656"/>
      <c r="DB27" s="656"/>
      <c r="DC27" s="658"/>
      <c r="DD27" s="632">
        <v>129205</v>
      </c>
      <c r="DE27" s="644"/>
      <c r="DF27" s="644"/>
      <c r="DG27" s="644"/>
      <c r="DH27" s="644"/>
      <c r="DI27" s="644"/>
      <c r="DJ27" s="644"/>
      <c r="DK27" s="645"/>
      <c r="DL27" s="632">
        <v>85071</v>
      </c>
      <c r="DM27" s="644"/>
      <c r="DN27" s="644"/>
      <c r="DO27" s="644"/>
      <c r="DP27" s="644"/>
      <c r="DQ27" s="644"/>
      <c r="DR27" s="644"/>
      <c r="DS27" s="644"/>
      <c r="DT27" s="644"/>
      <c r="DU27" s="644"/>
      <c r="DV27" s="645"/>
      <c r="DW27" s="628">
        <v>2.4</v>
      </c>
      <c r="DX27" s="656"/>
      <c r="DY27" s="656"/>
      <c r="DZ27" s="656"/>
      <c r="EA27" s="656"/>
      <c r="EB27" s="656"/>
      <c r="EC27" s="657"/>
    </row>
    <row r="28" spans="2:133" ht="11.25" customHeight="1" x14ac:dyDescent="0.15">
      <c r="B28" s="620" t="s">
        <v>309</v>
      </c>
      <c r="C28" s="621"/>
      <c r="D28" s="621"/>
      <c r="E28" s="621"/>
      <c r="F28" s="621"/>
      <c r="G28" s="621"/>
      <c r="H28" s="621"/>
      <c r="I28" s="621"/>
      <c r="J28" s="621"/>
      <c r="K28" s="621"/>
      <c r="L28" s="621"/>
      <c r="M28" s="621"/>
      <c r="N28" s="621"/>
      <c r="O28" s="621"/>
      <c r="P28" s="621"/>
      <c r="Q28" s="622"/>
      <c r="R28" s="623">
        <v>51052</v>
      </c>
      <c r="S28" s="624"/>
      <c r="T28" s="624"/>
      <c r="U28" s="624"/>
      <c r="V28" s="624"/>
      <c r="W28" s="624"/>
      <c r="X28" s="624"/>
      <c r="Y28" s="625"/>
      <c r="Z28" s="626">
        <v>0.7</v>
      </c>
      <c r="AA28" s="626"/>
      <c r="AB28" s="626"/>
      <c r="AC28" s="626"/>
      <c r="AD28" s="627">
        <v>849</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860521</v>
      </c>
      <c r="CS28" s="624"/>
      <c r="CT28" s="624"/>
      <c r="CU28" s="624"/>
      <c r="CV28" s="624"/>
      <c r="CW28" s="624"/>
      <c r="CX28" s="624"/>
      <c r="CY28" s="625"/>
      <c r="CZ28" s="628">
        <v>13</v>
      </c>
      <c r="DA28" s="656"/>
      <c r="DB28" s="656"/>
      <c r="DC28" s="658"/>
      <c r="DD28" s="632">
        <v>842564</v>
      </c>
      <c r="DE28" s="624"/>
      <c r="DF28" s="624"/>
      <c r="DG28" s="624"/>
      <c r="DH28" s="624"/>
      <c r="DI28" s="624"/>
      <c r="DJ28" s="624"/>
      <c r="DK28" s="625"/>
      <c r="DL28" s="632">
        <v>842564</v>
      </c>
      <c r="DM28" s="624"/>
      <c r="DN28" s="624"/>
      <c r="DO28" s="624"/>
      <c r="DP28" s="624"/>
      <c r="DQ28" s="624"/>
      <c r="DR28" s="624"/>
      <c r="DS28" s="624"/>
      <c r="DT28" s="624"/>
      <c r="DU28" s="624"/>
      <c r="DV28" s="625"/>
      <c r="DW28" s="628">
        <v>24.1</v>
      </c>
      <c r="DX28" s="656"/>
      <c r="DY28" s="656"/>
      <c r="DZ28" s="656"/>
      <c r="EA28" s="656"/>
      <c r="EB28" s="656"/>
      <c r="EC28" s="657"/>
    </row>
    <row r="29" spans="2:133" ht="11.25" customHeight="1" x14ac:dyDescent="0.15">
      <c r="B29" s="620" t="s">
        <v>311</v>
      </c>
      <c r="C29" s="621"/>
      <c r="D29" s="621"/>
      <c r="E29" s="621"/>
      <c r="F29" s="621"/>
      <c r="G29" s="621"/>
      <c r="H29" s="621"/>
      <c r="I29" s="621"/>
      <c r="J29" s="621"/>
      <c r="K29" s="621"/>
      <c r="L29" s="621"/>
      <c r="M29" s="621"/>
      <c r="N29" s="621"/>
      <c r="O29" s="621"/>
      <c r="P29" s="621"/>
      <c r="Q29" s="622"/>
      <c r="R29" s="623">
        <v>4552</v>
      </c>
      <c r="S29" s="624"/>
      <c r="T29" s="624"/>
      <c r="U29" s="624"/>
      <c r="V29" s="624"/>
      <c r="W29" s="624"/>
      <c r="X29" s="624"/>
      <c r="Y29" s="625"/>
      <c r="Z29" s="626">
        <v>0.1</v>
      </c>
      <c r="AA29" s="626"/>
      <c r="AB29" s="626"/>
      <c r="AC29" s="626"/>
      <c r="AD29" s="627" t="s">
        <v>132</v>
      </c>
      <c r="AE29" s="627"/>
      <c r="AF29" s="627"/>
      <c r="AG29" s="627"/>
      <c r="AH29" s="627"/>
      <c r="AI29" s="627"/>
      <c r="AJ29" s="627"/>
      <c r="AK29" s="627"/>
      <c r="AL29" s="628" t="s">
        <v>132</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72</v>
      </c>
      <c r="CG29" s="621"/>
      <c r="CH29" s="621"/>
      <c r="CI29" s="621"/>
      <c r="CJ29" s="621"/>
      <c r="CK29" s="621"/>
      <c r="CL29" s="621"/>
      <c r="CM29" s="621"/>
      <c r="CN29" s="621"/>
      <c r="CO29" s="621"/>
      <c r="CP29" s="621"/>
      <c r="CQ29" s="622"/>
      <c r="CR29" s="623">
        <v>860363</v>
      </c>
      <c r="CS29" s="644"/>
      <c r="CT29" s="644"/>
      <c r="CU29" s="644"/>
      <c r="CV29" s="644"/>
      <c r="CW29" s="644"/>
      <c r="CX29" s="644"/>
      <c r="CY29" s="645"/>
      <c r="CZ29" s="628">
        <v>13</v>
      </c>
      <c r="DA29" s="656"/>
      <c r="DB29" s="656"/>
      <c r="DC29" s="658"/>
      <c r="DD29" s="632">
        <v>842406</v>
      </c>
      <c r="DE29" s="644"/>
      <c r="DF29" s="644"/>
      <c r="DG29" s="644"/>
      <c r="DH29" s="644"/>
      <c r="DI29" s="644"/>
      <c r="DJ29" s="644"/>
      <c r="DK29" s="645"/>
      <c r="DL29" s="632">
        <v>842406</v>
      </c>
      <c r="DM29" s="644"/>
      <c r="DN29" s="644"/>
      <c r="DO29" s="644"/>
      <c r="DP29" s="644"/>
      <c r="DQ29" s="644"/>
      <c r="DR29" s="644"/>
      <c r="DS29" s="644"/>
      <c r="DT29" s="644"/>
      <c r="DU29" s="644"/>
      <c r="DV29" s="645"/>
      <c r="DW29" s="628">
        <v>24.1</v>
      </c>
      <c r="DX29" s="656"/>
      <c r="DY29" s="656"/>
      <c r="DZ29" s="656"/>
      <c r="EA29" s="656"/>
      <c r="EB29" s="656"/>
      <c r="EC29" s="657"/>
    </row>
    <row r="30" spans="2:133" ht="11.25" customHeight="1" x14ac:dyDescent="0.15">
      <c r="B30" s="620" t="s">
        <v>313</v>
      </c>
      <c r="C30" s="621"/>
      <c r="D30" s="621"/>
      <c r="E30" s="621"/>
      <c r="F30" s="621"/>
      <c r="G30" s="621"/>
      <c r="H30" s="621"/>
      <c r="I30" s="621"/>
      <c r="J30" s="621"/>
      <c r="K30" s="621"/>
      <c r="L30" s="621"/>
      <c r="M30" s="621"/>
      <c r="N30" s="621"/>
      <c r="O30" s="621"/>
      <c r="P30" s="621"/>
      <c r="Q30" s="622"/>
      <c r="R30" s="623">
        <v>1168668</v>
      </c>
      <c r="S30" s="624"/>
      <c r="T30" s="624"/>
      <c r="U30" s="624"/>
      <c r="V30" s="624"/>
      <c r="W30" s="624"/>
      <c r="X30" s="624"/>
      <c r="Y30" s="625"/>
      <c r="Z30" s="626">
        <v>16.600000000000001</v>
      </c>
      <c r="AA30" s="626"/>
      <c r="AB30" s="626"/>
      <c r="AC30" s="626"/>
      <c r="AD30" s="627" t="s">
        <v>132</v>
      </c>
      <c r="AE30" s="627"/>
      <c r="AF30" s="627"/>
      <c r="AG30" s="627"/>
      <c r="AH30" s="627"/>
      <c r="AI30" s="627"/>
      <c r="AJ30" s="627"/>
      <c r="AK30" s="627"/>
      <c r="AL30" s="628" t="s">
        <v>132</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314</v>
      </c>
      <c r="BH30" s="659"/>
      <c r="BI30" s="659"/>
      <c r="BJ30" s="659"/>
      <c r="BK30" s="659"/>
      <c r="BL30" s="659"/>
      <c r="BM30" s="659"/>
      <c r="BN30" s="659"/>
      <c r="BO30" s="659"/>
      <c r="BP30" s="659"/>
      <c r="BQ30" s="660"/>
      <c r="BR30" s="605" t="s">
        <v>315</v>
      </c>
      <c r="BS30" s="659"/>
      <c r="BT30" s="659"/>
      <c r="BU30" s="659"/>
      <c r="BV30" s="659"/>
      <c r="BW30" s="659"/>
      <c r="BX30" s="659"/>
      <c r="BY30" s="659"/>
      <c r="BZ30" s="659"/>
      <c r="CA30" s="659"/>
      <c r="CB30" s="660"/>
      <c r="CD30" s="663"/>
      <c r="CE30" s="664"/>
      <c r="CF30" s="620" t="s">
        <v>316</v>
      </c>
      <c r="CG30" s="621"/>
      <c r="CH30" s="621"/>
      <c r="CI30" s="621"/>
      <c r="CJ30" s="621"/>
      <c r="CK30" s="621"/>
      <c r="CL30" s="621"/>
      <c r="CM30" s="621"/>
      <c r="CN30" s="621"/>
      <c r="CO30" s="621"/>
      <c r="CP30" s="621"/>
      <c r="CQ30" s="622"/>
      <c r="CR30" s="623">
        <v>847171</v>
      </c>
      <c r="CS30" s="624"/>
      <c r="CT30" s="624"/>
      <c r="CU30" s="624"/>
      <c r="CV30" s="624"/>
      <c r="CW30" s="624"/>
      <c r="CX30" s="624"/>
      <c r="CY30" s="625"/>
      <c r="CZ30" s="628">
        <v>12.8</v>
      </c>
      <c r="DA30" s="656"/>
      <c r="DB30" s="656"/>
      <c r="DC30" s="658"/>
      <c r="DD30" s="632">
        <v>829214</v>
      </c>
      <c r="DE30" s="624"/>
      <c r="DF30" s="624"/>
      <c r="DG30" s="624"/>
      <c r="DH30" s="624"/>
      <c r="DI30" s="624"/>
      <c r="DJ30" s="624"/>
      <c r="DK30" s="625"/>
      <c r="DL30" s="632">
        <v>829214</v>
      </c>
      <c r="DM30" s="624"/>
      <c r="DN30" s="624"/>
      <c r="DO30" s="624"/>
      <c r="DP30" s="624"/>
      <c r="DQ30" s="624"/>
      <c r="DR30" s="624"/>
      <c r="DS30" s="624"/>
      <c r="DT30" s="624"/>
      <c r="DU30" s="624"/>
      <c r="DV30" s="625"/>
      <c r="DW30" s="628">
        <v>23.7</v>
      </c>
      <c r="DX30" s="656"/>
      <c r="DY30" s="656"/>
      <c r="DZ30" s="656"/>
      <c r="EA30" s="656"/>
      <c r="EB30" s="656"/>
      <c r="EC30" s="657"/>
    </row>
    <row r="31" spans="2:133" ht="11.25" customHeight="1" x14ac:dyDescent="0.15">
      <c r="B31" s="636" t="s">
        <v>317</v>
      </c>
      <c r="C31" s="637"/>
      <c r="D31" s="637"/>
      <c r="E31" s="637"/>
      <c r="F31" s="637"/>
      <c r="G31" s="637"/>
      <c r="H31" s="637"/>
      <c r="I31" s="637"/>
      <c r="J31" s="637"/>
      <c r="K31" s="637"/>
      <c r="L31" s="637"/>
      <c r="M31" s="637"/>
      <c r="N31" s="637"/>
      <c r="O31" s="637"/>
      <c r="P31" s="637"/>
      <c r="Q31" s="638"/>
      <c r="R31" s="623" t="s">
        <v>132</v>
      </c>
      <c r="S31" s="624"/>
      <c r="T31" s="624"/>
      <c r="U31" s="624"/>
      <c r="V31" s="624"/>
      <c r="W31" s="624"/>
      <c r="X31" s="624"/>
      <c r="Y31" s="625"/>
      <c r="Z31" s="626" t="s">
        <v>132</v>
      </c>
      <c r="AA31" s="626"/>
      <c r="AB31" s="626"/>
      <c r="AC31" s="626"/>
      <c r="AD31" s="627" t="s">
        <v>132</v>
      </c>
      <c r="AE31" s="627"/>
      <c r="AF31" s="627"/>
      <c r="AG31" s="627"/>
      <c r="AH31" s="627"/>
      <c r="AI31" s="627"/>
      <c r="AJ31" s="627"/>
      <c r="AK31" s="627"/>
      <c r="AL31" s="628" t="s">
        <v>132</v>
      </c>
      <c r="AM31" s="629"/>
      <c r="AN31" s="629"/>
      <c r="AO31" s="630"/>
      <c r="AP31" s="671" t="s">
        <v>318</v>
      </c>
      <c r="AQ31" s="672"/>
      <c r="AR31" s="672"/>
      <c r="AS31" s="672"/>
      <c r="AT31" s="677" t="s">
        <v>319</v>
      </c>
      <c r="AU31" s="218"/>
      <c r="AV31" s="218"/>
      <c r="AW31" s="218"/>
      <c r="AX31" s="609" t="s">
        <v>194</v>
      </c>
      <c r="AY31" s="610"/>
      <c r="AZ31" s="610"/>
      <c r="BA31" s="610"/>
      <c r="BB31" s="610"/>
      <c r="BC31" s="610"/>
      <c r="BD31" s="610"/>
      <c r="BE31" s="610"/>
      <c r="BF31" s="611"/>
      <c r="BG31" s="670">
        <v>99.3</v>
      </c>
      <c r="BH31" s="667"/>
      <c r="BI31" s="667"/>
      <c r="BJ31" s="667"/>
      <c r="BK31" s="667"/>
      <c r="BL31" s="667"/>
      <c r="BM31" s="618">
        <v>97.5</v>
      </c>
      <c r="BN31" s="667"/>
      <c r="BO31" s="667"/>
      <c r="BP31" s="667"/>
      <c r="BQ31" s="668"/>
      <c r="BR31" s="670">
        <v>99.4</v>
      </c>
      <c r="BS31" s="667"/>
      <c r="BT31" s="667"/>
      <c r="BU31" s="667"/>
      <c r="BV31" s="667"/>
      <c r="BW31" s="667"/>
      <c r="BX31" s="618">
        <v>97.5</v>
      </c>
      <c r="BY31" s="667"/>
      <c r="BZ31" s="667"/>
      <c r="CA31" s="667"/>
      <c r="CB31" s="668"/>
      <c r="CD31" s="663"/>
      <c r="CE31" s="664"/>
      <c r="CF31" s="620" t="s">
        <v>320</v>
      </c>
      <c r="CG31" s="621"/>
      <c r="CH31" s="621"/>
      <c r="CI31" s="621"/>
      <c r="CJ31" s="621"/>
      <c r="CK31" s="621"/>
      <c r="CL31" s="621"/>
      <c r="CM31" s="621"/>
      <c r="CN31" s="621"/>
      <c r="CO31" s="621"/>
      <c r="CP31" s="621"/>
      <c r="CQ31" s="622"/>
      <c r="CR31" s="623">
        <v>13192</v>
      </c>
      <c r="CS31" s="644"/>
      <c r="CT31" s="644"/>
      <c r="CU31" s="644"/>
      <c r="CV31" s="644"/>
      <c r="CW31" s="644"/>
      <c r="CX31" s="644"/>
      <c r="CY31" s="645"/>
      <c r="CZ31" s="628">
        <v>0.2</v>
      </c>
      <c r="DA31" s="656"/>
      <c r="DB31" s="656"/>
      <c r="DC31" s="658"/>
      <c r="DD31" s="632">
        <v>13192</v>
      </c>
      <c r="DE31" s="644"/>
      <c r="DF31" s="644"/>
      <c r="DG31" s="644"/>
      <c r="DH31" s="644"/>
      <c r="DI31" s="644"/>
      <c r="DJ31" s="644"/>
      <c r="DK31" s="645"/>
      <c r="DL31" s="632">
        <v>13192</v>
      </c>
      <c r="DM31" s="644"/>
      <c r="DN31" s="644"/>
      <c r="DO31" s="644"/>
      <c r="DP31" s="644"/>
      <c r="DQ31" s="644"/>
      <c r="DR31" s="644"/>
      <c r="DS31" s="644"/>
      <c r="DT31" s="644"/>
      <c r="DU31" s="644"/>
      <c r="DV31" s="645"/>
      <c r="DW31" s="628">
        <v>0.4</v>
      </c>
      <c r="DX31" s="656"/>
      <c r="DY31" s="656"/>
      <c r="DZ31" s="656"/>
      <c r="EA31" s="656"/>
      <c r="EB31" s="656"/>
      <c r="EC31" s="657"/>
    </row>
    <row r="32" spans="2:133" ht="11.25" customHeight="1" x14ac:dyDescent="0.15">
      <c r="B32" s="620" t="s">
        <v>321</v>
      </c>
      <c r="C32" s="621"/>
      <c r="D32" s="621"/>
      <c r="E32" s="621"/>
      <c r="F32" s="621"/>
      <c r="G32" s="621"/>
      <c r="H32" s="621"/>
      <c r="I32" s="621"/>
      <c r="J32" s="621"/>
      <c r="K32" s="621"/>
      <c r="L32" s="621"/>
      <c r="M32" s="621"/>
      <c r="N32" s="621"/>
      <c r="O32" s="621"/>
      <c r="P32" s="621"/>
      <c r="Q32" s="622"/>
      <c r="R32" s="623">
        <v>291350</v>
      </c>
      <c r="S32" s="624"/>
      <c r="T32" s="624"/>
      <c r="U32" s="624"/>
      <c r="V32" s="624"/>
      <c r="W32" s="624"/>
      <c r="X32" s="624"/>
      <c r="Y32" s="625"/>
      <c r="Z32" s="626">
        <v>4.0999999999999996</v>
      </c>
      <c r="AA32" s="626"/>
      <c r="AB32" s="626"/>
      <c r="AC32" s="626"/>
      <c r="AD32" s="627" t="s">
        <v>132</v>
      </c>
      <c r="AE32" s="627"/>
      <c r="AF32" s="627"/>
      <c r="AG32" s="627"/>
      <c r="AH32" s="627"/>
      <c r="AI32" s="627"/>
      <c r="AJ32" s="627"/>
      <c r="AK32" s="627"/>
      <c r="AL32" s="628" t="s">
        <v>132</v>
      </c>
      <c r="AM32" s="629"/>
      <c r="AN32" s="629"/>
      <c r="AO32" s="630"/>
      <c r="AP32" s="673"/>
      <c r="AQ32" s="674"/>
      <c r="AR32" s="674"/>
      <c r="AS32" s="674"/>
      <c r="AT32" s="678"/>
      <c r="AU32" s="214" t="s">
        <v>322</v>
      </c>
      <c r="AX32" s="620" t="s">
        <v>323</v>
      </c>
      <c r="AY32" s="621"/>
      <c r="AZ32" s="621"/>
      <c r="BA32" s="621"/>
      <c r="BB32" s="621"/>
      <c r="BC32" s="621"/>
      <c r="BD32" s="621"/>
      <c r="BE32" s="621"/>
      <c r="BF32" s="622"/>
      <c r="BG32" s="680">
        <v>99.5</v>
      </c>
      <c r="BH32" s="644"/>
      <c r="BI32" s="644"/>
      <c r="BJ32" s="644"/>
      <c r="BK32" s="644"/>
      <c r="BL32" s="644"/>
      <c r="BM32" s="629">
        <v>98.8</v>
      </c>
      <c r="BN32" s="644"/>
      <c r="BO32" s="644"/>
      <c r="BP32" s="644"/>
      <c r="BQ32" s="669"/>
      <c r="BR32" s="680">
        <v>99.6</v>
      </c>
      <c r="BS32" s="644"/>
      <c r="BT32" s="644"/>
      <c r="BU32" s="644"/>
      <c r="BV32" s="644"/>
      <c r="BW32" s="644"/>
      <c r="BX32" s="629">
        <v>98.6</v>
      </c>
      <c r="BY32" s="644"/>
      <c r="BZ32" s="644"/>
      <c r="CA32" s="644"/>
      <c r="CB32" s="669"/>
      <c r="CD32" s="665"/>
      <c r="CE32" s="666"/>
      <c r="CF32" s="620" t="s">
        <v>324</v>
      </c>
      <c r="CG32" s="621"/>
      <c r="CH32" s="621"/>
      <c r="CI32" s="621"/>
      <c r="CJ32" s="621"/>
      <c r="CK32" s="621"/>
      <c r="CL32" s="621"/>
      <c r="CM32" s="621"/>
      <c r="CN32" s="621"/>
      <c r="CO32" s="621"/>
      <c r="CP32" s="621"/>
      <c r="CQ32" s="622"/>
      <c r="CR32" s="623">
        <v>158</v>
      </c>
      <c r="CS32" s="624"/>
      <c r="CT32" s="624"/>
      <c r="CU32" s="624"/>
      <c r="CV32" s="624"/>
      <c r="CW32" s="624"/>
      <c r="CX32" s="624"/>
      <c r="CY32" s="625"/>
      <c r="CZ32" s="628">
        <v>0</v>
      </c>
      <c r="DA32" s="656"/>
      <c r="DB32" s="656"/>
      <c r="DC32" s="658"/>
      <c r="DD32" s="632">
        <v>158</v>
      </c>
      <c r="DE32" s="624"/>
      <c r="DF32" s="624"/>
      <c r="DG32" s="624"/>
      <c r="DH32" s="624"/>
      <c r="DI32" s="624"/>
      <c r="DJ32" s="624"/>
      <c r="DK32" s="625"/>
      <c r="DL32" s="632">
        <v>158</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325</v>
      </c>
      <c r="C33" s="621"/>
      <c r="D33" s="621"/>
      <c r="E33" s="621"/>
      <c r="F33" s="621"/>
      <c r="G33" s="621"/>
      <c r="H33" s="621"/>
      <c r="I33" s="621"/>
      <c r="J33" s="621"/>
      <c r="K33" s="621"/>
      <c r="L33" s="621"/>
      <c r="M33" s="621"/>
      <c r="N33" s="621"/>
      <c r="O33" s="621"/>
      <c r="P33" s="621"/>
      <c r="Q33" s="622"/>
      <c r="R33" s="623">
        <v>37736</v>
      </c>
      <c r="S33" s="624"/>
      <c r="T33" s="624"/>
      <c r="U33" s="624"/>
      <c r="V33" s="624"/>
      <c r="W33" s="624"/>
      <c r="X33" s="624"/>
      <c r="Y33" s="625"/>
      <c r="Z33" s="626">
        <v>0.5</v>
      </c>
      <c r="AA33" s="626"/>
      <c r="AB33" s="626"/>
      <c r="AC33" s="626"/>
      <c r="AD33" s="627">
        <v>1825</v>
      </c>
      <c r="AE33" s="627"/>
      <c r="AF33" s="627"/>
      <c r="AG33" s="627"/>
      <c r="AH33" s="627"/>
      <c r="AI33" s="627"/>
      <c r="AJ33" s="627"/>
      <c r="AK33" s="627"/>
      <c r="AL33" s="628">
        <v>0.1</v>
      </c>
      <c r="AM33" s="629"/>
      <c r="AN33" s="629"/>
      <c r="AO33" s="630"/>
      <c r="AP33" s="675"/>
      <c r="AQ33" s="676"/>
      <c r="AR33" s="676"/>
      <c r="AS33" s="676"/>
      <c r="AT33" s="679"/>
      <c r="AU33" s="219"/>
      <c r="AV33" s="219"/>
      <c r="AW33" s="219"/>
      <c r="AX33" s="646" t="s">
        <v>326</v>
      </c>
      <c r="AY33" s="647"/>
      <c r="AZ33" s="647"/>
      <c r="BA33" s="647"/>
      <c r="BB33" s="647"/>
      <c r="BC33" s="647"/>
      <c r="BD33" s="647"/>
      <c r="BE33" s="647"/>
      <c r="BF33" s="648"/>
      <c r="BG33" s="681">
        <v>99</v>
      </c>
      <c r="BH33" s="682"/>
      <c r="BI33" s="682"/>
      <c r="BJ33" s="682"/>
      <c r="BK33" s="682"/>
      <c r="BL33" s="682"/>
      <c r="BM33" s="683">
        <v>96.4</v>
      </c>
      <c r="BN33" s="682"/>
      <c r="BO33" s="682"/>
      <c r="BP33" s="682"/>
      <c r="BQ33" s="684"/>
      <c r="BR33" s="681">
        <v>99.2</v>
      </c>
      <c r="BS33" s="682"/>
      <c r="BT33" s="682"/>
      <c r="BU33" s="682"/>
      <c r="BV33" s="682"/>
      <c r="BW33" s="682"/>
      <c r="BX33" s="683">
        <v>96.5</v>
      </c>
      <c r="BY33" s="682"/>
      <c r="BZ33" s="682"/>
      <c r="CA33" s="682"/>
      <c r="CB33" s="684"/>
      <c r="CD33" s="620" t="s">
        <v>327</v>
      </c>
      <c r="CE33" s="621"/>
      <c r="CF33" s="621"/>
      <c r="CG33" s="621"/>
      <c r="CH33" s="621"/>
      <c r="CI33" s="621"/>
      <c r="CJ33" s="621"/>
      <c r="CK33" s="621"/>
      <c r="CL33" s="621"/>
      <c r="CM33" s="621"/>
      <c r="CN33" s="621"/>
      <c r="CO33" s="621"/>
      <c r="CP33" s="621"/>
      <c r="CQ33" s="622"/>
      <c r="CR33" s="623">
        <v>3058656</v>
      </c>
      <c r="CS33" s="644"/>
      <c r="CT33" s="644"/>
      <c r="CU33" s="644"/>
      <c r="CV33" s="644"/>
      <c r="CW33" s="644"/>
      <c r="CX33" s="644"/>
      <c r="CY33" s="645"/>
      <c r="CZ33" s="628">
        <v>46.3</v>
      </c>
      <c r="DA33" s="656"/>
      <c r="DB33" s="656"/>
      <c r="DC33" s="658"/>
      <c r="DD33" s="632">
        <v>2415998</v>
      </c>
      <c r="DE33" s="644"/>
      <c r="DF33" s="644"/>
      <c r="DG33" s="644"/>
      <c r="DH33" s="644"/>
      <c r="DI33" s="644"/>
      <c r="DJ33" s="644"/>
      <c r="DK33" s="645"/>
      <c r="DL33" s="632">
        <v>1718104</v>
      </c>
      <c r="DM33" s="644"/>
      <c r="DN33" s="644"/>
      <c r="DO33" s="644"/>
      <c r="DP33" s="644"/>
      <c r="DQ33" s="644"/>
      <c r="DR33" s="644"/>
      <c r="DS33" s="644"/>
      <c r="DT33" s="644"/>
      <c r="DU33" s="644"/>
      <c r="DV33" s="645"/>
      <c r="DW33" s="628">
        <v>49.1</v>
      </c>
      <c r="DX33" s="656"/>
      <c r="DY33" s="656"/>
      <c r="DZ33" s="656"/>
      <c r="EA33" s="656"/>
      <c r="EB33" s="656"/>
      <c r="EC33" s="657"/>
    </row>
    <row r="34" spans="2:133" ht="11.25" customHeight="1" x14ac:dyDescent="0.15">
      <c r="B34" s="620" t="s">
        <v>328</v>
      </c>
      <c r="C34" s="621"/>
      <c r="D34" s="621"/>
      <c r="E34" s="621"/>
      <c r="F34" s="621"/>
      <c r="G34" s="621"/>
      <c r="H34" s="621"/>
      <c r="I34" s="621"/>
      <c r="J34" s="621"/>
      <c r="K34" s="621"/>
      <c r="L34" s="621"/>
      <c r="M34" s="621"/>
      <c r="N34" s="621"/>
      <c r="O34" s="621"/>
      <c r="P34" s="621"/>
      <c r="Q34" s="622"/>
      <c r="R34" s="623">
        <v>143391</v>
      </c>
      <c r="S34" s="624"/>
      <c r="T34" s="624"/>
      <c r="U34" s="624"/>
      <c r="V34" s="624"/>
      <c r="W34" s="624"/>
      <c r="X34" s="624"/>
      <c r="Y34" s="625"/>
      <c r="Z34" s="626">
        <v>2</v>
      </c>
      <c r="AA34" s="626"/>
      <c r="AB34" s="626"/>
      <c r="AC34" s="626"/>
      <c r="AD34" s="627" t="s">
        <v>132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971863</v>
      </c>
      <c r="CS34" s="624"/>
      <c r="CT34" s="624"/>
      <c r="CU34" s="624"/>
      <c r="CV34" s="624"/>
      <c r="CW34" s="624"/>
      <c r="CX34" s="624"/>
      <c r="CY34" s="625"/>
      <c r="CZ34" s="628">
        <v>14.7</v>
      </c>
      <c r="DA34" s="656"/>
      <c r="DB34" s="656"/>
      <c r="DC34" s="658"/>
      <c r="DD34" s="632">
        <v>682045</v>
      </c>
      <c r="DE34" s="624"/>
      <c r="DF34" s="624"/>
      <c r="DG34" s="624"/>
      <c r="DH34" s="624"/>
      <c r="DI34" s="624"/>
      <c r="DJ34" s="624"/>
      <c r="DK34" s="625"/>
      <c r="DL34" s="632">
        <v>589272</v>
      </c>
      <c r="DM34" s="624"/>
      <c r="DN34" s="624"/>
      <c r="DO34" s="624"/>
      <c r="DP34" s="624"/>
      <c r="DQ34" s="624"/>
      <c r="DR34" s="624"/>
      <c r="DS34" s="624"/>
      <c r="DT34" s="624"/>
      <c r="DU34" s="624"/>
      <c r="DV34" s="625"/>
      <c r="DW34" s="628">
        <v>16.8</v>
      </c>
      <c r="DX34" s="656"/>
      <c r="DY34" s="656"/>
      <c r="DZ34" s="656"/>
      <c r="EA34" s="656"/>
      <c r="EB34" s="656"/>
      <c r="EC34" s="657"/>
    </row>
    <row r="35" spans="2:133" ht="11.25" customHeight="1" x14ac:dyDescent="0.15">
      <c r="B35" s="620" t="s">
        <v>330</v>
      </c>
      <c r="C35" s="621"/>
      <c r="D35" s="621"/>
      <c r="E35" s="621"/>
      <c r="F35" s="621"/>
      <c r="G35" s="621"/>
      <c r="H35" s="621"/>
      <c r="I35" s="621"/>
      <c r="J35" s="621"/>
      <c r="K35" s="621"/>
      <c r="L35" s="621"/>
      <c r="M35" s="621"/>
      <c r="N35" s="621"/>
      <c r="O35" s="621"/>
      <c r="P35" s="621"/>
      <c r="Q35" s="622"/>
      <c r="R35" s="623">
        <v>682459</v>
      </c>
      <c r="S35" s="624"/>
      <c r="T35" s="624"/>
      <c r="U35" s="624"/>
      <c r="V35" s="624"/>
      <c r="W35" s="624"/>
      <c r="X35" s="624"/>
      <c r="Y35" s="625"/>
      <c r="Z35" s="626">
        <v>9.6999999999999993</v>
      </c>
      <c r="AA35" s="626"/>
      <c r="AB35" s="626"/>
      <c r="AC35" s="626"/>
      <c r="AD35" s="627" t="s">
        <v>132</v>
      </c>
      <c r="AE35" s="627"/>
      <c r="AF35" s="627"/>
      <c r="AG35" s="627"/>
      <c r="AH35" s="627"/>
      <c r="AI35" s="627"/>
      <c r="AJ35" s="627"/>
      <c r="AK35" s="627"/>
      <c r="AL35" s="628" t="s">
        <v>132</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167747</v>
      </c>
      <c r="CS35" s="644"/>
      <c r="CT35" s="644"/>
      <c r="CU35" s="644"/>
      <c r="CV35" s="644"/>
      <c r="CW35" s="644"/>
      <c r="CX35" s="644"/>
      <c r="CY35" s="645"/>
      <c r="CZ35" s="628">
        <v>2.5</v>
      </c>
      <c r="DA35" s="656"/>
      <c r="DB35" s="656"/>
      <c r="DC35" s="658"/>
      <c r="DD35" s="632">
        <v>112444</v>
      </c>
      <c r="DE35" s="644"/>
      <c r="DF35" s="644"/>
      <c r="DG35" s="644"/>
      <c r="DH35" s="644"/>
      <c r="DI35" s="644"/>
      <c r="DJ35" s="644"/>
      <c r="DK35" s="645"/>
      <c r="DL35" s="632">
        <v>103441</v>
      </c>
      <c r="DM35" s="644"/>
      <c r="DN35" s="644"/>
      <c r="DO35" s="644"/>
      <c r="DP35" s="644"/>
      <c r="DQ35" s="644"/>
      <c r="DR35" s="644"/>
      <c r="DS35" s="644"/>
      <c r="DT35" s="644"/>
      <c r="DU35" s="644"/>
      <c r="DV35" s="645"/>
      <c r="DW35" s="628">
        <v>3</v>
      </c>
      <c r="DX35" s="656"/>
      <c r="DY35" s="656"/>
      <c r="DZ35" s="656"/>
      <c r="EA35" s="656"/>
      <c r="EB35" s="656"/>
      <c r="EC35" s="657"/>
    </row>
    <row r="36" spans="2:133" ht="11.25" customHeight="1" x14ac:dyDescent="0.15">
      <c r="B36" s="620" t="s">
        <v>334</v>
      </c>
      <c r="C36" s="621"/>
      <c r="D36" s="621"/>
      <c r="E36" s="621"/>
      <c r="F36" s="621"/>
      <c r="G36" s="621"/>
      <c r="H36" s="621"/>
      <c r="I36" s="621"/>
      <c r="J36" s="621"/>
      <c r="K36" s="621"/>
      <c r="L36" s="621"/>
      <c r="M36" s="621"/>
      <c r="N36" s="621"/>
      <c r="O36" s="621"/>
      <c r="P36" s="621"/>
      <c r="Q36" s="622"/>
      <c r="R36" s="623">
        <v>318801</v>
      </c>
      <c r="S36" s="624"/>
      <c r="T36" s="624"/>
      <c r="U36" s="624"/>
      <c r="V36" s="624"/>
      <c r="W36" s="624"/>
      <c r="X36" s="624"/>
      <c r="Y36" s="625"/>
      <c r="Z36" s="626">
        <v>4.5</v>
      </c>
      <c r="AA36" s="626"/>
      <c r="AB36" s="626"/>
      <c r="AC36" s="626"/>
      <c r="AD36" s="627" t="s">
        <v>252</v>
      </c>
      <c r="AE36" s="627"/>
      <c r="AF36" s="627"/>
      <c r="AG36" s="627"/>
      <c r="AH36" s="627"/>
      <c r="AI36" s="627"/>
      <c r="AJ36" s="627"/>
      <c r="AK36" s="627"/>
      <c r="AL36" s="628" t="s">
        <v>132</v>
      </c>
      <c r="AM36" s="629"/>
      <c r="AN36" s="629"/>
      <c r="AO36" s="630"/>
      <c r="AP36" s="222"/>
      <c r="AQ36" s="689" t="s">
        <v>335</v>
      </c>
      <c r="AR36" s="690"/>
      <c r="AS36" s="690"/>
      <c r="AT36" s="690"/>
      <c r="AU36" s="690"/>
      <c r="AV36" s="690"/>
      <c r="AW36" s="690"/>
      <c r="AX36" s="690"/>
      <c r="AY36" s="691"/>
      <c r="AZ36" s="612">
        <v>716070</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25773</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1061984</v>
      </c>
      <c r="CS36" s="624"/>
      <c r="CT36" s="624"/>
      <c r="CU36" s="624"/>
      <c r="CV36" s="624"/>
      <c r="CW36" s="624"/>
      <c r="CX36" s="624"/>
      <c r="CY36" s="625"/>
      <c r="CZ36" s="628">
        <v>16.100000000000001</v>
      </c>
      <c r="DA36" s="656"/>
      <c r="DB36" s="656"/>
      <c r="DC36" s="658"/>
      <c r="DD36" s="632">
        <v>829304</v>
      </c>
      <c r="DE36" s="624"/>
      <c r="DF36" s="624"/>
      <c r="DG36" s="624"/>
      <c r="DH36" s="624"/>
      <c r="DI36" s="624"/>
      <c r="DJ36" s="624"/>
      <c r="DK36" s="625"/>
      <c r="DL36" s="632">
        <v>649353</v>
      </c>
      <c r="DM36" s="624"/>
      <c r="DN36" s="624"/>
      <c r="DO36" s="624"/>
      <c r="DP36" s="624"/>
      <c r="DQ36" s="624"/>
      <c r="DR36" s="624"/>
      <c r="DS36" s="624"/>
      <c r="DT36" s="624"/>
      <c r="DU36" s="624"/>
      <c r="DV36" s="625"/>
      <c r="DW36" s="628">
        <v>18.5</v>
      </c>
      <c r="DX36" s="656"/>
      <c r="DY36" s="656"/>
      <c r="DZ36" s="656"/>
      <c r="EA36" s="656"/>
      <c r="EB36" s="656"/>
      <c r="EC36" s="657"/>
    </row>
    <row r="37" spans="2:133" ht="11.25" customHeight="1" x14ac:dyDescent="0.15">
      <c r="B37" s="620" t="s">
        <v>338</v>
      </c>
      <c r="C37" s="621"/>
      <c r="D37" s="621"/>
      <c r="E37" s="621"/>
      <c r="F37" s="621"/>
      <c r="G37" s="621"/>
      <c r="H37" s="621"/>
      <c r="I37" s="621"/>
      <c r="J37" s="621"/>
      <c r="K37" s="621"/>
      <c r="L37" s="621"/>
      <c r="M37" s="621"/>
      <c r="N37" s="621"/>
      <c r="O37" s="621"/>
      <c r="P37" s="621"/>
      <c r="Q37" s="622"/>
      <c r="R37" s="623">
        <v>59403</v>
      </c>
      <c r="S37" s="624"/>
      <c r="T37" s="624"/>
      <c r="U37" s="624"/>
      <c r="V37" s="624"/>
      <c r="W37" s="624"/>
      <c r="X37" s="624"/>
      <c r="Y37" s="625"/>
      <c r="Z37" s="626">
        <v>0.8</v>
      </c>
      <c r="AA37" s="626"/>
      <c r="AB37" s="626"/>
      <c r="AC37" s="626"/>
      <c r="AD37" s="627">
        <v>8</v>
      </c>
      <c r="AE37" s="627"/>
      <c r="AF37" s="627"/>
      <c r="AG37" s="627"/>
      <c r="AH37" s="627"/>
      <c r="AI37" s="627"/>
      <c r="AJ37" s="627"/>
      <c r="AK37" s="627"/>
      <c r="AL37" s="628">
        <v>0</v>
      </c>
      <c r="AM37" s="629"/>
      <c r="AN37" s="629"/>
      <c r="AO37" s="630"/>
      <c r="AQ37" s="686" t="s">
        <v>339</v>
      </c>
      <c r="AR37" s="687"/>
      <c r="AS37" s="687"/>
      <c r="AT37" s="687"/>
      <c r="AU37" s="687"/>
      <c r="AV37" s="687"/>
      <c r="AW37" s="687"/>
      <c r="AX37" s="687"/>
      <c r="AY37" s="688"/>
      <c r="AZ37" s="623">
        <v>306219</v>
      </c>
      <c r="BA37" s="624"/>
      <c r="BB37" s="624"/>
      <c r="BC37" s="624"/>
      <c r="BD37" s="644"/>
      <c r="BE37" s="644"/>
      <c r="BF37" s="669"/>
      <c r="BG37" s="620" t="s">
        <v>340</v>
      </c>
      <c r="BH37" s="621"/>
      <c r="BI37" s="621"/>
      <c r="BJ37" s="621"/>
      <c r="BK37" s="621"/>
      <c r="BL37" s="621"/>
      <c r="BM37" s="621"/>
      <c r="BN37" s="621"/>
      <c r="BO37" s="621"/>
      <c r="BP37" s="621"/>
      <c r="BQ37" s="621"/>
      <c r="BR37" s="621"/>
      <c r="BS37" s="621"/>
      <c r="BT37" s="621"/>
      <c r="BU37" s="622"/>
      <c r="BV37" s="623">
        <v>22017</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257156</v>
      </c>
      <c r="CS37" s="644"/>
      <c r="CT37" s="644"/>
      <c r="CU37" s="644"/>
      <c r="CV37" s="644"/>
      <c r="CW37" s="644"/>
      <c r="CX37" s="644"/>
      <c r="CY37" s="645"/>
      <c r="CZ37" s="628">
        <v>3.9</v>
      </c>
      <c r="DA37" s="656"/>
      <c r="DB37" s="656"/>
      <c r="DC37" s="658"/>
      <c r="DD37" s="632">
        <v>239936</v>
      </c>
      <c r="DE37" s="644"/>
      <c r="DF37" s="644"/>
      <c r="DG37" s="644"/>
      <c r="DH37" s="644"/>
      <c r="DI37" s="644"/>
      <c r="DJ37" s="644"/>
      <c r="DK37" s="645"/>
      <c r="DL37" s="632">
        <v>239936</v>
      </c>
      <c r="DM37" s="644"/>
      <c r="DN37" s="644"/>
      <c r="DO37" s="644"/>
      <c r="DP37" s="644"/>
      <c r="DQ37" s="644"/>
      <c r="DR37" s="644"/>
      <c r="DS37" s="644"/>
      <c r="DT37" s="644"/>
      <c r="DU37" s="644"/>
      <c r="DV37" s="645"/>
      <c r="DW37" s="628">
        <v>6.9</v>
      </c>
      <c r="DX37" s="656"/>
      <c r="DY37" s="656"/>
      <c r="DZ37" s="656"/>
      <c r="EA37" s="656"/>
      <c r="EB37" s="656"/>
      <c r="EC37" s="657"/>
    </row>
    <row r="38" spans="2:133" ht="11.25" customHeight="1" x14ac:dyDescent="0.15">
      <c r="B38" s="620" t="s">
        <v>342</v>
      </c>
      <c r="C38" s="621"/>
      <c r="D38" s="621"/>
      <c r="E38" s="621"/>
      <c r="F38" s="621"/>
      <c r="G38" s="621"/>
      <c r="H38" s="621"/>
      <c r="I38" s="621"/>
      <c r="J38" s="621"/>
      <c r="K38" s="621"/>
      <c r="L38" s="621"/>
      <c r="M38" s="621"/>
      <c r="N38" s="621"/>
      <c r="O38" s="621"/>
      <c r="P38" s="621"/>
      <c r="Q38" s="622"/>
      <c r="R38" s="623">
        <v>474100</v>
      </c>
      <c r="S38" s="624"/>
      <c r="T38" s="624"/>
      <c r="U38" s="624"/>
      <c r="V38" s="624"/>
      <c r="W38" s="624"/>
      <c r="X38" s="624"/>
      <c r="Y38" s="625"/>
      <c r="Z38" s="626">
        <v>6.7</v>
      </c>
      <c r="AA38" s="626"/>
      <c r="AB38" s="626"/>
      <c r="AC38" s="626"/>
      <c r="AD38" s="627" t="s">
        <v>132</v>
      </c>
      <c r="AE38" s="627"/>
      <c r="AF38" s="627"/>
      <c r="AG38" s="627"/>
      <c r="AH38" s="627"/>
      <c r="AI38" s="627"/>
      <c r="AJ38" s="627"/>
      <c r="AK38" s="627"/>
      <c r="AL38" s="628" t="s">
        <v>132</v>
      </c>
      <c r="AM38" s="629"/>
      <c r="AN38" s="629"/>
      <c r="AO38" s="630"/>
      <c r="AQ38" s="686" t="s">
        <v>343</v>
      </c>
      <c r="AR38" s="687"/>
      <c r="AS38" s="687"/>
      <c r="AT38" s="687"/>
      <c r="AU38" s="687"/>
      <c r="AV38" s="687"/>
      <c r="AW38" s="687"/>
      <c r="AX38" s="687"/>
      <c r="AY38" s="688"/>
      <c r="AZ38" s="623">
        <v>11062</v>
      </c>
      <c r="BA38" s="624"/>
      <c r="BB38" s="624"/>
      <c r="BC38" s="624"/>
      <c r="BD38" s="644"/>
      <c r="BE38" s="644"/>
      <c r="BF38" s="669"/>
      <c r="BG38" s="620" t="s">
        <v>344</v>
      </c>
      <c r="BH38" s="621"/>
      <c r="BI38" s="621"/>
      <c r="BJ38" s="621"/>
      <c r="BK38" s="621"/>
      <c r="BL38" s="621"/>
      <c r="BM38" s="621"/>
      <c r="BN38" s="621"/>
      <c r="BO38" s="621"/>
      <c r="BP38" s="621"/>
      <c r="BQ38" s="621"/>
      <c r="BR38" s="621"/>
      <c r="BS38" s="621"/>
      <c r="BT38" s="621"/>
      <c r="BU38" s="622"/>
      <c r="BV38" s="623">
        <v>987</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398789</v>
      </c>
      <c r="CS38" s="624"/>
      <c r="CT38" s="624"/>
      <c r="CU38" s="624"/>
      <c r="CV38" s="624"/>
      <c r="CW38" s="624"/>
      <c r="CX38" s="624"/>
      <c r="CY38" s="625"/>
      <c r="CZ38" s="628">
        <v>6</v>
      </c>
      <c r="DA38" s="656"/>
      <c r="DB38" s="656"/>
      <c r="DC38" s="658"/>
      <c r="DD38" s="632">
        <v>342225</v>
      </c>
      <c r="DE38" s="624"/>
      <c r="DF38" s="624"/>
      <c r="DG38" s="624"/>
      <c r="DH38" s="624"/>
      <c r="DI38" s="624"/>
      <c r="DJ38" s="624"/>
      <c r="DK38" s="625"/>
      <c r="DL38" s="632">
        <v>337349</v>
      </c>
      <c r="DM38" s="624"/>
      <c r="DN38" s="624"/>
      <c r="DO38" s="624"/>
      <c r="DP38" s="624"/>
      <c r="DQ38" s="624"/>
      <c r="DR38" s="624"/>
      <c r="DS38" s="624"/>
      <c r="DT38" s="624"/>
      <c r="DU38" s="624"/>
      <c r="DV38" s="625"/>
      <c r="DW38" s="628">
        <v>9.6</v>
      </c>
      <c r="DX38" s="656"/>
      <c r="DY38" s="656"/>
      <c r="DZ38" s="656"/>
      <c r="EA38" s="656"/>
      <c r="EB38" s="656"/>
      <c r="EC38" s="657"/>
    </row>
    <row r="39" spans="2:133" ht="11.25" customHeight="1" x14ac:dyDescent="0.15">
      <c r="B39" s="620" t="s">
        <v>346</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132</v>
      </c>
      <c r="AA39" s="626"/>
      <c r="AB39" s="626"/>
      <c r="AC39" s="626"/>
      <c r="AD39" s="627" t="s">
        <v>132</v>
      </c>
      <c r="AE39" s="627"/>
      <c r="AF39" s="627"/>
      <c r="AG39" s="627"/>
      <c r="AH39" s="627"/>
      <c r="AI39" s="627"/>
      <c r="AJ39" s="627"/>
      <c r="AK39" s="627"/>
      <c r="AL39" s="628" t="s">
        <v>132</v>
      </c>
      <c r="AM39" s="629"/>
      <c r="AN39" s="629"/>
      <c r="AO39" s="630"/>
      <c r="AQ39" s="686" t="s">
        <v>347</v>
      </c>
      <c r="AR39" s="687"/>
      <c r="AS39" s="687"/>
      <c r="AT39" s="687"/>
      <c r="AU39" s="687"/>
      <c r="AV39" s="687"/>
      <c r="AW39" s="687"/>
      <c r="AX39" s="687"/>
      <c r="AY39" s="688"/>
      <c r="AZ39" s="623">
        <v>4799</v>
      </c>
      <c r="BA39" s="624"/>
      <c r="BB39" s="624"/>
      <c r="BC39" s="624"/>
      <c r="BD39" s="644"/>
      <c r="BE39" s="644"/>
      <c r="BF39" s="669"/>
      <c r="BG39" s="620" t="s">
        <v>348</v>
      </c>
      <c r="BH39" s="621"/>
      <c r="BI39" s="621"/>
      <c r="BJ39" s="621"/>
      <c r="BK39" s="621"/>
      <c r="BL39" s="621"/>
      <c r="BM39" s="621"/>
      <c r="BN39" s="621"/>
      <c r="BO39" s="621"/>
      <c r="BP39" s="621"/>
      <c r="BQ39" s="621"/>
      <c r="BR39" s="621"/>
      <c r="BS39" s="621"/>
      <c r="BT39" s="621"/>
      <c r="BU39" s="622"/>
      <c r="BV39" s="623">
        <v>1662</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414584</v>
      </c>
      <c r="CS39" s="644"/>
      <c r="CT39" s="644"/>
      <c r="CU39" s="644"/>
      <c r="CV39" s="644"/>
      <c r="CW39" s="644"/>
      <c r="CX39" s="644"/>
      <c r="CY39" s="645"/>
      <c r="CZ39" s="628">
        <v>6.3</v>
      </c>
      <c r="DA39" s="656"/>
      <c r="DB39" s="656"/>
      <c r="DC39" s="658"/>
      <c r="DD39" s="632">
        <v>411291</v>
      </c>
      <c r="DE39" s="644"/>
      <c r="DF39" s="644"/>
      <c r="DG39" s="644"/>
      <c r="DH39" s="644"/>
      <c r="DI39" s="644"/>
      <c r="DJ39" s="644"/>
      <c r="DK39" s="645"/>
      <c r="DL39" s="632" t="s">
        <v>132</v>
      </c>
      <c r="DM39" s="644"/>
      <c r="DN39" s="644"/>
      <c r="DO39" s="644"/>
      <c r="DP39" s="644"/>
      <c r="DQ39" s="644"/>
      <c r="DR39" s="644"/>
      <c r="DS39" s="644"/>
      <c r="DT39" s="644"/>
      <c r="DU39" s="644"/>
      <c r="DV39" s="645"/>
      <c r="DW39" s="628" t="s">
        <v>132</v>
      </c>
      <c r="DX39" s="656"/>
      <c r="DY39" s="656"/>
      <c r="DZ39" s="656"/>
      <c r="EA39" s="656"/>
      <c r="EB39" s="656"/>
      <c r="EC39" s="657"/>
    </row>
    <row r="40" spans="2:133" ht="11.25" customHeight="1" x14ac:dyDescent="0.15">
      <c r="B40" s="620" t="s">
        <v>350</v>
      </c>
      <c r="C40" s="621"/>
      <c r="D40" s="621"/>
      <c r="E40" s="621"/>
      <c r="F40" s="621"/>
      <c r="G40" s="621"/>
      <c r="H40" s="621"/>
      <c r="I40" s="621"/>
      <c r="J40" s="621"/>
      <c r="K40" s="621"/>
      <c r="L40" s="621"/>
      <c r="M40" s="621"/>
      <c r="N40" s="621"/>
      <c r="O40" s="621"/>
      <c r="P40" s="621"/>
      <c r="Q40" s="622"/>
      <c r="R40" s="623">
        <v>29600</v>
      </c>
      <c r="S40" s="624"/>
      <c r="T40" s="624"/>
      <c r="U40" s="624"/>
      <c r="V40" s="624"/>
      <c r="W40" s="624"/>
      <c r="X40" s="624"/>
      <c r="Y40" s="625"/>
      <c r="Z40" s="626">
        <v>0.4</v>
      </c>
      <c r="AA40" s="626"/>
      <c r="AB40" s="626"/>
      <c r="AC40" s="626"/>
      <c r="AD40" s="627" t="s">
        <v>132</v>
      </c>
      <c r="AE40" s="627"/>
      <c r="AF40" s="627"/>
      <c r="AG40" s="627"/>
      <c r="AH40" s="627"/>
      <c r="AI40" s="627"/>
      <c r="AJ40" s="627"/>
      <c r="AK40" s="627"/>
      <c r="AL40" s="628" t="s">
        <v>132</v>
      </c>
      <c r="AM40" s="629"/>
      <c r="AN40" s="629"/>
      <c r="AO40" s="630"/>
      <c r="AQ40" s="686" t="s">
        <v>351</v>
      </c>
      <c r="AR40" s="687"/>
      <c r="AS40" s="687"/>
      <c r="AT40" s="687"/>
      <c r="AU40" s="687"/>
      <c r="AV40" s="687"/>
      <c r="AW40" s="687"/>
      <c r="AX40" s="687"/>
      <c r="AY40" s="688"/>
      <c r="AZ40" s="623" t="s">
        <v>132</v>
      </c>
      <c r="BA40" s="624"/>
      <c r="BB40" s="624"/>
      <c r="BC40" s="624"/>
      <c r="BD40" s="644"/>
      <c r="BE40" s="644"/>
      <c r="BF40" s="669"/>
      <c r="BG40" s="673" t="s">
        <v>352</v>
      </c>
      <c r="BH40" s="674"/>
      <c r="BI40" s="674"/>
      <c r="BJ40" s="674"/>
      <c r="BK40" s="674"/>
      <c r="BL40" s="223"/>
      <c r="BM40" s="621" t="s">
        <v>353</v>
      </c>
      <c r="BN40" s="621"/>
      <c r="BO40" s="621"/>
      <c r="BP40" s="621"/>
      <c r="BQ40" s="621"/>
      <c r="BR40" s="621"/>
      <c r="BS40" s="621"/>
      <c r="BT40" s="621"/>
      <c r="BU40" s="622"/>
      <c r="BV40" s="623">
        <v>84</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43689</v>
      </c>
      <c r="CS40" s="624"/>
      <c r="CT40" s="624"/>
      <c r="CU40" s="624"/>
      <c r="CV40" s="624"/>
      <c r="CW40" s="624"/>
      <c r="CX40" s="624"/>
      <c r="CY40" s="625"/>
      <c r="CZ40" s="628">
        <v>0.7</v>
      </c>
      <c r="DA40" s="656"/>
      <c r="DB40" s="656"/>
      <c r="DC40" s="658"/>
      <c r="DD40" s="632">
        <v>38689</v>
      </c>
      <c r="DE40" s="624"/>
      <c r="DF40" s="624"/>
      <c r="DG40" s="624"/>
      <c r="DH40" s="624"/>
      <c r="DI40" s="624"/>
      <c r="DJ40" s="624"/>
      <c r="DK40" s="625"/>
      <c r="DL40" s="632">
        <v>38689</v>
      </c>
      <c r="DM40" s="624"/>
      <c r="DN40" s="624"/>
      <c r="DO40" s="624"/>
      <c r="DP40" s="624"/>
      <c r="DQ40" s="624"/>
      <c r="DR40" s="624"/>
      <c r="DS40" s="624"/>
      <c r="DT40" s="624"/>
      <c r="DU40" s="624"/>
      <c r="DV40" s="625"/>
      <c r="DW40" s="628">
        <v>1.1000000000000001</v>
      </c>
      <c r="DX40" s="656"/>
      <c r="DY40" s="656"/>
      <c r="DZ40" s="656"/>
      <c r="EA40" s="656"/>
      <c r="EB40" s="656"/>
      <c r="EC40" s="657"/>
    </row>
    <row r="41" spans="2:133" ht="11.25" customHeight="1" x14ac:dyDescent="0.15">
      <c r="B41" s="646" t="s">
        <v>355</v>
      </c>
      <c r="C41" s="647"/>
      <c r="D41" s="647"/>
      <c r="E41" s="647"/>
      <c r="F41" s="647"/>
      <c r="G41" s="647"/>
      <c r="H41" s="647"/>
      <c r="I41" s="647"/>
      <c r="J41" s="647"/>
      <c r="K41" s="647"/>
      <c r="L41" s="647"/>
      <c r="M41" s="647"/>
      <c r="N41" s="647"/>
      <c r="O41" s="647"/>
      <c r="P41" s="647"/>
      <c r="Q41" s="648"/>
      <c r="R41" s="695">
        <v>7045703</v>
      </c>
      <c r="S41" s="696"/>
      <c r="T41" s="696"/>
      <c r="U41" s="696"/>
      <c r="V41" s="696"/>
      <c r="W41" s="696"/>
      <c r="X41" s="696"/>
      <c r="Y41" s="700"/>
      <c r="Z41" s="701">
        <v>100</v>
      </c>
      <c r="AA41" s="701"/>
      <c r="AB41" s="701"/>
      <c r="AC41" s="701"/>
      <c r="AD41" s="702">
        <v>3471750</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81334</v>
      </c>
      <c r="BA41" s="624"/>
      <c r="BB41" s="624"/>
      <c r="BC41" s="624"/>
      <c r="BD41" s="644"/>
      <c r="BE41" s="644"/>
      <c r="BF41" s="669"/>
      <c r="BG41" s="673"/>
      <c r="BH41" s="674"/>
      <c r="BI41" s="674"/>
      <c r="BJ41" s="674"/>
      <c r="BK41" s="674"/>
      <c r="BL41" s="223"/>
      <c r="BM41" s="621" t="s">
        <v>357</v>
      </c>
      <c r="BN41" s="621"/>
      <c r="BO41" s="621"/>
      <c r="BP41" s="621"/>
      <c r="BQ41" s="621"/>
      <c r="BR41" s="621"/>
      <c r="BS41" s="621"/>
      <c r="BT41" s="621"/>
      <c r="BU41" s="622"/>
      <c r="BV41" s="623" t="s">
        <v>252</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132</v>
      </c>
      <c r="CS41" s="644"/>
      <c r="CT41" s="644"/>
      <c r="CU41" s="644"/>
      <c r="CV41" s="644"/>
      <c r="CW41" s="644"/>
      <c r="CX41" s="644"/>
      <c r="CY41" s="645"/>
      <c r="CZ41" s="628" t="s">
        <v>132</v>
      </c>
      <c r="DA41" s="656"/>
      <c r="DB41" s="656"/>
      <c r="DC41" s="658"/>
      <c r="DD41" s="632" t="s">
        <v>252</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359</v>
      </c>
      <c r="AR42" s="693"/>
      <c r="AS42" s="693"/>
      <c r="AT42" s="693"/>
      <c r="AU42" s="693"/>
      <c r="AV42" s="693"/>
      <c r="AW42" s="693"/>
      <c r="AX42" s="693"/>
      <c r="AY42" s="694"/>
      <c r="AZ42" s="695">
        <v>312656</v>
      </c>
      <c r="BA42" s="696"/>
      <c r="BB42" s="696"/>
      <c r="BC42" s="696"/>
      <c r="BD42" s="682"/>
      <c r="BE42" s="682"/>
      <c r="BF42" s="684"/>
      <c r="BG42" s="675"/>
      <c r="BH42" s="676"/>
      <c r="BI42" s="676"/>
      <c r="BJ42" s="676"/>
      <c r="BK42" s="676"/>
      <c r="BL42" s="224"/>
      <c r="BM42" s="647" t="s">
        <v>360</v>
      </c>
      <c r="BN42" s="647"/>
      <c r="BO42" s="647"/>
      <c r="BP42" s="647"/>
      <c r="BQ42" s="647"/>
      <c r="BR42" s="647"/>
      <c r="BS42" s="647"/>
      <c r="BT42" s="647"/>
      <c r="BU42" s="648"/>
      <c r="BV42" s="695">
        <v>357</v>
      </c>
      <c r="BW42" s="696"/>
      <c r="BX42" s="696"/>
      <c r="BY42" s="696"/>
      <c r="BZ42" s="696"/>
      <c r="CA42" s="696"/>
      <c r="CB42" s="705"/>
      <c r="CD42" s="620" t="s">
        <v>361</v>
      </c>
      <c r="CE42" s="621"/>
      <c r="CF42" s="621"/>
      <c r="CG42" s="621"/>
      <c r="CH42" s="621"/>
      <c r="CI42" s="621"/>
      <c r="CJ42" s="621"/>
      <c r="CK42" s="621"/>
      <c r="CL42" s="621"/>
      <c r="CM42" s="621"/>
      <c r="CN42" s="621"/>
      <c r="CO42" s="621"/>
      <c r="CP42" s="621"/>
      <c r="CQ42" s="622"/>
      <c r="CR42" s="623">
        <v>1404882</v>
      </c>
      <c r="CS42" s="644"/>
      <c r="CT42" s="644"/>
      <c r="CU42" s="644"/>
      <c r="CV42" s="644"/>
      <c r="CW42" s="644"/>
      <c r="CX42" s="644"/>
      <c r="CY42" s="645"/>
      <c r="CZ42" s="628">
        <v>21.2</v>
      </c>
      <c r="DA42" s="656"/>
      <c r="DB42" s="656"/>
      <c r="DC42" s="658"/>
      <c r="DD42" s="632">
        <v>328608</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362</v>
      </c>
      <c r="CD43" s="620" t="s">
        <v>363</v>
      </c>
      <c r="CE43" s="621"/>
      <c r="CF43" s="621"/>
      <c r="CG43" s="621"/>
      <c r="CH43" s="621"/>
      <c r="CI43" s="621"/>
      <c r="CJ43" s="621"/>
      <c r="CK43" s="621"/>
      <c r="CL43" s="621"/>
      <c r="CM43" s="621"/>
      <c r="CN43" s="621"/>
      <c r="CO43" s="621"/>
      <c r="CP43" s="621"/>
      <c r="CQ43" s="622"/>
      <c r="CR43" s="623">
        <v>11428</v>
      </c>
      <c r="CS43" s="644"/>
      <c r="CT43" s="644"/>
      <c r="CU43" s="644"/>
      <c r="CV43" s="644"/>
      <c r="CW43" s="644"/>
      <c r="CX43" s="644"/>
      <c r="CY43" s="645"/>
      <c r="CZ43" s="628">
        <v>0.2</v>
      </c>
      <c r="DA43" s="656"/>
      <c r="DB43" s="656"/>
      <c r="DC43" s="658"/>
      <c r="DD43" s="632">
        <v>11428</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365</v>
      </c>
      <c r="CG44" s="621"/>
      <c r="CH44" s="621"/>
      <c r="CI44" s="621"/>
      <c r="CJ44" s="621"/>
      <c r="CK44" s="621"/>
      <c r="CL44" s="621"/>
      <c r="CM44" s="621"/>
      <c r="CN44" s="621"/>
      <c r="CO44" s="621"/>
      <c r="CP44" s="621"/>
      <c r="CQ44" s="622"/>
      <c r="CR44" s="623">
        <v>1216450</v>
      </c>
      <c r="CS44" s="624"/>
      <c r="CT44" s="624"/>
      <c r="CU44" s="624"/>
      <c r="CV44" s="624"/>
      <c r="CW44" s="624"/>
      <c r="CX44" s="624"/>
      <c r="CY44" s="625"/>
      <c r="CZ44" s="628">
        <v>18.399999999999999</v>
      </c>
      <c r="DA44" s="629"/>
      <c r="DB44" s="629"/>
      <c r="DC44" s="635"/>
      <c r="DD44" s="632">
        <v>270546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367</v>
      </c>
      <c r="CG45" s="621"/>
      <c r="CH45" s="621"/>
      <c r="CI45" s="621"/>
      <c r="CJ45" s="621"/>
      <c r="CK45" s="621"/>
      <c r="CL45" s="621"/>
      <c r="CM45" s="621"/>
      <c r="CN45" s="621"/>
      <c r="CO45" s="621"/>
      <c r="CP45" s="621"/>
      <c r="CQ45" s="622"/>
      <c r="CR45" s="623">
        <v>697169</v>
      </c>
      <c r="CS45" s="644"/>
      <c r="CT45" s="644"/>
      <c r="CU45" s="644"/>
      <c r="CV45" s="644"/>
      <c r="CW45" s="644"/>
      <c r="CX45" s="644"/>
      <c r="CY45" s="645"/>
      <c r="CZ45" s="628">
        <v>10.5</v>
      </c>
      <c r="DA45" s="656"/>
      <c r="DB45" s="656"/>
      <c r="DC45" s="658"/>
      <c r="DD45" s="632">
        <v>136315</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368</v>
      </c>
      <c r="CG46" s="621"/>
      <c r="CH46" s="621"/>
      <c r="CI46" s="621"/>
      <c r="CJ46" s="621"/>
      <c r="CK46" s="621"/>
      <c r="CL46" s="621"/>
      <c r="CM46" s="621"/>
      <c r="CN46" s="621"/>
      <c r="CO46" s="621"/>
      <c r="CP46" s="621"/>
      <c r="CQ46" s="622"/>
      <c r="CR46" s="623">
        <v>488091</v>
      </c>
      <c r="CS46" s="624"/>
      <c r="CT46" s="624"/>
      <c r="CU46" s="624"/>
      <c r="CV46" s="624"/>
      <c r="CW46" s="624"/>
      <c r="CX46" s="624"/>
      <c r="CY46" s="625"/>
      <c r="CZ46" s="628">
        <v>7.4</v>
      </c>
      <c r="DA46" s="629"/>
      <c r="DB46" s="629"/>
      <c r="DC46" s="635"/>
      <c r="DD46" s="632">
        <v>120559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369</v>
      </c>
      <c r="CG47" s="621"/>
      <c r="CH47" s="621"/>
      <c r="CI47" s="621"/>
      <c r="CJ47" s="621"/>
      <c r="CK47" s="621"/>
      <c r="CL47" s="621"/>
      <c r="CM47" s="621"/>
      <c r="CN47" s="621"/>
      <c r="CO47" s="621"/>
      <c r="CP47" s="621"/>
      <c r="CQ47" s="622"/>
      <c r="CR47" s="623">
        <v>188432</v>
      </c>
      <c r="CS47" s="644"/>
      <c r="CT47" s="644"/>
      <c r="CU47" s="644"/>
      <c r="CV47" s="644"/>
      <c r="CW47" s="644"/>
      <c r="CX47" s="644"/>
      <c r="CY47" s="645"/>
      <c r="CZ47" s="628">
        <v>2.8</v>
      </c>
      <c r="DA47" s="656"/>
      <c r="DB47" s="656"/>
      <c r="DC47" s="658"/>
      <c r="DD47" s="632">
        <v>58062</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370</v>
      </c>
      <c r="CG48" s="621"/>
      <c r="CH48" s="621"/>
      <c r="CI48" s="621"/>
      <c r="CJ48" s="621"/>
      <c r="CK48" s="621"/>
      <c r="CL48" s="621"/>
      <c r="CM48" s="621"/>
      <c r="CN48" s="621"/>
      <c r="CO48" s="621"/>
      <c r="CP48" s="621"/>
      <c r="CQ48" s="622"/>
      <c r="CR48" s="623" t="s">
        <v>132</v>
      </c>
      <c r="CS48" s="624"/>
      <c r="CT48" s="624"/>
      <c r="CU48" s="624"/>
      <c r="CV48" s="624"/>
      <c r="CW48" s="624"/>
      <c r="CX48" s="624"/>
      <c r="CY48" s="625"/>
      <c r="CZ48" s="628" t="s">
        <v>252</v>
      </c>
      <c r="DA48" s="629"/>
      <c r="DB48" s="629"/>
      <c r="DC48" s="635"/>
      <c r="DD48" s="632" t="s">
        <v>252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371</v>
      </c>
      <c r="CE49" s="647"/>
      <c r="CF49" s="647"/>
      <c r="CG49" s="647"/>
      <c r="CH49" s="647"/>
      <c r="CI49" s="647"/>
      <c r="CJ49" s="647"/>
      <c r="CK49" s="647"/>
      <c r="CL49" s="647"/>
      <c r="CM49" s="647"/>
      <c r="CN49" s="647"/>
      <c r="CO49" s="647"/>
      <c r="CP49" s="647"/>
      <c r="CQ49" s="648"/>
      <c r="CR49" s="695">
        <v>6612525</v>
      </c>
      <c r="CS49" s="682"/>
      <c r="CT49" s="682"/>
      <c r="CU49" s="682"/>
      <c r="CV49" s="682"/>
      <c r="CW49" s="682"/>
      <c r="CX49" s="682"/>
      <c r="CY49" s="711"/>
      <c r="CZ49" s="703">
        <v>100</v>
      </c>
      <c r="DA49" s="712"/>
      <c r="DB49" s="712"/>
      <c r="DC49" s="713"/>
      <c r="DD49" s="714">
        <v>4551629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97CkptX9cBYdo8PbxP9Jg5qm6OYc1CxMjRtKD+2RZl7iZofNixJ7ulFBs4dvHdfE6sjYlhmDdTiHJx6EBorJuw==" saltValue="gG/7E01mw1fehhFVs2+0j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394</v>
      </c>
      <c r="C7" s="750"/>
      <c r="D7" s="750"/>
      <c r="E7" s="750"/>
      <c r="F7" s="750"/>
      <c r="G7" s="750"/>
      <c r="H7" s="750"/>
      <c r="I7" s="750"/>
      <c r="J7" s="750"/>
      <c r="K7" s="750"/>
      <c r="L7" s="750"/>
      <c r="M7" s="750"/>
      <c r="N7" s="750"/>
      <c r="O7" s="750"/>
      <c r="P7" s="751"/>
      <c r="Q7" s="752">
        <v>7049</v>
      </c>
      <c r="R7" s="753"/>
      <c r="S7" s="753"/>
      <c r="T7" s="753"/>
      <c r="U7" s="753"/>
      <c r="V7" s="753">
        <v>6616</v>
      </c>
      <c r="W7" s="753"/>
      <c r="X7" s="753"/>
      <c r="Y7" s="753"/>
      <c r="Z7" s="753"/>
      <c r="AA7" s="753">
        <v>433</v>
      </c>
      <c r="AB7" s="753"/>
      <c r="AC7" s="753"/>
      <c r="AD7" s="753"/>
      <c r="AE7" s="754"/>
      <c r="AF7" s="755">
        <v>392</v>
      </c>
      <c r="AG7" s="756"/>
      <c r="AH7" s="756"/>
      <c r="AI7" s="756"/>
      <c r="AJ7" s="757"/>
      <c r="AK7" s="758">
        <v>682</v>
      </c>
      <c r="AL7" s="759"/>
      <c r="AM7" s="759"/>
      <c r="AN7" s="759"/>
      <c r="AO7" s="759"/>
      <c r="AP7" s="759">
        <v>5833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598</v>
      </c>
      <c r="BT7" s="747"/>
      <c r="BU7" s="747"/>
      <c r="BV7" s="747"/>
      <c r="BW7" s="747"/>
      <c r="BX7" s="747"/>
      <c r="BY7" s="747"/>
      <c r="BZ7" s="747"/>
      <c r="CA7" s="747"/>
      <c r="CB7" s="747"/>
      <c r="CC7" s="747"/>
      <c r="CD7" s="747"/>
      <c r="CE7" s="747"/>
      <c r="CF7" s="747"/>
      <c r="CG7" s="762"/>
      <c r="CH7" s="743">
        <v>28</v>
      </c>
      <c r="CI7" s="744"/>
      <c r="CJ7" s="744"/>
      <c r="CK7" s="744"/>
      <c r="CL7" s="745"/>
      <c r="CM7" s="743">
        <v>294</v>
      </c>
      <c r="CN7" s="744"/>
      <c r="CO7" s="744"/>
      <c r="CP7" s="744"/>
      <c r="CQ7" s="745"/>
      <c r="CR7" s="743">
        <v>28</v>
      </c>
      <c r="CS7" s="744"/>
      <c r="CT7" s="744"/>
      <c r="CU7" s="744"/>
      <c r="CV7" s="745"/>
      <c r="CW7" s="743">
        <v>1</v>
      </c>
      <c r="CX7" s="744"/>
      <c r="CY7" s="744"/>
      <c r="CZ7" s="744"/>
      <c r="DA7" s="745"/>
      <c r="DB7" s="743" t="s">
        <v>524</v>
      </c>
      <c r="DC7" s="744"/>
      <c r="DD7" s="744"/>
      <c r="DE7" s="744"/>
      <c r="DF7" s="745"/>
      <c r="DG7" s="743" t="s">
        <v>524</v>
      </c>
      <c r="DH7" s="744"/>
      <c r="DI7" s="744"/>
      <c r="DJ7" s="744"/>
      <c r="DK7" s="745"/>
      <c r="DL7" s="743" t="s">
        <v>524</v>
      </c>
      <c r="DM7" s="744"/>
      <c r="DN7" s="744"/>
      <c r="DO7" s="744"/>
      <c r="DP7" s="745"/>
      <c r="DQ7" s="743" t="s">
        <v>524</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599</v>
      </c>
      <c r="BT8" s="774"/>
      <c r="BU8" s="774"/>
      <c r="BV8" s="774"/>
      <c r="BW8" s="774"/>
      <c r="BX8" s="774"/>
      <c r="BY8" s="774"/>
      <c r="BZ8" s="774"/>
      <c r="CA8" s="774"/>
      <c r="CB8" s="774"/>
      <c r="CC8" s="774"/>
      <c r="CD8" s="774"/>
      <c r="CE8" s="774"/>
      <c r="CF8" s="774"/>
      <c r="CG8" s="775"/>
      <c r="CH8" s="776">
        <v>-3</v>
      </c>
      <c r="CI8" s="777"/>
      <c r="CJ8" s="777"/>
      <c r="CK8" s="777"/>
      <c r="CL8" s="778"/>
      <c r="CM8" s="776">
        <v>12</v>
      </c>
      <c r="CN8" s="777"/>
      <c r="CO8" s="777"/>
      <c r="CP8" s="777"/>
      <c r="CQ8" s="778"/>
      <c r="CR8" s="776">
        <v>33</v>
      </c>
      <c r="CS8" s="777"/>
      <c r="CT8" s="777"/>
      <c r="CU8" s="777"/>
      <c r="CV8" s="778"/>
      <c r="CW8" s="776">
        <v>2</v>
      </c>
      <c r="CX8" s="777"/>
      <c r="CY8" s="777"/>
      <c r="CZ8" s="777"/>
      <c r="DA8" s="778"/>
      <c r="DB8" s="776" t="s">
        <v>524</v>
      </c>
      <c r="DC8" s="777"/>
      <c r="DD8" s="777"/>
      <c r="DE8" s="777"/>
      <c r="DF8" s="778"/>
      <c r="DG8" s="776" t="s">
        <v>524</v>
      </c>
      <c r="DH8" s="777"/>
      <c r="DI8" s="777"/>
      <c r="DJ8" s="777"/>
      <c r="DK8" s="778"/>
      <c r="DL8" s="776" t="s">
        <v>524</v>
      </c>
      <c r="DM8" s="777"/>
      <c r="DN8" s="777"/>
      <c r="DO8" s="777"/>
      <c r="DP8" s="778"/>
      <c r="DQ8" s="776" t="s">
        <v>524</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600</v>
      </c>
      <c r="BT9" s="774"/>
      <c r="BU9" s="774"/>
      <c r="BV9" s="774"/>
      <c r="BW9" s="774"/>
      <c r="BX9" s="774"/>
      <c r="BY9" s="774"/>
      <c r="BZ9" s="774"/>
      <c r="CA9" s="774"/>
      <c r="CB9" s="774"/>
      <c r="CC9" s="774"/>
      <c r="CD9" s="774"/>
      <c r="CE9" s="774"/>
      <c r="CF9" s="774"/>
      <c r="CG9" s="775"/>
      <c r="CH9" s="776">
        <v>4</v>
      </c>
      <c r="CI9" s="777"/>
      <c r="CJ9" s="777"/>
      <c r="CK9" s="777"/>
      <c r="CL9" s="778"/>
      <c r="CM9" s="776">
        <v>26</v>
      </c>
      <c r="CN9" s="777"/>
      <c r="CO9" s="777"/>
      <c r="CP9" s="777"/>
      <c r="CQ9" s="778"/>
      <c r="CR9" s="776">
        <v>20</v>
      </c>
      <c r="CS9" s="777"/>
      <c r="CT9" s="777"/>
      <c r="CU9" s="777"/>
      <c r="CV9" s="778"/>
      <c r="CW9" s="776">
        <v>1</v>
      </c>
      <c r="CX9" s="777"/>
      <c r="CY9" s="777"/>
      <c r="CZ9" s="777"/>
      <c r="DA9" s="778"/>
      <c r="DB9" s="776" t="s">
        <v>524</v>
      </c>
      <c r="DC9" s="777"/>
      <c r="DD9" s="777"/>
      <c r="DE9" s="777"/>
      <c r="DF9" s="778"/>
      <c r="DG9" s="776" t="s">
        <v>524</v>
      </c>
      <c r="DH9" s="777"/>
      <c r="DI9" s="777"/>
      <c r="DJ9" s="777"/>
      <c r="DK9" s="778"/>
      <c r="DL9" s="776" t="s">
        <v>524</v>
      </c>
      <c r="DM9" s="777"/>
      <c r="DN9" s="777"/>
      <c r="DO9" s="777"/>
      <c r="DP9" s="778"/>
      <c r="DQ9" s="776" t="s">
        <v>524</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601</v>
      </c>
      <c r="BT10" s="774"/>
      <c r="BU10" s="774"/>
      <c r="BV10" s="774"/>
      <c r="BW10" s="774"/>
      <c r="BX10" s="774"/>
      <c r="BY10" s="774"/>
      <c r="BZ10" s="774"/>
      <c r="CA10" s="774"/>
      <c r="CB10" s="774"/>
      <c r="CC10" s="774"/>
      <c r="CD10" s="774"/>
      <c r="CE10" s="774"/>
      <c r="CF10" s="774"/>
      <c r="CG10" s="775"/>
      <c r="CH10" s="776">
        <v>1</v>
      </c>
      <c r="CI10" s="777"/>
      <c r="CJ10" s="777"/>
      <c r="CK10" s="777"/>
      <c r="CL10" s="778"/>
      <c r="CM10" s="776">
        <v>15</v>
      </c>
      <c r="CN10" s="777"/>
      <c r="CO10" s="777"/>
      <c r="CP10" s="777"/>
      <c r="CQ10" s="778"/>
      <c r="CR10" s="776">
        <v>30</v>
      </c>
      <c r="CS10" s="777"/>
      <c r="CT10" s="777"/>
      <c r="CU10" s="777"/>
      <c r="CV10" s="778"/>
      <c r="CW10" s="776">
        <v>5</v>
      </c>
      <c r="CX10" s="777"/>
      <c r="CY10" s="777"/>
      <c r="CZ10" s="777"/>
      <c r="DA10" s="778"/>
      <c r="DB10" s="776" t="s">
        <v>524</v>
      </c>
      <c r="DC10" s="777"/>
      <c r="DD10" s="777"/>
      <c r="DE10" s="777"/>
      <c r="DF10" s="778"/>
      <c r="DG10" s="776" t="s">
        <v>524</v>
      </c>
      <c r="DH10" s="777"/>
      <c r="DI10" s="777"/>
      <c r="DJ10" s="777"/>
      <c r="DK10" s="778"/>
      <c r="DL10" s="776" t="s">
        <v>524</v>
      </c>
      <c r="DM10" s="777"/>
      <c r="DN10" s="777"/>
      <c r="DO10" s="777"/>
      <c r="DP10" s="778"/>
      <c r="DQ10" s="776" t="s">
        <v>524</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v>7049</v>
      </c>
      <c r="R23" s="793"/>
      <c r="S23" s="793"/>
      <c r="T23" s="793"/>
      <c r="U23" s="793"/>
      <c r="V23" s="793">
        <v>6616</v>
      </c>
      <c r="W23" s="793"/>
      <c r="X23" s="793"/>
      <c r="Y23" s="793"/>
      <c r="Z23" s="793"/>
      <c r="AA23" s="793">
        <v>433</v>
      </c>
      <c r="AB23" s="793"/>
      <c r="AC23" s="793"/>
      <c r="AD23" s="793"/>
      <c r="AE23" s="794"/>
      <c r="AF23" s="795">
        <v>392</v>
      </c>
      <c r="AG23" s="793"/>
      <c r="AH23" s="793"/>
      <c r="AI23" s="793"/>
      <c r="AJ23" s="796"/>
      <c r="AK23" s="797"/>
      <c r="AL23" s="798"/>
      <c r="AM23" s="798"/>
      <c r="AN23" s="798"/>
      <c r="AO23" s="798"/>
      <c r="AP23" s="793">
        <v>5833</v>
      </c>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377</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409</v>
      </c>
      <c r="C28" s="750"/>
      <c r="D28" s="750"/>
      <c r="E28" s="750"/>
      <c r="F28" s="750"/>
      <c r="G28" s="750"/>
      <c r="H28" s="750"/>
      <c r="I28" s="750"/>
      <c r="J28" s="750"/>
      <c r="K28" s="750"/>
      <c r="L28" s="750"/>
      <c r="M28" s="750"/>
      <c r="N28" s="750"/>
      <c r="O28" s="750"/>
      <c r="P28" s="751"/>
      <c r="Q28" s="822">
        <v>847</v>
      </c>
      <c r="R28" s="823"/>
      <c r="S28" s="823"/>
      <c r="T28" s="823"/>
      <c r="U28" s="823"/>
      <c r="V28" s="823">
        <v>821</v>
      </c>
      <c r="W28" s="823"/>
      <c r="X28" s="823"/>
      <c r="Y28" s="823"/>
      <c r="Z28" s="823"/>
      <c r="AA28" s="823">
        <v>26</v>
      </c>
      <c r="AB28" s="823"/>
      <c r="AC28" s="823"/>
      <c r="AD28" s="823"/>
      <c r="AE28" s="824"/>
      <c r="AF28" s="825">
        <v>26</v>
      </c>
      <c r="AG28" s="823"/>
      <c r="AH28" s="823"/>
      <c r="AI28" s="823"/>
      <c r="AJ28" s="826"/>
      <c r="AK28" s="827">
        <v>81</v>
      </c>
      <c r="AL28" s="828"/>
      <c r="AM28" s="828"/>
      <c r="AN28" s="828"/>
      <c r="AO28" s="828"/>
      <c r="AP28" s="828" t="s">
        <v>524</v>
      </c>
      <c r="AQ28" s="828"/>
      <c r="AR28" s="828"/>
      <c r="AS28" s="828"/>
      <c r="AT28" s="828"/>
      <c r="AU28" s="828" t="s">
        <v>524</v>
      </c>
      <c r="AV28" s="828"/>
      <c r="AW28" s="828"/>
      <c r="AX28" s="828"/>
      <c r="AY28" s="828"/>
      <c r="AZ28" s="829" t="s">
        <v>524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410</v>
      </c>
      <c r="C29" s="781"/>
      <c r="D29" s="781"/>
      <c r="E29" s="781"/>
      <c r="F29" s="781"/>
      <c r="G29" s="781"/>
      <c r="H29" s="781"/>
      <c r="I29" s="781"/>
      <c r="J29" s="781"/>
      <c r="K29" s="781"/>
      <c r="L29" s="781"/>
      <c r="M29" s="781"/>
      <c r="N29" s="781"/>
      <c r="O29" s="781"/>
      <c r="P29" s="782"/>
      <c r="Q29" s="783">
        <v>1074</v>
      </c>
      <c r="R29" s="784"/>
      <c r="S29" s="784"/>
      <c r="T29" s="784"/>
      <c r="U29" s="784"/>
      <c r="V29" s="784">
        <v>1043</v>
      </c>
      <c r="W29" s="784"/>
      <c r="X29" s="784"/>
      <c r="Y29" s="784"/>
      <c r="Z29" s="784"/>
      <c r="AA29" s="784">
        <v>31</v>
      </c>
      <c r="AB29" s="784"/>
      <c r="AC29" s="784"/>
      <c r="AD29" s="784"/>
      <c r="AE29" s="785"/>
      <c r="AF29" s="786">
        <v>31</v>
      </c>
      <c r="AG29" s="787"/>
      <c r="AH29" s="787"/>
      <c r="AI29" s="787"/>
      <c r="AJ29" s="788"/>
      <c r="AK29" s="834">
        <v>174</v>
      </c>
      <c r="AL29" s="830"/>
      <c r="AM29" s="830"/>
      <c r="AN29" s="830"/>
      <c r="AO29" s="830"/>
      <c r="AP29" s="830" t="s">
        <v>524</v>
      </c>
      <c r="AQ29" s="830"/>
      <c r="AR29" s="830"/>
      <c r="AS29" s="830"/>
      <c r="AT29" s="830"/>
      <c r="AU29" s="830" t="s">
        <v>524</v>
      </c>
      <c r="AV29" s="830"/>
      <c r="AW29" s="830"/>
      <c r="AX29" s="830"/>
      <c r="AY29" s="830"/>
      <c r="AZ29" s="831" t="s">
        <v>524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411</v>
      </c>
      <c r="C30" s="781"/>
      <c r="D30" s="781"/>
      <c r="E30" s="781"/>
      <c r="F30" s="781"/>
      <c r="G30" s="781"/>
      <c r="H30" s="781"/>
      <c r="I30" s="781"/>
      <c r="J30" s="781"/>
      <c r="K30" s="781"/>
      <c r="L30" s="781"/>
      <c r="M30" s="781"/>
      <c r="N30" s="781"/>
      <c r="O30" s="781"/>
      <c r="P30" s="782"/>
      <c r="Q30" s="783">
        <v>105</v>
      </c>
      <c r="R30" s="784"/>
      <c r="S30" s="784"/>
      <c r="T30" s="784"/>
      <c r="U30" s="784"/>
      <c r="V30" s="784">
        <v>104</v>
      </c>
      <c r="W30" s="784"/>
      <c r="X30" s="784"/>
      <c r="Y30" s="784"/>
      <c r="Z30" s="784"/>
      <c r="AA30" s="784">
        <v>1</v>
      </c>
      <c r="AB30" s="784"/>
      <c r="AC30" s="784"/>
      <c r="AD30" s="784"/>
      <c r="AE30" s="785"/>
      <c r="AF30" s="786">
        <v>1</v>
      </c>
      <c r="AG30" s="787"/>
      <c r="AH30" s="787"/>
      <c r="AI30" s="787"/>
      <c r="AJ30" s="788"/>
      <c r="AK30" s="834">
        <v>34</v>
      </c>
      <c r="AL30" s="830"/>
      <c r="AM30" s="830"/>
      <c r="AN30" s="830"/>
      <c r="AO30" s="830"/>
      <c r="AP30" s="830" t="s">
        <v>524</v>
      </c>
      <c r="AQ30" s="830"/>
      <c r="AR30" s="830"/>
      <c r="AS30" s="830"/>
      <c r="AT30" s="830"/>
      <c r="AU30" s="830" t="s">
        <v>524</v>
      </c>
      <c r="AV30" s="830"/>
      <c r="AW30" s="830"/>
      <c r="AX30" s="830"/>
      <c r="AY30" s="830"/>
      <c r="AZ30" s="831" t="s">
        <v>524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157</v>
      </c>
      <c r="R31" s="784"/>
      <c r="S31" s="784"/>
      <c r="T31" s="784"/>
      <c r="U31" s="784"/>
      <c r="V31" s="784">
        <v>130</v>
      </c>
      <c r="W31" s="784"/>
      <c r="X31" s="784"/>
      <c r="Y31" s="784"/>
      <c r="Z31" s="784"/>
      <c r="AA31" s="784">
        <v>27</v>
      </c>
      <c r="AB31" s="784"/>
      <c r="AC31" s="784"/>
      <c r="AD31" s="784"/>
      <c r="AE31" s="785"/>
      <c r="AF31" s="786">
        <v>388</v>
      </c>
      <c r="AG31" s="787"/>
      <c r="AH31" s="787"/>
      <c r="AI31" s="787"/>
      <c r="AJ31" s="788"/>
      <c r="AK31" s="834">
        <v>11</v>
      </c>
      <c r="AL31" s="830"/>
      <c r="AM31" s="830"/>
      <c r="AN31" s="830"/>
      <c r="AO31" s="830"/>
      <c r="AP31" s="830">
        <v>29</v>
      </c>
      <c r="AQ31" s="830"/>
      <c r="AR31" s="830"/>
      <c r="AS31" s="830"/>
      <c r="AT31" s="830"/>
      <c r="AU31" s="830">
        <v>7</v>
      </c>
      <c r="AV31" s="830"/>
      <c r="AW31" s="830"/>
      <c r="AX31" s="830"/>
      <c r="AY31" s="830"/>
      <c r="AZ31" s="831" t="s">
        <v>524</v>
      </c>
      <c r="BA31" s="831"/>
      <c r="BB31" s="831"/>
      <c r="BC31" s="831"/>
      <c r="BD31" s="831"/>
      <c r="BE31" s="832" t="s">
        <v>413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414</v>
      </c>
      <c r="C32" s="781"/>
      <c r="D32" s="781"/>
      <c r="E32" s="781"/>
      <c r="F32" s="781"/>
      <c r="G32" s="781"/>
      <c r="H32" s="781"/>
      <c r="I32" s="781"/>
      <c r="J32" s="781"/>
      <c r="K32" s="781"/>
      <c r="L32" s="781"/>
      <c r="M32" s="781"/>
      <c r="N32" s="781"/>
      <c r="O32" s="781"/>
      <c r="P32" s="782"/>
      <c r="Q32" s="783">
        <v>812</v>
      </c>
      <c r="R32" s="784"/>
      <c r="S32" s="784"/>
      <c r="T32" s="784"/>
      <c r="U32" s="784"/>
      <c r="V32" s="784">
        <v>796</v>
      </c>
      <c r="W32" s="784"/>
      <c r="X32" s="784"/>
      <c r="Y32" s="784"/>
      <c r="Z32" s="784"/>
      <c r="AA32" s="784">
        <v>16</v>
      </c>
      <c r="AB32" s="784"/>
      <c r="AC32" s="784"/>
      <c r="AD32" s="784"/>
      <c r="AE32" s="785"/>
      <c r="AF32" s="786">
        <v>402</v>
      </c>
      <c r="AG32" s="787"/>
      <c r="AH32" s="787"/>
      <c r="AI32" s="787"/>
      <c r="AJ32" s="788"/>
      <c r="AK32" s="834">
        <v>306</v>
      </c>
      <c r="AL32" s="830"/>
      <c r="AM32" s="830"/>
      <c r="AN32" s="830"/>
      <c r="AO32" s="830"/>
      <c r="AP32" s="830">
        <v>312</v>
      </c>
      <c r="AQ32" s="830"/>
      <c r="AR32" s="830"/>
      <c r="AS32" s="830"/>
      <c r="AT32" s="830"/>
      <c r="AU32" s="830">
        <v>232</v>
      </c>
      <c r="AV32" s="830"/>
      <c r="AW32" s="830"/>
      <c r="AX32" s="830"/>
      <c r="AY32" s="830"/>
      <c r="AZ32" s="831" t="s">
        <v>524</v>
      </c>
      <c r="BA32" s="831"/>
      <c r="BB32" s="831"/>
      <c r="BC32" s="831"/>
      <c r="BD32" s="831"/>
      <c r="BE32" s="832" t="s">
        <v>415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416</v>
      </c>
      <c r="C33" s="781"/>
      <c r="D33" s="781"/>
      <c r="E33" s="781"/>
      <c r="F33" s="781"/>
      <c r="G33" s="781"/>
      <c r="H33" s="781"/>
      <c r="I33" s="781"/>
      <c r="J33" s="781"/>
      <c r="K33" s="781"/>
      <c r="L33" s="781"/>
      <c r="M33" s="781"/>
      <c r="N33" s="781"/>
      <c r="O33" s="781"/>
      <c r="P33" s="782"/>
      <c r="Q33" s="783">
        <v>33</v>
      </c>
      <c r="R33" s="784"/>
      <c r="S33" s="784"/>
      <c r="T33" s="784"/>
      <c r="U33" s="784"/>
      <c r="V33" s="784">
        <v>33</v>
      </c>
      <c r="W33" s="784"/>
      <c r="X33" s="784"/>
      <c r="Y33" s="784"/>
      <c r="Z33" s="784"/>
      <c r="AA33" s="784" t="s">
        <v>590</v>
      </c>
      <c r="AB33" s="784"/>
      <c r="AC33" s="784"/>
      <c r="AD33" s="784"/>
      <c r="AE33" s="785"/>
      <c r="AF33" s="786" t="s">
        <v>417</v>
      </c>
      <c r="AG33" s="787"/>
      <c r="AH33" s="787"/>
      <c r="AI33" s="787"/>
      <c r="AJ33" s="788"/>
      <c r="AK33" s="834">
        <v>9</v>
      </c>
      <c r="AL33" s="830"/>
      <c r="AM33" s="830"/>
      <c r="AN33" s="830"/>
      <c r="AO33" s="830"/>
      <c r="AP33" s="830">
        <v>73</v>
      </c>
      <c r="AQ33" s="830"/>
      <c r="AR33" s="830"/>
      <c r="AS33" s="830"/>
      <c r="AT33" s="830"/>
      <c r="AU33" s="830">
        <v>12</v>
      </c>
      <c r="AV33" s="830"/>
      <c r="AW33" s="830"/>
      <c r="AX33" s="830"/>
      <c r="AY33" s="830"/>
      <c r="AZ33" s="831" t="s">
        <v>524</v>
      </c>
      <c r="BA33" s="831"/>
      <c r="BB33" s="831"/>
      <c r="BC33" s="831"/>
      <c r="BD33" s="831"/>
      <c r="BE33" s="832" t="s">
        <v>418</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847</v>
      </c>
      <c r="AG63" s="844"/>
      <c r="AH63" s="844"/>
      <c r="AI63" s="844"/>
      <c r="AJ63" s="845"/>
      <c r="AK63" s="846"/>
      <c r="AL63" s="841"/>
      <c r="AM63" s="841"/>
      <c r="AN63" s="841"/>
      <c r="AO63" s="841"/>
      <c r="AP63" s="844">
        <v>414</v>
      </c>
      <c r="AQ63" s="844"/>
      <c r="AR63" s="844"/>
      <c r="AS63" s="844"/>
      <c r="AT63" s="844"/>
      <c r="AU63" s="844">
        <v>251</v>
      </c>
      <c r="AV63" s="844"/>
      <c r="AW63" s="844"/>
      <c r="AX63" s="844"/>
      <c r="AY63" s="844"/>
      <c r="AZ63" s="848"/>
      <c r="BA63" s="848"/>
      <c r="BB63" s="848"/>
      <c r="BC63" s="848"/>
      <c r="BD63" s="848"/>
      <c r="BE63" s="849"/>
      <c r="BF63" s="849"/>
      <c r="BG63" s="849"/>
      <c r="BH63" s="849"/>
      <c r="BI63" s="850"/>
      <c r="BJ63" s="851" t="s">
        <v>421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423</v>
      </c>
      <c r="B66" s="728"/>
      <c r="C66" s="728"/>
      <c r="D66" s="728"/>
      <c r="E66" s="728"/>
      <c r="F66" s="728"/>
      <c r="G66" s="728"/>
      <c r="H66" s="728"/>
      <c r="I66" s="728"/>
      <c r="J66" s="728"/>
      <c r="K66" s="728"/>
      <c r="L66" s="728"/>
      <c r="M66" s="728"/>
      <c r="N66" s="728"/>
      <c r="O66" s="728"/>
      <c r="P66" s="729"/>
      <c r="Q66" s="733" t="s">
        <v>424</v>
      </c>
      <c r="R66" s="734"/>
      <c r="S66" s="734"/>
      <c r="T66" s="734"/>
      <c r="U66" s="735"/>
      <c r="V66" s="733" t="s">
        <v>402</v>
      </c>
      <c r="W66" s="734"/>
      <c r="X66" s="734"/>
      <c r="Y66" s="734"/>
      <c r="Z66" s="735"/>
      <c r="AA66" s="733" t="s">
        <v>425</v>
      </c>
      <c r="AB66" s="734"/>
      <c r="AC66" s="734"/>
      <c r="AD66" s="734"/>
      <c r="AE66" s="735"/>
      <c r="AF66" s="854" t="s">
        <v>426</v>
      </c>
      <c r="AG66" s="815"/>
      <c r="AH66" s="815"/>
      <c r="AI66" s="815"/>
      <c r="AJ66" s="855"/>
      <c r="AK66" s="733" t="s">
        <v>405</v>
      </c>
      <c r="AL66" s="728"/>
      <c r="AM66" s="728"/>
      <c r="AN66" s="728"/>
      <c r="AO66" s="729"/>
      <c r="AP66" s="733" t="s">
        <v>427</v>
      </c>
      <c r="AQ66" s="734"/>
      <c r="AR66" s="734"/>
      <c r="AS66" s="734"/>
      <c r="AT66" s="735"/>
      <c r="AU66" s="733" t="s">
        <v>428</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591</v>
      </c>
      <c r="C68" s="870"/>
      <c r="D68" s="870"/>
      <c r="E68" s="870"/>
      <c r="F68" s="870"/>
      <c r="G68" s="870"/>
      <c r="H68" s="870"/>
      <c r="I68" s="870"/>
      <c r="J68" s="870"/>
      <c r="K68" s="870"/>
      <c r="L68" s="870"/>
      <c r="M68" s="870"/>
      <c r="N68" s="870"/>
      <c r="O68" s="870"/>
      <c r="P68" s="871"/>
      <c r="Q68" s="872">
        <v>2595</v>
      </c>
      <c r="R68" s="866"/>
      <c r="S68" s="866"/>
      <c r="T68" s="866"/>
      <c r="U68" s="866"/>
      <c r="V68" s="866">
        <v>2568</v>
      </c>
      <c r="W68" s="866"/>
      <c r="X68" s="866"/>
      <c r="Y68" s="866"/>
      <c r="Z68" s="866"/>
      <c r="AA68" s="866">
        <v>27</v>
      </c>
      <c r="AB68" s="866"/>
      <c r="AC68" s="866"/>
      <c r="AD68" s="866"/>
      <c r="AE68" s="866"/>
      <c r="AF68" s="866">
        <v>27</v>
      </c>
      <c r="AG68" s="866"/>
      <c r="AH68" s="866"/>
      <c r="AI68" s="866"/>
      <c r="AJ68" s="866"/>
      <c r="AK68" s="866">
        <v>63</v>
      </c>
      <c r="AL68" s="866"/>
      <c r="AM68" s="866"/>
      <c r="AN68" s="866"/>
      <c r="AO68" s="866"/>
      <c r="AP68" s="866">
        <v>1501</v>
      </c>
      <c r="AQ68" s="866"/>
      <c r="AR68" s="866"/>
      <c r="AS68" s="866"/>
      <c r="AT68" s="866"/>
      <c r="AU68" s="866">
        <v>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596</v>
      </c>
      <c r="C69" s="874"/>
      <c r="D69" s="874"/>
      <c r="E69" s="874"/>
      <c r="F69" s="874"/>
      <c r="G69" s="874"/>
      <c r="H69" s="874"/>
      <c r="I69" s="874"/>
      <c r="J69" s="874"/>
      <c r="K69" s="874"/>
      <c r="L69" s="874"/>
      <c r="M69" s="874"/>
      <c r="N69" s="874"/>
      <c r="O69" s="874"/>
      <c r="P69" s="875"/>
      <c r="Q69" s="876">
        <v>1108</v>
      </c>
      <c r="R69" s="830"/>
      <c r="S69" s="830"/>
      <c r="T69" s="830"/>
      <c r="U69" s="830"/>
      <c r="V69" s="830">
        <v>1104</v>
      </c>
      <c r="W69" s="830"/>
      <c r="X69" s="830"/>
      <c r="Y69" s="830"/>
      <c r="Z69" s="830"/>
      <c r="AA69" s="830">
        <v>3</v>
      </c>
      <c r="AB69" s="830"/>
      <c r="AC69" s="830"/>
      <c r="AD69" s="830"/>
      <c r="AE69" s="830"/>
      <c r="AF69" s="830">
        <v>3</v>
      </c>
      <c r="AG69" s="830"/>
      <c r="AH69" s="830"/>
      <c r="AI69" s="830"/>
      <c r="AJ69" s="830"/>
      <c r="AK69" s="830" t="s">
        <v>597</v>
      </c>
      <c r="AL69" s="830"/>
      <c r="AM69" s="830"/>
      <c r="AN69" s="830"/>
      <c r="AO69" s="830"/>
      <c r="AP69" s="830" t="s">
        <v>597</v>
      </c>
      <c r="AQ69" s="830"/>
      <c r="AR69" s="830"/>
      <c r="AS69" s="830"/>
      <c r="AT69" s="830"/>
      <c r="AU69" s="830" t="s">
        <v>597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592</v>
      </c>
      <c r="C70" s="874"/>
      <c r="D70" s="874"/>
      <c r="E70" s="874"/>
      <c r="F70" s="874"/>
      <c r="G70" s="874"/>
      <c r="H70" s="874"/>
      <c r="I70" s="874"/>
      <c r="J70" s="874"/>
      <c r="K70" s="874"/>
      <c r="L70" s="874"/>
      <c r="M70" s="874"/>
      <c r="N70" s="874"/>
      <c r="O70" s="874"/>
      <c r="P70" s="875"/>
      <c r="Q70" s="876">
        <v>85</v>
      </c>
      <c r="R70" s="830"/>
      <c r="S70" s="830"/>
      <c r="T70" s="830"/>
      <c r="U70" s="830"/>
      <c r="V70" s="830">
        <v>71</v>
      </c>
      <c r="W70" s="830"/>
      <c r="X70" s="830"/>
      <c r="Y70" s="830"/>
      <c r="Z70" s="830"/>
      <c r="AA70" s="830">
        <v>14</v>
      </c>
      <c r="AB70" s="830"/>
      <c r="AC70" s="830"/>
      <c r="AD70" s="830"/>
      <c r="AE70" s="830"/>
      <c r="AF70" s="830">
        <v>14</v>
      </c>
      <c r="AG70" s="830"/>
      <c r="AH70" s="830"/>
      <c r="AI70" s="830"/>
      <c r="AJ70" s="830"/>
      <c r="AK70" s="830" t="s">
        <v>597</v>
      </c>
      <c r="AL70" s="830"/>
      <c r="AM70" s="830"/>
      <c r="AN70" s="830"/>
      <c r="AO70" s="830"/>
      <c r="AP70" s="830" t="s">
        <v>597</v>
      </c>
      <c r="AQ70" s="830"/>
      <c r="AR70" s="830"/>
      <c r="AS70" s="830"/>
      <c r="AT70" s="830"/>
      <c r="AU70" s="830" t="s">
        <v>597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593</v>
      </c>
      <c r="C71" s="874"/>
      <c r="D71" s="874"/>
      <c r="E71" s="874"/>
      <c r="F71" s="874"/>
      <c r="G71" s="874"/>
      <c r="H71" s="874"/>
      <c r="I71" s="874"/>
      <c r="J71" s="874"/>
      <c r="K71" s="874"/>
      <c r="L71" s="874"/>
      <c r="M71" s="874"/>
      <c r="N71" s="874"/>
      <c r="O71" s="874"/>
      <c r="P71" s="875"/>
      <c r="Q71" s="877">
        <v>6733</v>
      </c>
      <c r="R71" s="878"/>
      <c r="S71" s="878"/>
      <c r="T71" s="878"/>
      <c r="U71" s="834"/>
      <c r="V71" s="879">
        <v>6652</v>
      </c>
      <c r="W71" s="878"/>
      <c r="X71" s="878"/>
      <c r="Y71" s="878"/>
      <c r="Z71" s="834"/>
      <c r="AA71" s="879">
        <v>82</v>
      </c>
      <c r="AB71" s="878"/>
      <c r="AC71" s="878"/>
      <c r="AD71" s="878"/>
      <c r="AE71" s="834"/>
      <c r="AF71" s="879">
        <v>82</v>
      </c>
      <c r="AG71" s="878"/>
      <c r="AH71" s="878"/>
      <c r="AI71" s="878"/>
      <c r="AJ71" s="834"/>
      <c r="AK71" s="830" t="s">
        <v>597</v>
      </c>
      <c r="AL71" s="830"/>
      <c r="AM71" s="830"/>
      <c r="AN71" s="830"/>
      <c r="AO71" s="830"/>
      <c r="AP71" s="830" t="s">
        <v>597</v>
      </c>
      <c r="AQ71" s="830"/>
      <c r="AR71" s="830"/>
      <c r="AS71" s="830"/>
      <c r="AT71" s="830"/>
      <c r="AU71" s="830" t="s">
        <v>597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594</v>
      </c>
      <c r="C72" s="874"/>
      <c r="D72" s="874"/>
      <c r="E72" s="874"/>
      <c r="F72" s="874"/>
      <c r="G72" s="874"/>
      <c r="H72" s="874"/>
      <c r="I72" s="874"/>
      <c r="J72" s="874"/>
      <c r="K72" s="874"/>
      <c r="L72" s="874"/>
      <c r="M72" s="874"/>
      <c r="N72" s="874"/>
      <c r="O72" s="874"/>
      <c r="P72" s="875"/>
      <c r="Q72" s="877">
        <v>259</v>
      </c>
      <c r="R72" s="878"/>
      <c r="S72" s="878"/>
      <c r="T72" s="878"/>
      <c r="U72" s="834"/>
      <c r="V72" s="879">
        <v>167</v>
      </c>
      <c r="W72" s="878"/>
      <c r="X72" s="878"/>
      <c r="Y72" s="878"/>
      <c r="Z72" s="834"/>
      <c r="AA72" s="879">
        <v>92</v>
      </c>
      <c r="AB72" s="878"/>
      <c r="AC72" s="878"/>
      <c r="AD72" s="878"/>
      <c r="AE72" s="834"/>
      <c r="AF72" s="879">
        <v>92</v>
      </c>
      <c r="AG72" s="878"/>
      <c r="AH72" s="878"/>
      <c r="AI72" s="878"/>
      <c r="AJ72" s="834"/>
      <c r="AK72" s="830" t="s">
        <v>597</v>
      </c>
      <c r="AL72" s="830"/>
      <c r="AM72" s="830"/>
      <c r="AN72" s="830"/>
      <c r="AO72" s="830"/>
      <c r="AP72" s="830" t="s">
        <v>597</v>
      </c>
      <c r="AQ72" s="830"/>
      <c r="AR72" s="830"/>
      <c r="AS72" s="830"/>
      <c r="AT72" s="830"/>
      <c r="AU72" s="830" t="s">
        <v>597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595</v>
      </c>
      <c r="C73" s="874"/>
      <c r="D73" s="874"/>
      <c r="E73" s="874"/>
      <c r="F73" s="874"/>
      <c r="G73" s="874"/>
      <c r="H73" s="874"/>
      <c r="I73" s="874"/>
      <c r="J73" s="874"/>
      <c r="K73" s="874"/>
      <c r="L73" s="874"/>
      <c r="M73" s="874"/>
      <c r="N73" s="874"/>
      <c r="O73" s="874"/>
      <c r="P73" s="875"/>
      <c r="Q73" s="876">
        <v>157883</v>
      </c>
      <c r="R73" s="830"/>
      <c r="S73" s="830"/>
      <c r="T73" s="830"/>
      <c r="U73" s="830"/>
      <c r="V73" s="830">
        <v>155213</v>
      </c>
      <c r="W73" s="830"/>
      <c r="X73" s="830"/>
      <c r="Y73" s="830"/>
      <c r="Z73" s="830"/>
      <c r="AA73" s="830">
        <v>2669</v>
      </c>
      <c r="AB73" s="830"/>
      <c r="AC73" s="830"/>
      <c r="AD73" s="830"/>
      <c r="AE73" s="830"/>
      <c r="AF73" s="830">
        <v>2669</v>
      </c>
      <c r="AG73" s="830"/>
      <c r="AH73" s="830"/>
      <c r="AI73" s="830"/>
      <c r="AJ73" s="830"/>
      <c r="AK73" s="830">
        <v>1728</v>
      </c>
      <c r="AL73" s="830"/>
      <c r="AM73" s="830"/>
      <c r="AN73" s="830"/>
      <c r="AO73" s="830"/>
      <c r="AP73" s="830" t="s">
        <v>597</v>
      </c>
      <c r="AQ73" s="830"/>
      <c r="AR73" s="830"/>
      <c r="AS73" s="830"/>
      <c r="AT73" s="830"/>
      <c r="AU73" s="830" t="s">
        <v>597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2887</v>
      </c>
      <c r="AG88" s="844"/>
      <c r="AH88" s="844"/>
      <c r="AI88" s="844"/>
      <c r="AJ88" s="844"/>
      <c r="AK88" s="841"/>
      <c r="AL88" s="841"/>
      <c r="AM88" s="841"/>
      <c r="AN88" s="841"/>
      <c r="AO88" s="841"/>
      <c r="AP88" s="844">
        <v>1501</v>
      </c>
      <c r="AQ88" s="844"/>
      <c r="AR88" s="844"/>
      <c r="AS88" s="844"/>
      <c r="AT88" s="844"/>
      <c r="AU88" s="844">
        <v>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430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438</v>
      </c>
      <c r="AB109" s="893"/>
      <c r="AC109" s="893"/>
      <c r="AD109" s="893"/>
      <c r="AE109" s="894"/>
      <c r="AF109" s="892" t="s">
        <v>439</v>
      </c>
      <c r="AG109" s="893"/>
      <c r="AH109" s="893"/>
      <c r="AI109" s="893"/>
      <c r="AJ109" s="894"/>
      <c r="AK109" s="892" t="s">
        <v>314</v>
      </c>
      <c r="AL109" s="893"/>
      <c r="AM109" s="893"/>
      <c r="AN109" s="893"/>
      <c r="AO109" s="894"/>
      <c r="AP109" s="892" t="s">
        <v>440</v>
      </c>
      <c r="AQ109" s="893"/>
      <c r="AR109" s="893"/>
      <c r="AS109" s="893"/>
      <c r="AT109" s="895"/>
      <c r="AU109" s="91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438</v>
      </c>
      <c r="BR109" s="893"/>
      <c r="BS109" s="893"/>
      <c r="BT109" s="893"/>
      <c r="BU109" s="894"/>
      <c r="BV109" s="892" t="s">
        <v>439</v>
      </c>
      <c r="BW109" s="893"/>
      <c r="BX109" s="893"/>
      <c r="BY109" s="893"/>
      <c r="BZ109" s="894"/>
      <c r="CA109" s="892" t="s">
        <v>314</v>
      </c>
      <c r="CB109" s="893"/>
      <c r="CC109" s="893"/>
      <c r="CD109" s="893"/>
      <c r="CE109" s="894"/>
      <c r="CF109" s="913" t="s">
        <v>440</v>
      </c>
      <c r="CG109" s="913"/>
      <c r="CH109" s="913"/>
      <c r="CI109" s="913"/>
      <c r="CJ109" s="913"/>
      <c r="CK109" s="892"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438</v>
      </c>
      <c r="DH109" s="893"/>
      <c r="DI109" s="893"/>
      <c r="DJ109" s="893"/>
      <c r="DK109" s="894"/>
      <c r="DL109" s="892" t="s">
        <v>439</v>
      </c>
      <c r="DM109" s="893"/>
      <c r="DN109" s="893"/>
      <c r="DO109" s="893"/>
      <c r="DP109" s="894"/>
      <c r="DQ109" s="892" t="s">
        <v>314</v>
      </c>
      <c r="DR109" s="893"/>
      <c r="DS109" s="893"/>
      <c r="DT109" s="893"/>
      <c r="DU109" s="894"/>
      <c r="DV109" s="892" t="s">
        <v>440</v>
      </c>
      <c r="DW109" s="893"/>
      <c r="DX109" s="893"/>
      <c r="DY109" s="893"/>
      <c r="DZ109" s="895"/>
    </row>
    <row r="110" spans="1:131" s="230" customFormat="1" ht="26.25" customHeight="1" x14ac:dyDescent="0.15">
      <c r="A110" s="896" t="s">
        <v>442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771275</v>
      </c>
      <c r="AB110" s="900"/>
      <c r="AC110" s="900"/>
      <c r="AD110" s="900"/>
      <c r="AE110" s="901"/>
      <c r="AF110" s="902">
        <v>803459</v>
      </c>
      <c r="AG110" s="900"/>
      <c r="AH110" s="900"/>
      <c r="AI110" s="900"/>
      <c r="AJ110" s="901"/>
      <c r="AK110" s="902">
        <v>860363</v>
      </c>
      <c r="AL110" s="900"/>
      <c r="AM110" s="900"/>
      <c r="AN110" s="900"/>
      <c r="AO110" s="901"/>
      <c r="AP110" s="903">
        <v>30.3</v>
      </c>
      <c r="AQ110" s="904"/>
      <c r="AR110" s="904"/>
      <c r="AS110" s="904"/>
      <c r="AT110" s="905"/>
      <c r="AU110" s="906" t="s">
        <v>75</v>
      </c>
      <c r="AV110" s="907"/>
      <c r="AW110" s="907"/>
      <c r="AX110" s="907"/>
      <c r="AY110" s="907"/>
      <c r="AZ110" s="929" t="s">
        <v>443</v>
      </c>
      <c r="BA110" s="897"/>
      <c r="BB110" s="897"/>
      <c r="BC110" s="897"/>
      <c r="BD110" s="897"/>
      <c r="BE110" s="897"/>
      <c r="BF110" s="897"/>
      <c r="BG110" s="897"/>
      <c r="BH110" s="897"/>
      <c r="BI110" s="897"/>
      <c r="BJ110" s="897"/>
      <c r="BK110" s="897"/>
      <c r="BL110" s="897"/>
      <c r="BM110" s="897"/>
      <c r="BN110" s="897"/>
      <c r="BO110" s="897"/>
      <c r="BP110" s="898"/>
      <c r="BQ110" s="930">
        <v>6420538</v>
      </c>
      <c r="BR110" s="931"/>
      <c r="BS110" s="931"/>
      <c r="BT110" s="931"/>
      <c r="BU110" s="931"/>
      <c r="BV110" s="931">
        <v>6205759</v>
      </c>
      <c r="BW110" s="931"/>
      <c r="BX110" s="931"/>
      <c r="BY110" s="931"/>
      <c r="BZ110" s="931"/>
      <c r="CA110" s="931">
        <v>5832688</v>
      </c>
      <c r="CB110" s="931"/>
      <c r="CC110" s="931"/>
      <c r="CD110" s="931"/>
      <c r="CE110" s="931"/>
      <c r="CF110" s="944">
        <v>205.4</v>
      </c>
      <c r="CG110" s="945"/>
      <c r="CH110" s="945"/>
      <c r="CI110" s="945"/>
      <c r="CJ110" s="945"/>
      <c r="CK110" s="946" t="s">
        <v>444</v>
      </c>
      <c r="CL110" s="947"/>
      <c r="CM110" s="929" t="s">
        <v>445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446</v>
      </c>
      <c r="DH110" s="931"/>
      <c r="DI110" s="931"/>
      <c r="DJ110" s="931"/>
      <c r="DK110" s="931"/>
      <c r="DL110" s="931" t="s">
        <v>398</v>
      </c>
      <c r="DM110" s="931"/>
      <c r="DN110" s="931"/>
      <c r="DO110" s="931"/>
      <c r="DP110" s="931"/>
      <c r="DQ110" s="931" t="s">
        <v>446</v>
      </c>
      <c r="DR110" s="931"/>
      <c r="DS110" s="931"/>
      <c r="DT110" s="931"/>
      <c r="DU110" s="931"/>
      <c r="DV110" s="932" t="s">
        <v>398</v>
      </c>
      <c r="DW110" s="932"/>
      <c r="DX110" s="932"/>
      <c r="DY110" s="932"/>
      <c r="DZ110" s="933"/>
    </row>
    <row r="111" spans="1:131" s="230" customFormat="1" ht="26.25" customHeight="1" x14ac:dyDescent="0.15">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132</v>
      </c>
      <c r="AB111" s="938"/>
      <c r="AC111" s="938"/>
      <c r="AD111" s="938"/>
      <c r="AE111" s="939"/>
      <c r="AF111" s="940" t="s">
        <v>448</v>
      </c>
      <c r="AG111" s="938"/>
      <c r="AH111" s="938"/>
      <c r="AI111" s="938"/>
      <c r="AJ111" s="939"/>
      <c r="AK111" s="940" t="s">
        <v>132</v>
      </c>
      <c r="AL111" s="938"/>
      <c r="AM111" s="938"/>
      <c r="AN111" s="938"/>
      <c r="AO111" s="939"/>
      <c r="AP111" s="941" t="s">
        <v>448</v>
      </c>
      <c r="AQ111" s="942"/>
      <c r="AR111" s="942"/>
      <c r="AS111" s="942"/>
      <c r="AT111" s="943"/>
      <c r="AU111" s="908"/>
      <c r="AV111" s="909"/>
      <c r="AW111" s="909"/>
      <c r="AX111" s="909"/>
      <c r="AY111" s="909"/>
      <c r="AZ111" s="922" t="s">
        <v>449</v>
      </c>
      <c r="BA111" s="923"/>
      <c r="BB111" s="923"/>
      <c r="BC111" s="923"/>
      <c r="BD111" s="923"/>
      <c r="BE111" s="923"/>
      <c r="BF111" s="923"/>
      <c r="BG111" s="923"/>
      <c r="BH111" s="923"/>
      <c r="BI111" s="923"/>
      <c r="BJ111" s="923"/>
      <c r="BK111" s="923"/>
      <c r="BL111" s="923"/>
      <c r="BM111" s="923"/>
      <c r="BN111" s="923"/>
      <c r="BO111" s="923"/>
      <c r="BP111" s="924"/>
      <c r="BQ111" s="925">
        <v>130751</v>
      </c>
      <c r="BR111" s="926"/>
      <c r="BS111" s="926"/>
      <c r="BT111" s="926"/>
      <c r="BU111" s="926"/>
      <c r="BV111" s="926">
        <v>114408</v>
      </c>
      <c r="BW111" s="926"/>
      <c r="BX111" s="926"/>
      <c r="BY111" s="926"/>
      <c r="BZ111" s="926"/>
      <c r="CA111" s="926">
        <v>98065</v>
      </c>
      <c r="CB111" s="926"/>
      <c r="CC111" s="926"/>
      <c r="CD111" s="926"/>
      <c r="CE111" s="926"/>
      <c r="CF111" s="920">
        <v>3.5</v>
      </c>
      <c r="CG111" s="921"/>
      <c r="CH111" s="921"/>
      <c r="CI111" s="921"/>
      <c r="CJ111" s="921"/>
      <c r="CK111" s="948"/>
      <c r="CL111" s="949"/>
      <c r="CM111" s="922" t="s">
        <v>450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417</v>
      </c>
      <c r="DH111" s="926"/>
      <c r="DI111" s="926"/>
      <c r="DJ111" s="926"/>
      <c r="DK111" s="926"/>
      <c r="DL111" s="926" t="s">
        <v>132</v>
      </c>
      <c r="DM111" s="926"/>
      <c r="DN111" s="926"/>
      <c r="DO111" s="926"/>
      <c r="DP111" s="926"/>
      <c r="DQ111" s="926" t="s">
        <v>132</v>
      </c>
      <c r="DR111" s="926"/>
      <c r="DS111" s="926"/>
      <c r="DT111" s="926"/>
      <c r="DU111" s="926"/>
      <c r="DV111" s="927" t="s">
        <v>132</v>
      </c>
      <c r="DW111" s="927"/>
      <c r="DX111" s="927"/>
      <c r="DY111" s="927"/>
      <c r="DZ111" s="928"/>
    </row>
    <row r="112" spans="1:131" s="230" customFormat="1" ht="26.25" customHeight="1" x14ac:dyDescent="0.15">
      <c r="A112" s="952" t="s">
        <v>451</v>
      </c>
      <c r="B112" s="953"/>
      <c r="C112" s="923" t="s">
        <v>452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132</v>
      </c>
      <c r="AB112" s="959"/>
      <c r="AC112" s="959"/>
      <c r="AD112" s="959"/>
      <c r="AE112" s="960"/>
      <c r="AF112" s="961" t="s">
        <v>132</v>
      </c>
      <c r="AG112" s="959"/>
      <c r="AH112" s="959"/>
      <c r="AI112" s="959"/>
      <c r="AJ112" s="960"/>
      <c r="AK112" s="961" t="s">
        <v>453</v>
      </c>
      <c r="AL112" s="959"/>
      <c r="AM112" s="959"/>
      <c r="AN112" s="959"/>
      <c r="AO112" s="960"/>
      <c r="AP112" s="962" t="s">
        <v>417</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328425</v>
      </c>
      <c r="BR112" s="926"/>
      <c r="BS112" s="926"/>
      <c r="BT112" s="926"/>
      <c r="BU112" s="926"/>
      <c r="BV112" s="926">
        <v>279526</v>
      </c>
      <c r="BW112" s="926"/>
      <c r="BX112" s="926"/>
      <c r="BY112" s="926"/>
      <c r="BZ112" s="926"/>
      <c r="CA112" s="926">
        <v>251378</v>
      </c>
      <c r="CB112" s="926"/>
      <c r="CC112" s="926"/>
      <c r="CD112" s="926"/>
      <c r="CE112" s="926"/>
      <c r="CF112" s="920">
        <v>8.9</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453</v>
      </c>
      <c r="DH112" s="926"/>
      <c r="DI112" s="926"/>
      <c r="DJ112" s="926"/>
      <c r="DK112" s="926"/>
      <c r="DL112" s="926" t="s">
        <v>132</v>
      </c>
      <c r="DM112" s="926"/>
      <c r="DN112" s="926"/>
      <c r="DO112" s="926"/>
      <c r="DP112" s="926"/>
      <c r="DQ112" s="926" t="s">
        <v>448</v>
      </c>
      <c r="DR112" s="926"/>
      <c r="DS112" s="926"/>
      <c r="DT112" s="926"/>
      <c r="DU112" s="926"/>
      <c r="DV112" s="927" t="s">
        <v>132</v>
      </c>
      <c r="DW112" s="927"/>
      <c r="DX112" s="927"/>
      <c r="DY112" s="927"/>
      <c r="DZ112" s="928"/>
    </row>
    <row r="113" spans="1:130" s="230" customFormat="1" ht="26.25" customHeight="1" x14ac:dyDescent="0.15">
      <c r="A113" s="954"/>
      <c r="B113" s="955"/>
      <c r="C113" s="923" t="s">
        <v>456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41589</v>
      </c>
      <c r="AB113" s="938"/>
      <c r="AC113" s="938"/>
      <c r="AD113" s="938"/>
      <c r="AE113" s="939"/>
      <c r="AF113" s="940">
        <v>50636</v>
      </c>
      <c r="AG113" s="938"/>
      <c r="AH113" s="938"/>
      <c r="AI113" s="938"/>
      <c r="AJ113" s="939"/>
      <c r="AK113" s="940">
        <v>55490</v>
      </c>
      <c r="AL113" s="938"/>
      <c r="AM113" s="938"/>
      <c r="AN113" s="938"/>
      <c r="AO113" s="939"/>
      <c r="AP113" s="941">
        <v>2</v>
      </c>
      <c r="AQ113" s="942"/>
      <c r="AR113" s="942"/>
      <c r="AS113" s="942"/>
      <c r="AT113" s="943"/>
      <c r="AU113" s="908"/>
      <c r="AV113" s="909"/>
      <c r="AW113" s="909"/>
      <c r="AX113" s="909"/>
      <c r="AY113" s="909"/>
      <c r="AZ113" s="922" t="s">
        <v>457</v>
      </c>
      <c r="BA113" s="923"/>
      <c r="BB113" s="923"/>
      <c r="BC113" s="923"/>
      <c r="BD113" s="923"/>
      <c r="BE113" s="923"/>
      <c r="BF113" s="923"/>
      <c r="BG113" s="923"/>
      <c r="BH113" s="923"/>
      <c r="BI113" s="923"/>
      <c r="BJ113" s="923"/>
      <c r="BK113" s="923"/>
      <c r="BL113" s="923"/>
      <c r="BM113" s="923"/>
      <c r="BN113" s="923"/>
      <c r="BO113" s="923"/>
      <c r="BP113" s="924"/>
      <c r="BQ113" s="925">
        <v>25232</v>
      </c>
      <c r="BR113" s="926"/>
      <c r="BS113" s="926"/>
      <c r="BT113" s="926"/>
      <c r="BU113" s="926"/>
      <c r="BV113" s="926">
        <v>13987</v>
      </c>
      <c r="BW113" s="926"/>
      <c r="BX113" s="926"/>
      <c r="BY113" s="926"/>
      <c r="BZ113" s="926"/>
      <c r="CA113" s="926">
        <v>4652</v>
      </c>
      <c r="CB113" s="926"/>
      <c r="CC113" s="926"/>
      <c r="CD113" s="926"/>
      <c r="CE113" s="926"/>
      <c r="CF113" s="920">
        <v>0.2</v>
      </c>
      <c r="CG113" s="921"/>
      <c r="CH113" s="921"/>
      <c r="CI113" s="921"/>
      <c r="CJ113" s="921"/>
      <c r="CK113" s="948"/>
      <c r="CL113" s="949"/>
      <c r="CM113" s="922" t="s">
        <v>458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132</v>
      </c>
      <c r="DH113" s="959"/>
      <c r="DI113" s="959"/>
      <c r="DJ113" s="959"/>
      <c r="DK113" s="960"/>
      <c r="DL113" s="961" t="s">
        <v>448</v>
      </c>
      <c r="DM113" s="959"/>
      <c r="DN113" s="959"/>
      <c r="DO113" s="959"/>
      <c r="DP113" s="960"/>
      <c r="DQ113" s="961" t="s">
        <v>132</v>
      </c>
      <c r="DR113" s="959"/>
      <c r="DS113" s="959"/>
      <c r="DT113" s="959"/>
      <c r="DU113" s="960"/>
      <c r="DV113" s="962" t="s">
        <v>132</v>
      </c>
      <c r="DW113" s="963"/>
      <c r="DX113" s="963"/>
      <c r="DY113" s="963"/>
      <c r="DZ113" s="964"/>
    </row>
    <row r="114" spans="1:130" s="230" customFormat="1" ht="26.25" customHeight="1" x14ac:dyDescent="0.15">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8844</v>
      </c>
      <c r="AB114" s="959"/>
      <c r="AC114" s="959"/>
      <c r="AD114" s="959"/>
      <c r="AE114" s="960"/>
      <c r="AF114" s="961">
        <v>9470</v>
      </c>
      <c r="AG114" s="959"/>
      <c r="AH114" s="959"/>
      <c r="AI114" s="959"/>
      <c r="AJ114" s="960"/>
      <c r="AK114" s="961">
        <v>10319</v>
      </c>
      <c r="AL114" s="959"/>
      <c r="AM114" s="959"/>
      <c r="AN114" s="959"/>
      <c r="AO114" s="960"/>
      <c r="AP114" s="962">
        <v>0.4</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489495</v>
      </c>
      <c r="BR114" s="926"/>
      <c r="BS114" s="926"/>
      <c r="BT114" s="926"/>
      <c r="BU114" s="926"/>
      <c r="BV114" s="926">
        <v>438016</v>
      </c>
      <c r="BW114" s="926"/>
      <c r="BX114" s="926"/>
      <c r="BY114" s="926"/>
      <c r="BZ114" s="926"/>
      <c r="CA114" s="926">
        <v>395021</v>
      </c>
      <c r="CB114" s="926"/>
      <c r="CC114" s="926"/>
      <c r="CD114" s="926"/>
      <c r="CE114" s="926"/>
      <c r="CF114" s="920">
        <v>13.9</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462</v>
      </c>
      <c r="DH114" s="959"/>
      <c r="DI114" s="959"/>
      <c r="DJ114" s="959"/>
      <c r="DK114" s="960"/>
      <c r="DL114" s="961" t="s">
        <v>463</v>
      </c>
      <c r="DM114" s="959"/>
      <c r="DN114" s="959"/>
      <c r="DO114" s="959"/>
      <c r="DP114" s="960"/>
      <c r="DQ114" s="961" t="s">
        <v>132</v>
      </c>
      <c r="DR114" s="959"/>
      <c r="DS114" s="959"/>
      <c r="DT114" s="959"/>
      <c r="DU114" s="960"/>
      <c r="DV114" s="962" t="s">
        <v>462</v>
      </c>
      <c r="DW114" s="963"/>
      <c r="DX114" s="963"/>
      <c r="DY114" s="963"/>
      <c r="DZ114" s="964"/>
    </row>
    <row r="115" spans="1:130" s="230" customFormat="1" ht="26.25" customHeight="1" x14ac:dyDescent="0.15">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132</v>
      </c>
      <c r="AB115" s="938"/>
      <c r="AC115" s="938"/>
      <c r="AD115" s="938"/>
      <c r="AE115" s="939"/>
      <c r="AF115" s="940" t="s">
        <v>132</v>
      </c>
      <c r="AG115" s="938"/>
      <c r="AH115" s="938"/>
      <c r="AI115" s="938"/>
      <c r="AJ115" s="939"/>
      <c r="AK115" s="940" t="s">
        <v>132</v>
      </c>
      <c r="AL115" s="938"/>
      <c r="AM115" s="938"/>
      <c r="AN115" s="938"/>
      <c r="AO115" s="939"/>
      <c r="AP115" s="941" t="s">
        <v>465</v>
      </c>
      <c r="AQ115" s="942"/>
      <c r="AR115" s="942"/>
      <c r="AS115" s="942"/>
      <c r="AT115" s="943"/>
      <c r="AU115" s="908"/>
      <c r="AV115" s="909"/>
      <c r="AW115" s="909"/>
      <c r="AX115" s="909"/>
      <c r="AY115" s="909"/>
      <c r="AZ115" s="922" t="s">
        <v>466</v>
      </c>
      <c r="BA115" s="923"/>
      <c r="BB115" s="923"/>
      <c r="BC115" s="923"/>
      <c r="BD115" s="923"/>
      <c r="BE115" s="923"/>
      <c r="BF115" s="923"/>
      <c r="BG115" s="923"/>
      <c r="BH115" s="923"/>
      <c r="BI115" s="923"/>
      <c r="BJ115" s="923"/>
      <c r="BK115" s="923"/>
      <c r="BL115" s="923"/>
      <c r="BM115" s="923"/>
      <c r="BN115" s="923"/>
      <c r="BO115" s="923"/>
      <c r="BP115" s="924"/>
      <c r="BQ115" s="925" t="s">
        <v>462</v>
      </c>
      <c r="BR115" s="926"/>
      <c r="BS115" s="926"/>
      <c r="BT115" s="926"/>
      <c r="BU115" s="926"/>
      <c r="BV115" s="926" t="s">
        <v>463</v>
      </c>
      <c r="BW115" s="926"/>
      <c r="BX115" s="926"/>
      <c r="BY115" s="926"/>
      <c r="BZ115" s="926"/>
      <c r="CA115" s="926" t="s">
        <v>448</v>
      </c>
      <c r="CB115" s="926"/>
      <c r="CC115" s="926"/>
      <c r="CD115" s="926"/>
      <c r="CE115" s="926"/>
      <c r="CF115" s="920" t="s">
        <v>132</v>
      </c>
      <c r="CG115" s="921"/>
      <c r="CH115" s="921"/>
      <c r="CI115" s="921"/>
      <c r="CJ115" s="921"/>
      <c r="CK115" s="948"/>
      <c r="CL115" s="949"/>
      <c r="CM115" s="922" t="s">
        <v>467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132</v>
      </c>
      <c r="DH115" s="959"/>
      <c r="DI115" s="959"/>
      <c r="DJ115" s="959"/>
      <c r="DK115" s="960"/>
      <c r="DL115" s="961" t="s">
        <v>132</v>
      </c>
      <c r="DM115" s="959"/>
      <c r="DN115" s="959"/>
      <c r="DO115" s="959"/>
      <c r="DP115" s="960"/>
      <c r="DQ115" s="961" t="s">
        <v>417</v>
      </c>
      <c r="DR115" s="959"/>
      <c r="DS115" s="959"/>
      <c r="DT115" s="959"/>
      <c r="DU115" s="960"/>
      <c r="DV115" s="962" t="s">
        <v>448</v>
      </c>
      <c r="DW115" s="963"/>
      <c r="DX115" s="963"/>
      <c r="DY115" s="963"/>
      <c r="DZ115" s="964"/>
    </row>
    <row r="116" spans="1:130" s="230" customFormat="1" ht="26.25" customHeight="1" x14ac:dyDescent="0.15">
      <c r="A116" s="956"/>
      <c r="B116" s="957"/>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99</v>
      </c>
      <c r="AB116" s="959"/>
      <c r="AC116" s="959"/>
      <c r="AD116" s="959"/>
      <c r="AE116" s="960"/>
      <c r="AF116" s="961">
        <v>82</v>
      </c>
      <c r="AG116" s="959"/>
      <c r="AH116" s="959"/>
      <c r="AI116" s="959"/>
      <c r="AJ116" s="960"/>
      <c r="AK116" s="961">
        <v>158</v>
      </c>
      <c r="AL116" s="959"/>
      <c r="AM116" s="959"/>
      <c r="AN116" s="959"/>
      <c r="AO116" s="960"/>
      <c r="AP116" s="962">
        <v>0</v>
      </c>
      <c r="AQ116" s="963"/>
      <c r="AR116" s="963"/>
      <c r="AS116" s="963"/>
      <c r="AT116" s="964"/>
      <c r="AU116" s="908"/>
      <c r="AV116" s="909"/>
      <c r="AW116" s="909"/>
      <c r="AX116" s="909"/>
      <c r="AY116" s="909"/>
      <c r="AZ116" s="967" t="s">
        <v>469</v>
      </c>
      <c r="BA116" s="968"/>
      <c r="BB116" s="968"/>
      <c r="BC116" s="968"/>
      <c r="BD116" s="968"/>
      <c r="BE116" s="968"/>
      <c r="BF116" s="968"/>
      <c r="BG116" s="968"/>
      <c r="BH116" s="968"/>
      <c r="BI116" s="968"/>
      <c r="BJ116" s="968"/>
      <c r="BK116" s="968"/>
      <c r="BL116" s="968"/>
      <c r="BM116" s="968"/>
      <c r="BN116" s="968"/>
      <c r="BO116" s="968"/>
      <c r="BP116" s="969"/>
      <c r="BQ116" s="925" t="s">
        <v>448</v>
      </c>
      <c r="BR116" s="926"/>
      <c r="BS116" s="926"/>
      <c r="BT116" s="926"/>
      <c r="BU116" s="926"/>
      <c r="BV116" s="926" t="s">
        <v>132</v>
      </c>
      <c r="BW116" s="926"/>
      <c r="BX116" s="926"/>
      <c r="BY116" s="926"/>
      <c r="BZ116" s="926"/>
      <c r="CA116" s="926" t="s">
        <v>132</v>
      </c>
      <c r="CB116" s="926"/>
      <c r="CC116" s="926"/>
      <c r="CD116" s="926"/>
      <c r="CE116" s="926"/>
      <c r="CF116" s="920" t="s">
        <v>448</v>
      </c>
      <c r="CG116" s="921"/>
      <c r="CH116" s="921"/>
      <c r="CI116" s="921"/>
      <c r="CJ116" s="921"/>
      <c r="CK116" s="948"/>
      <c r="CL116" s="949"/>
      <c r="CM116" s="922" t="s">
        <v>470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465</v>
      </c>
      <c r="DH116" s="959"/>
      <c r="DI116" s="959"/>
      <c r="DJ116" s="959"/>
      <c r="DK116" s="960"/>
      <c r="DL116" s="961" t="s">
        <v>417</v>
      </c>
      <c r="DM116" s="959"/>
      <c r="DN116" s="959"/>
      <c r="DO116" s="959"/>
      <c r="DP116" s="960"/>
      <c r="DQ116" s="961" t="s">
        <v>417</v>
      </c>
      <c r="DR116" s="959"/>
      <c r="DS116" s="959"/>
      <c r="DT116" s="959"/>
      <c r="DU116" s="960"/>
      <c r="DV116" s="962" t="s">
        <v>132</v>
      </c>
      <c r="DW116" s="963"/>
      <c r="DX116" s="963"/>
      <c r="DY116" s="963"/>
      <c r="DZ116" s="964"/>
    </row>
    <row r="117" spans="1:130" s="230" customFormat="1" ht="26.25" customHeight="1" x14ac:dyDescent="0.15">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471</v>
      </c>
      <c r="Z117" s="894"/>
      <c r="AA117" s="978">
        <v>821807</v>
      </c>
      <c r="AB117" s="979"/>
      <c r="AC117" s="979"/>
      <c r="AD117" s="979"/>
      <c r="AE117" s="980"/>
      <c r="AF117" s="981">
        <v>863647</v>
      </c>
      <c r="AG117" s="979"/>
      <c r="AH117" s="979"/>
      <c r="AI117" s="979"/>
      <c r="AJ117" s="980"/>
      <c r="AK117" s="981">
        <v>926330</v>
      </c>
      <c r="AL117" s="979"/>
      <c r="AM117" s="979"/>
      <c r="AN117" s="979"/>
      <c r="AO117" s="980"/>
      <c r="AP117" s="982"/>
      <c r="AQ117" s="983"/>
      <c r="AR117" s="983"/>
      <c r="AS117" s="983"/>
      <c r="AT117" s="984"/>
      <c r="AU117" s="908"/>
      <c r="AV117" s="909"/>
      <c r="AW117" s="909"/>
      <c r="AX117" s="909"/>
      <c r="AY117" s="909"/>
      <c r="AZ117" s="974" t="s">
        <v>472</v>
      </c>
      <c r="BA117" s="975"/>
      <c r="BB117" s="975"/>
      <c r="BC117" s="975"/>
      <c r="BD117" s="975"/>
      <c r="BE117" s="975"/>
      <c r="BF117" s="975"/>
      <c r="BG117" s="975"/>
      <c r="BH117" s="975"/>
      <c r="BI117" s="975"/>
      <c r="BJ117" s="975"/>
      <c r="BK117" s="975"/>
      <c r="BL117" s="975"/>
      <c r="BM117" s="975"/>
      <c r="BN117" s="975"/>
      <c r="BO117" s="975"/>
      <c r="BP117" s="976"/>
      <c r="BQ117" s="925" t="s">
        <v>132</v>
      </c>
      <c r="BR117" s="926"/>
      <c r="BS117" s="926"/>
      <c r="BT117" s="926"/>
      <c r="BU117" s="926"/>
      <c r="BV117" s="926" t="s">
        <v>132</v>
      </c>
      <c r="BW117" s="926"/>
      <c r="BX117" s="926"/>
      <c r="BY117" s="926"/>
      <c r="BZ117" s="926"/>
      <c r="CA117" s="926" t="s">
        <v>132</v>
      </c>
      <c r="CB117" s="926"/>
      <c r="CC117" s="926"/>
      <c r="CD117" s="926"/>
      <c r="CE117" s="926"/>
      <c r="CF117" s="920" t="s">
        <v>465</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132</v>
      </c>
      <c r="DH117" s="959"/>
      <c r="DI117" s="959"/>
      <c r="DJ117" s="959"/>
      <c r="DK117" s="960"/>
      <c r="DL117" s="961" t="s">
        <v>132</v>
      </c>
      <c r="DM117" s="959"/>
      <c r="DN117" s="959"/>
      <c r="DO117" s="959"/>
      <c r="DP117" s="960"/>
      <c r="DQ117" s="961" t="s">
        <v>448</v>
      </c>
      <c r="DR117" s="959"/>
      <c r="DS117" s="959"/>
      <c r="DT117" s="959"/>
      <c r="DU117" s="960"/>
      <c r="DV117" s="962" t="s">
        <v>453</v>
      </c>
      <c r="DW117" s="963"/>
      <c r="DX117" s="963"/>
      <c r="DY117" s="963"/>
      <c r="DZ117" s="964"/>
    </row>
    <row r="118" spans="1:130" s="230" customFormat="1" ht="26.25" customHeight="1" x14ac:dyDescent="0.15">
      <c r="A118" s="91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438</v>
      </c>
      <c r="AB118" s="893"/>
      <c r="AC118" s="893"/>
      <c r="AD118" s="893"/>
      <c r="AE118" s="894"/>
      <c r="AF118" s="892" t="s">
        <v>439</v>
      </c>
      <c r="AG118" s="893"/>
      <c r="AH118" s="893"/>
      <c r="AI118" s="893"/>
      <c r="AJ118" s="894"/>
      <c r="AK118" s="892" t="s">
        <v>314</v>
      </c>
      <c r="AL118" s="893"/>
      <c r="AM118" s="893"/>
      <c r="AN118" s="893"/>
      <c r="AO118" s="894"/>
      <c r="AP118" s="970" t="s">
        <v>440</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132</v>
      </c>
      <c r="BR118" s="1000"/>
      <c r="BS118" s="1000"/>
      <c r="BT118" s="1000"/>
      <c r="BU118" s="1000"/>
      <c r="BV118" s="1000" t="s">
        <v>132</v>
      </c>
      <c r="BW118" s="1000"/>
      <c r="BX118" s="1000"/>
      <c r="BY118" s="1000"/>
      <c r="BZ118" s="1000"/>
      <c r="CA118" s="1000" t="s">
        <v>132</v>
      </c>
      <c r="CB118" s="1000"/>
      <c r="CC118" s="1000"/>
      <c r="CD118" s="1000"/>
      <c r="CE118" s="1000"/>
      <c r="CF118" s="920" t="s">
        <v>453</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132</v>
      </c>
      <c r="DH118" s="959"/>
      <c r="DI118" s="959"/>
      <c r="DJ118" s="959"/>
      <c r="DK118" s="960"/>
      <c r="DL118" s="961" t="s">
        <v>132</v>
      </c>
      <c r="DM118" s="959"/>
      <c r="DN118" s="959"/>
      <c r="DO118" s="959"/>
      <c r="DP118" s="960"/>
      <c r="DQ118" s="961" t="s">
        <v>132</v>
      </c>
      <c r="DR118" s="959"/>
      <c r="DS118" s="959"/>
      <c r="DT118" s="959"/>
      <c r="DU118" s="960"/>
      <c r="DV118" s="962" t="s">
        <v>132</v>
      </c>
      <c r="DW118" s="963"/>
      <c r="DX118" s="963"/>
      <c r="DY118" s="963"/>
      <c r="DZ118" s="964"/>
    </row>
    <row r="119" spans="1:130" s="230" customFormat="1" ht="26.25" customHeight="1" x14ac:dyDescent="0.15">
      <c r="A119" s="1056" t="s">
        <v>444</v>
      </c>
      <c r="B119" s="947"/>
      <c r="C119" s="929" t="s">
        <v>445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132</v>
      </c>
      <c r="AB119" s="900"/>
      <c r="AC119" s="900"/>
      <c r="AD119" s="900"/>
      <c r="AE119" s="901"/>
      <c r="AF119" s="902" t="s">
        <v>132</v>
      </c>
      <c r="AG119" s="900"/>
      <c r="AH119" s="900"/>
      <c r="AI119" s="900"/>
      <c r="AJ119" s="901"/>
      <c r="AK119" s="902" t="s">
        <v>132</v>
      </c>
      <c r="AL119" s="900"/>
      <c r="AM119" s="900"/>
      <c r="AN119" s="900"/>
      <c r="AO119" s="901"/>
      <c r="AP119" s="903" t="s">
        <v>462</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476</v>
      </c>
      <c r="BP119" s="1005"/>
      <c r="BQ119" s="999">
        <v>7394441</v>
      </c>
      <c r="BR119" s="1000"/>
      <c r="BS119" s="1000"/>
      <c r="BT119" s="1000"/>
      <c r="BU119" s="1000"/>
      <c r="BV119" s="1000">
        <v>7051696</v>
      </c>
      <c r="BW119" s="1000"/>
      <c r="BX119" s="1000"/>
      <c r="BY119" s="1000"/>
      <c r="BZ119" s="1000"/>
      <c r="CA119" s="1000">
        <v>6581804</v>
      </c>
      <c r="CB119" s="1000"/>
      <c r="CC119" s="1000"/>
      <c r="CD119" s="1000"/>
      <c r="CE119" s="1000"/>
      <c r="CF119" s="1001"/>
      <c r="CG119" s="1002"/>
      <c r="CH119" s="1002"/>
      <c r="CI119" s="1002"/>
      <c r="CJ119" s="1003"/>
      <c r="CK119" s="950"/>
      <c r="CL119" s="951"/>
      <c r="CM119" s="973" t="s">
        <v>477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130751</v>
      </c>
      <c r="DH119" s="986"/>
      <c r="DI119" s="986"/>
      <c r="DJ119" s="986"/>
      <c r="DK119" s="987"/>
      <c r="DL119" s="985">
        <v>114408</v>
      </c>
      <c r="DM119" s="986"/>
      <c r="DN119" s="986"/>
      <c r="DO119" s="986"/>
      <c r="DP119" s="987"/>
      <c r="DQ119" s="985">
        <v>98065</v>
      </c>
      <c r="DR119" s="986"/>
      <c r="DS119" s="986"/>
      <c r="DT119" s="986"/>
      <c r="DU119" s="987"/>
      <c r="DV119" s="988">
        <v>3.5</v>
      </c>
      <c r="DW119" s="989"/>
      <c r="DX119" s="989"/>
      <c r="DY119" s="989"/>
      <c r="DZ119" s="990"/>
    </row>
    <row r="120" spans="1:130" s="230" customFormat="1" ht="26.25" customHeight="1" x14ac:dyDescent="0.15">
      <c r="A120" s="1057"/>
      <c r="B120" s="949"/>
      <c r="C120" s="922" t="s">
        <v>450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132</v>
      </c>
      <c r="AB120" s="959"/>
      <c r="AC120" s="959"/>
      <c r="AD120" s="959"/>
      <c r="AE120" s="960"/>
      <c r="AF120" s="961" t="s">
        <v>132</v>
      </c>
      <c r="AG120" s="959"/>
      <c r="AH120" s="959"/>
      <c r="AI120" s="959"/>
      <c r="AJ120" s="960"/>
      <c r="AK120" s="961" t="s">
        <v>132</v>
      </c>
      <c r="AL120" s="959"/>
      <c r="AM120" s="959"/>
      <c r="AN120" s="959"/>
      <c r="AO120" s="960"/>
      <c r="AP120" s="962" t="s">
        <v>132</v>
      </c>
      <c r="AQ120" s="963"/>
      <c r="AR120" s="963"/>
      <c r="AS120" s="963"/>
      <c r="AT120" s="964"/>
      <c r="AU120" s="991" t="s">
        <v>478</v>
      </c>
      <c r="AV120" s="992"/>
      <c r="AW120" s="992"/>
      <c r="AX120" s="992"/>
      <c r="AY120" s="993"/>
      <c r="AZ120" s="929" t="s">
        <v>479</v>
      </c>
      <c r="BA120" s="897"/>
      <c r="BB120" s="897"/>
      <c r="BC120" s="897"/>
      <c r="BD120" s="897"/>
      <c r="BE120" s="897"/>
      <c r="BF120" s="897"/>
      <c r="BG120" s="897"/>
      <c r="BH120" s="897"/>
      <c r="BI120" s="897"/>
      <c r="BJ120" s="897"/>
      <c r="BK120" s="897"/>
      <c r="BL120" s="897"/>
      <c r="BM120" s="897"/>
      <c r="BN120" s="897"/>
      <c r="BO120" s="897"/>
      <c r="BP120" s="898"/>
      <c r="BQ120" s="930">
        <v>3113605</v>
      </c>
      <c r="BR120" s="931"/>
      <c r="BS120" s="931"/>
      <c r="BT120" s="931"/>
      <c r="BU120" s="931"/>
      <c r="BV120" s="931">
        <v>3565286</v>
      </c>
      <c r="BW120" s="931"/>
      <c r="BX120" s="931"/>
      <c r="BY120" s="931"/>
      <c r="BZ120" s="931"/>
      <c r="CA120" s="931">
        <v>3581965</v>
      </c>
      <c r="CB120" s="931"/>
      <c r="CC120" s="931"/>
      <c r="CD120" s="931"/>
      <c r="CE120" s="931"/>
      <c r="CF120" s="944">
        <v>126.2</v>
      </c>
      <c r="CG120" s="945"/>
      <c r="CH120" s="945"/>
      <c r="CI120" s="945"/>
      <c r="CJ120" s="945"/>
      <c r="CK120" s="1006" t="s">
        <v>480</v>
      </c>
      <c r="CL120" s="1007"/>
      <c r="CM120" s="1007"/>
      <c r="CN120" s="1007"/>
      <c r="CO120" s="1008"/>
      <c r="CP120" s="1014" t="s">
        <v>481</v>
      </c>
      <c r="CQ120" s="1015"/>
      <c r="CR120" s="1015"/>
      <c r="CS120" s="1015"/>
      <c r="CT120" s="1015"/>
      <c r="CU120" s="1015"/>
      <c r="CV120" s="1015"/>
      <c r="CW120" s="1015"/>
      <c r="CX120" s="1015"/>
      <c r="CY120" s="1015"/>
      <c r="CZ120" s="1015"/>
      <c r="DA120" s="1015"/>
      <c r="DB120" s="1015"/>
      <c r="DC120" s="1015"/>
      <c r="DD120" s="1015"/>
      <c r="DE120" s="1015"/>
      <c r="DF120" s="1016"/>
      <c r="DG120" s="930">
        <v>315335</v>
      </c>
      <c r="DH120" s="931"/>
      <c r="DI120" s="931"/>
      <c r="DJ120" s="931"/>
      <c r="DK120" s="931"/>
      <c r="DL120" s="931">
        <v>269690</v>
      </c>
      <c r="DM120" s="931"/>
      <c r="DN120" s="931"/>
      <c r="DO120" s="931"/>
      <c r="DP120" s="931"/>
      <c r="DQ120" s="931">
        <v>232455</v>
      </c>
      <c r="DR120" s="931"/>
      <c r="DS120" s="931"/>
      <c r="DT120" s="931"/>
      <c r="DU120" s="931"/>
      <c r="DV120" s="932">
        <v>8.1999999999999993</v>
      </c>
      <c r="DW120" s="932"/>
      <c r="DX120" s="932"/>
      <c r="DY120" s="932"/>
      <c r="DZ120" s="933"/>
    </row>
    <row r="121" spans="1:130" s="230" customFormat="1" ht="26.25" customHeight="1" x14ac:dyDescent="0.15">
      <c r="A121" s="1057"/>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132</v>
      </c>
      <c r="AB121" s="959"/>
      <c r="AC121" s="959"/>
      <c r="AD121" s="959"/>
      <c r="AE121" s="960"/>
      <c r="AF121" s="961" t="s">
        <v>132</v>
      </c>
      <c r="AG121" s="959"/>
      <c r="AH121" s="959"/>
      <c r="AI121" s="959"/>
      <c r="AJ121" s="960"/>
      <c r="AK121" s="961" t="s">
        <v>132</v>
      </c>
      <c r="AL121" s="959"/>
      <c r="AM121" s="959"/>
      <c r="AN121" s="959"/>
      <c r="AO121" s="960"/>
      <c r="AP121" s="962" t="s">
        <v>448</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38802</v>
      </c>
      <c r="BR121" s="926"/>
      <c r="BS121" s="926"/>
      <c r="BT121" s="926"/>
      <c r="BU121" s="926"/>
      <c r="BV121" s="926">
        <v>35580</v>
      </c>
      <c r="BW121" s="926"/>
      <c r="BX121" s="926"/>
      <c r="BY121" s="926"/>
      <c r="BZ121" s="926"/>
      <c r="CA121" s="926">
        <v>39025</v>
      </c>
      <c r="CB121" s="926"/>
      <c r="CC121" s="926"/>
      <c r="CD121" s="926"/>
      <c r="CE121" s="926"/>
      <c r="CF121" s="920">
        <v>1.4</v>
      </c>
      <c r="CG121" s="921"/>
      <c r="CH121" s="921"/>
      <c r="CI121" s="921"/>
      <c r="CJ121" s="921"/>
      <c r="CK121" s="1009"/>
      <c r="CL121" s="1010"/>
      <c r="CM121" s="1010"/>
      <c r="CN121" s="1010"/>
      <c r="CO121" s="1011"/>
      <c r="CP121" s="1019" t="s">
        <v>484</v>
      </c>
      <c r="CQ121" s="1020"/>
      <c r="CR121" s="1020"/>
      <c r="CS121" s="1020"/>
      <c r="CT121" s="1020"/>
      <c r="CU121" s="1020"/>
      <c r="CV121" s="1020"/>
      <c r="CW121" s="1020"/>
      <c r="CX121" s="1020"/>
      <c r="CY121" s="1020"/>
      <c r="CZ121" s="1020"/>
      <c r="DA121" s="1020"/>
      <c r="DB121" s="1020"/>
      <c r="DC121" s="1020"/>
      <c r="DD121" s="1020"/>
      <c r="DE121" s="1020"/>
      <c r="DF121" s="1021"/>
      <c r="DG121" s="925">
        <v>7836</v>
      </c>
      <c r="DH121" s="926"/>
      <c r="DI121" s="926"/>
      <c r="DJ121" s="926"/>
      <c r="DK121" s="926"/>
      <c r="DL121" s="926">
        <v>7225</v>
      </c>
      <c r="DM121" s="926"/>
      <c r="DN121" s="926"/>
      <c r="DO121" s="926"/>
      <c r="DP121" s="926"/>
      <c r="DQ121" s="926">
        <v>11670</v>
      </c>
      <c r="DR121" s="926"/>
      <c r="DS121" s="926"/>
      <c r="DT121" s="926"/>
      <c r="DU121" s="926"/>
      <c r="DV121" s="927">
        <v>0.4</v>
      </c>
      <c r="DW121" s="927"/>
      <c r="DX121" s="927"/>
      <c r="DY121" s="927"/>
      <c r="DZ121" s="928"/>
    </row>
    <row r="122" spans="1:130" s="230" customFormat="1" ht="26.25" customHeight="1" x14ac:dyDescent="0.15">
      <c r="A122" s="1057"/>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448</v>
      </c>
      <c r="AB122" s="959"/>
      <c r="AC122" s="959"/>
      <c r="AD122" s="959"/>
      <c r="AE122" s="960"/>
      <c r="AF122" s="961" t="s">
        <v>448</v>
      </c>
      <c r="AG122" s="959"/>
      <c r="AH122" s="959"/>
      <c r="AI122" s="959"/>
      <c r="AJ122" s="960"/>
      <c r="AK122" s="961" t="s">
        <v>448</v>
      </c>
      <c r="AL122" s="959"/>
      <c r="AM122" s="959"/>
      <c r="AN122" s="959"/>
      <c r="AO122" s="960"/>
      <c r="AP122" s="962" t="s">
        <v>132</v>
      </c>
      <c r="AQ122" s="963"/>
      <c r="AR122" s="963"/>
      <c r="AS122" s="963"/>
      <c r="AT122" s="964"/>
      <c r="AU122" s="994"/>
      <c r="AV122" s="995"/>
      <c r="AW122" s="995"/>
      <c r="AX122" s="995"/>
      <c r="AY122" s="996"/>
      <c r="AZ122" s="973" t="s">
        <v>485</v>
      </c>
      <c r="BA122" s="965"/>
      <c r="BB122" s="965"/>
      <c r="BC122" s="965"/>
      <c r="BD122" s="965"/>
      <c r="BE122" s="965"/>
      <c r="BF122" s="965"/>
      <c r="BG122" s="965"/>
      <c r="BH122" s="965"/>
      <c r="BI122" s="965"/>
      <c r="BJ122" s="965"/>
      <c r="BK122" s="965"/>
      <c r="BL122" s="965"/>
      <c r="BM122" s="965"/>
      <c r="BN122" s="965"/>
      <c r="BO122" s="965"/>
      <c r="BP122" s="966"/>
      <c r="BQ122" s="999">
        <v>5515011</v>
      </c>
      <c r="BR122" s="1000"/>
      <c r="BS122" s="1000"/>
      <c r="BT122" s="1000"/>
      <c r="BU122" s="1000"/>
      <c r="BV122" s="1000">
        <v>5275756</v>
      </c>
      <c r="BW122" s="1000"/>
      <c r="BX122" s="1000"/>
      <c r="BY122" s="1000"/>
      <c r="BZ122" s="1000"/>
      <c r="CA122" s="1000">
        <v>5011905</v>
      </c>
      <c r="CB122" s="1000"/>
      <c r="CC122" s="1000"/>
      <c r="CD122" s="1000"/>
      <c r="CE122" s="1000"/>
      <c r="CF122" s="1017">
        <v>176.5</v>
      </c>
      <c r="CG122" s="1018"/>
      <c r="CH122" s="1018"/>
      <c r="CI122" s="1018"/>
      <c r="CJ122" s="1018"/>
      <c r="CK122" s="1009"/>
      <c r="CL122" s="1010"/>
      <c r="CM122" s="1010"/>
      <c r="CN122" s="1010"/>
      <c r="CO122" s="1011"/>
      <c r="CP122" s="1019" t="s">
        <v>486</v>
      </c>
      <c r="CQ122" s="1020"/>
      <c r="CR122" s="1020"/>
      <c r="CS122" s="1020"/>
      <c r="CT122" s="1020"/>
      <c r="CU122" s="1020"/>
      <c r="CV122" s="1020"/>
      <c r="CW122" s="1020"/>
      <c r="CX122" s="1020"/>
      <c r="CY122" s="1020"/>
      <c r="CZ122" s="1020"/>
      <c r="DA122" s="1020"/>
      <c r="DB122" s="1020"/>
      <c r="DC122" s="1020"/>
      <c r="DD122" s="1020"/>
      <c r="DE122" s="1020"/>
      <c r="DF122" s="1021"/>
      <c r="DG122" s="925">
        <v>5254</v>
      </c>
      <c r="DH122" s="926"/>
      <c r="DI122" s="926"/>
      <c r="DJ122" s="926"/>
      <c r="DK122" s="926"/>
      <c r="DL122" s="926">
        <v>2611</v>
      </c>
      <c r="DM122" s="926"/>
      <c r="DN122" s="926"/>
      <c r="DO122" s="926"/>
      <c r="DP122" s="926"/>
      <c r="DQ122" s="926">
        <v>7253</v>
      </c>
      <c r="DR122" s="926"/>
      <c r="DS122" s="926"/>
      <c r="DT122" s="926"/>
      <c r="DU122" s="926"/>
      <c r="DV122" s="927">
        <v>0.3</v>
      </c>
      <c r="DW122" s="927"/>
      <c r="DX122" s="927"/>
      <c r="DY122" s="927"/>
      <c r="DZ122" s="928"/>
    </row>
    <row r="123" spans="1:130" s="230" customFormat="1" ht="26.25" customHeight="1" x14ac:dyDescent="0.15">
      <c r="A123" s="1057"/>
      <c r="B123" s="949"/>
      <c r="C123" s="922" t="s">
        <v>470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453</v>
      </c>
      <c r="AB123" s="959"/>
      <c r="AC123" s="959"/>
      <c r="AD123" s="959"/>
      <c r="AE123" s="960"/>
      <c r="AF123" s="961" t="s">
        <v>132</v>
      </c>
      <c r="AG123" s="959"/>
      <c r="AH123" s="959"/>
      <c r="AI123" s="959"/>
      <c r="AJ123" s="960"/>
      <c r="AK123" s="961" t="s">
        <v>448</v>
      </c>
      <c r="AL123" s="959"/>
      <c r="AM123" s="959"/>
      <c r="AN123" s="959"/>
      <c r="AO123" s="960"/>
      <c r="AP123" s="962" t="s">
        <v>132</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487</v>
      </c>
      <c r="BP123" s="1005"/>
      <c r="BQ123" s="1063">
        <v>8667418</v>
      </c>
      <c r="BR123" s="1064"/>
      <c r="BS123" s="1064"/>
      <c r="BT123" s="1064"/>
      <c r="BU123" s="1064"/>
      <c r="BV123" s="1064">
        <v>8876622</v>
      </c>
      <c r="BW123" s="1064"/>
      <c r="BX123" s="1064"/>
      <c r="BY123" s="1064"/>
      <c r="BZ123" s="1064"/>
      <c r="CA123" s="1064">
        <v>8632895</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7"/>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132</v>
      </c>
      <c r="AB124" s="959"/>
      <c r="AC124" s="959"/>
      <c r="AD124" s="959"/>
      <c r="AE124" s="960"/>
      <c r="AF124" s="961" t="s">
        <v>132</v>
      </c>
      <c r="AG124" s="959"/>
      <c r="AH124" s="959"/>
      <c r="AI124" s="959"/>
      <c r="AJ124" s="960"/>
      <c r="AK124" s="961" t="s">
        <v>132</v>
      </c>
      <c r="AL124" s="959"/>
      <c r="AM124" s="959"/>
      <c r="AN124" s="959"/>
      <c r="AO124" s="960"/>
      <c r="AP124" s="962" t="s">
        <v>132</v>
      </c>
      <c r="AQ124" s="963"/>
      <c r="AR124" s="963"/>
      <c r="AS124" s="963"/>
      <c r="AT124" s="964"/>
      <c r="AU124" s="1059" t="s">
        <v>488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132</v>
      </c>
      <c r="BR124" s="1027"/>
      <c r="BS124" s="1027"/>
      <c r="BT124" s="1027"/>
      <c r="BU124" s="1027"/>
      <c r="BV124" s="1027" t="s">
        <v>448</v>
      </c>
      <c r="BW124" s="1027"/>
      <c r="BX124" s="1027"/>
      <c r="BY124" s="1027"/>
      <c r="BZ124" s="1027"/>
      <c r="CA124" s="1027" t="s">
        <v>132</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t="s">
        <v>132</v>
      </c>
      <c r="DH124" s="986"/>
      <c r="DI124" s="986"/>
      <c r="DJ124" s="986"/>
      <c r="DK124" s="987"/>
      <c r="DL124" s="985" t="s">
        <v>132</v>
      </c>
      <c r="DM124" s="986"/>
      <c r="DN124" s="986"/>
      <c r="DO124" s="986"/>
      <c r="DP124" s="987"/>
      <c r="DQ124" s="985" t="s">
        <v>465</v>
      </c>
      <c r="DR124" s="986"/>
      <c r="DS124" s="986"/>
      <c r="DT124" s="986"/>
      <c r="DU124" s="987"/>
      <c r="DV124" s="988" t="s">
        <v>132</v>
      </c>
      <c r="DW124" s="989"/>
      <c r="DX124" s="989"/>
      <c r="DY124" s="989"/>
      <c r="DZ124" s="990"/>
    </row>
    <row r="125" spans="1:130" s="230" customFormat="1" ht="26.25" customHeight="1" x14ac:dyDescent="0.15">
      <c r="A125" s="1057"/>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132</v>
      </c>
      <c r="AB125" s="959"/>
      <c r="AC125" s="959"/>
      <c r="AD125" s="959"/>
      <c r="AE125" s="960"/>
      <c r="AF125" s="961" t="s">
        <v>132</v>
      </c>
      <c r="AG125" s="959"/>
      <c r="AH125" s="959"/>
      <c r="AI125" s="959"/>
      <c r="AJ125" s="960"/>
      <c r="AK125" s="961" t="s">
        <v>448</v>
      </c>
      <c r="AL125" s="959"/>
      <c r="AM125" s="959"/>
      <c r="AN125" s="959"/>
      <c r="AO125" s="960"/>
      <c r="AP125" s="962" t="s">
        <v>132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490</v>
      </c>
      <c r="CL125" s="1007"/>
      <c r="CM125" s="1007"/>
      <c r="CN125" s="1007"/>
      <c r="CO125" s="1008"/>
      <c r="CP125" s="929" t="s">
        <v>491</v>
      </c>
      <c r="CQ125" s="897"/>
      <c r="CR125" s="897"/>
      <c r="CS125" s="897"/>
      <c r="CT125" s="897"/>
      <c r="CU125" s="897"/>
      <c r="CV125" s="897"/>
      <c r="CW125" s="897"/>
      <c r="CX125" s="897"/>
      <c r="CY125" s="897"/>
      <c r="CZ125" s="897"/>
      <c r="DA125" s="897"/>
      <c r="DB125" s="897"/>
      <c r="DC125" s="897"/>
      <c r="DD125" s="897"/>
      <c r="DE125" s="897"/>
      <c r="DF125" s="898"/>
      <c r="DG125" s="930" t="s">
        <v>132</v>
      </c>
      <c r="DH125" s="931"/>
      <c r="DI125" s="931"/>
      <c r="DJ125" s="931"/>
      <c r="DK125" s="931"/>
      <c r="DL125" s="931" t="s">
        <v>132</v>
      </c>
      <c r="DM125" s="931"/>
      <c r="DN125" s="931"/>
      <c r="DO125" s="931"/>
      <c r="DP125" s="931"/>
      <c r="DQ125" s="931" t="s">
        <v>132</v>
      </c>
      <c r="DR125" s="931"/>
      <c r="DS125" s="931"/>
      <c r="DT125" s="931"/>
      <c r="DU125" s="931"/>
      <c r="DV125" s="932" t="s">
        <v>132</v>
      </c>
      <c r="DW125" s="932"/>
      <c r="DX125" s="932"/>
      <c r="DY125" s="932"/>
      <c r="DZ125" s="933"/>
    </row>
    <row r="126" spans="1:130" s="230" customFormat="1" ht="26.25" customHeight="1" thickBot="1" x14ac:dyDescent="0.2">
      <c r="A126" s="1057"/>
      <c r="B126" s="949"/>
      <c r="C126" s="922" t="s">
        <v>477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132</v>
      </c>
      <c r="AB126" s="959"/>
      <c r="AC126" s="959"/>
      <c r="AD126" s="959"/>
      <c r="AE126" s="960"/>
      <c r="AF126" s="961" t="s">
        <v>132</v>
      </c>
      <c r="AG126" s="959"/>
      <c r="AH126" s="959"/>
      <c r="AI126" s="959"/>
      <c r="AJ126" s="960"/>
      <c r="AK126" s="961" t="s">
        <v>132</v>
      </c>
      <c r="AL126" s="959"/>
      <c r="AM126" s="959"/>
      <c r="AN126" s="959"/>
      <c r="AO126" s="960"/>
      <c r="AP126" s="962" t="s">
        <v>448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132</v>
      </c>
      <c r="DH126" s="926"/>
      <c r="DI126" s="926"/>
      <c r="DJ126" s="926"/>
      <c r="DK126" s="926"/>
      <c r="DL126" s="926" t="s">
        <v>132</v>
      </c>
      <c r="DM126" s="926"/>
      <c r="DN126" s="926"/>
      <c r="DO126" s="926"/>
      <c r="DP126" s="926"/>
      <c r="DQ126" s="926" t="s">
        <v>132</v>
      </c>
      <c r="DR126" s="926"/>
      <c r="DS126" s="926"/>
      <c r="DT126" s="926"/>
      <c r="DU126" s="926"/>
      <c r="DV126" s="927" t="s">
        <v>132</v>
      </c>
      <c r="DW126" s="927"/>
      <c r="DX126" s="927"/>
      <c r="DY126" s="927"/>
      <c r="DZ126" s="928"/>
    </row>
    <row r="127" spans="1:130" s="230" customFormat="1" ht="26.25" customHeight="1" x14ac:dyDescent="0.15">
      <c r="A127" s="1058"/>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132</v>
      </c>
      <c r="AB127" s="959"/>
      <c r="AC127" s="959"/>
      <c r="AD127" s="959"/>
      <c r="AE127" s="960"/>
      <c r="AF127" s="961" t="s">
        <v>132</v>
      </c>
      <c r="AG127" s="959"/>
      <c r="AH127" s="959"/>
      <c r="AI127" s="959"/>
      <c r="AJ127" s="960"/>
      <c r="AK127" s="961" t="s">
        <v>132</v>
      </c>
      <c r="AL127" s="959"/>
      <c r="AM127" s="959"/>
      <c r="AN127" s="959"/>
      <c r="AO127" s="960"/>
      <c r="AP127" s="962" t="s">
        <v>132</v>
      </c>
      <c r="AQ127" s="963"/>
      <c r="AR127" s="963"/>
      <c r="AS127" s="963"/>
      <c r="AT127" s="964"/>
      <c r="AU127" s="232"/>
      <c r="AV127" s="232"/>
      <c r="AW127" s="232"/>
      <c r="AX127" s="1031" t="s">
        <v>494</v>
      </c>
      <c r="AY127" s="1032"/>
      <c r="AZ127" s="1032"/>
      <c r="BA127" s="1032"/>
      <c r="BB127" s="1032"/>
      <c r="BC127" s="1032"/>
      <c r="BD127" s="1032"/>
      <c r="BE127" s="1033"/>
      <c r="BF127" s="1034" t="s">
        <v>495</v>
      </c>
      <c r="BG127" s="1032"/>
      <c r="BH127" s="1032"/>
      <c r="BI127" s="1032"/>
      <c r="BJ127" s="1032"/>
      <c r="BK127" s="1032"/>
      <c r="BL127" s="1033"/>
      <c r="BM127" s="1034" t="s">
        <v>496</v>
      </c>
      <c r="BN127" s="1032"/>
      <c r="BO127" s="1032"/>
      <c r="BP127" s="1032"/>
      <c r="BQ127" s="1032"/>
      <c r="BR127" s="1032"/>
      <c r="BS127" s="1033"/>
      <c r="BT127" s="1034" t="s">
        <v>497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448</v>
      </c>
      <c r="DH127" s="926"/>
      <c r="DI127" s="926"/>
      <c r="DJ127" s="926"/>
      <c r="DK127" s="926"/>
      <c r="DL127" s="926" t="s">
        <v>448</v>
      </c>
      <c r="DM127" s="926"/>
      <c r="DN127" s="926"/>
      <c r="DO127" s="926"/>
      <c r="DP127" s="926"/>
      <c r="DQ127" s="926" t="s">
        <v>132</v>
      </c>
      <c r="DR127" s="926"/>
      <c r="DS127" s="926"/>
      <c r="DT127" s="926"/>
      <c r="DU127" s="926"/>
      <c r="DV127" s="927" t="s">
        <v>448</v>
      </c>
      <c r="DW127" s="927"/>
      <c r="DX127" s="927"/>
      <c r="DY127" s="927"/>
      <c r="DZ127" s="928"/>
    </row>
    <row r="128" spans="1:130" s="230" customFormat="1" ht="26.25" customHeight="1" thickBot="1" x14ac:dyDescent="0.2">
      <c r="A128" s="1041" t="s">
        <v>499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500</v>
      </c>
      <c r="X128" s="1043"/>
      <c r="Y128" s="1043"/>
      <c r="Z128" s="1044"/>
      <c r="AA128" s="1045">
        <v>22854</v>
      </c>
      <c r="AB128" s="1046"/>
      <c r="AC128" s="1046"/>
      <c r="AD128" s="1046"/>
      <c r="AE128" s="1047"/>
      <c r="AF128" s="1048">
        <v>21424</v>
      </c>
      <c r="AG128" s="1046"/>
      <c r="AH128" s="1046"/>
      <c r="AI128" s="1046"/>
      <c r="AJ128" s="1047"/>
      <c r="AK128" s="1048">
        <v>18038</v>
      </c>
      <c r="AL128" s="1046"/>
      <c r="AM128" s="1046"/>
      <c r="AN128" s="1046"/>
      <c r="AO128" s="1047"/>
      <c r="AP128" s="1049"/>
      <c r="AQ128" s="1050"/>
      <c r="AR128" s="1050"/>
      <c r="AS128" s="1050"/>
      <c r="AT128" s="1051"/>
      <c r="AU128" s="232"/>
      <c r="AV128" s="232"/>
      <c r="AW128" s="232"/>
      <c r="AX128" s="896" t="s">
        <v>501</v>
      </c>
      <c r="AY128" s="897"/>
      <c r="AZ128" s="897"/>
      <c r="BA128" s="897"/>
      <c r="BB128" s="897"/>
      <c r="BC128" s="897"/>
      <c r="BD128" s="897"/>
      <c r="BE128" s="898"/>
      <c r="BF128" s="1052" t="s">
        <v>132</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502</v>
      </c>
      <c r="CQ128" s="726"/>
      <c r="CR128" s="726"/>
      <c r="CS128" s="726"/>
      <c r="CT128" s="726"/>
      <c r="CU128" s="726"/>
      <c r="CV128" s="726"/>
      <c r="CW128" s="726"/>
      <c r="CX128" s="726"/>
      <c r="CY128" s="726"/>
      <c r="CZ128" s="726"/>
      <c r="DA128" s="726"/>
      <c r="DB128" s="726"/>
      <c r="DC128" s="726"/>
      <c r="DD128" s="726"/>
      <c r="DE128" s="726"/>
      <c r="DF128" s="1036"/>
      <c r="DG128" s="1037" t="s">
        <v>453</v>
      </c>
      <c r="DH128" s="1038"/>
      <c r="DI128" s="1038"/>
      <c r="DJ128" s="1038"/>
      <c r="DK128" s="1038"/>
      <c r="DL128" s="1038" t="s">
        <v>132</v>
      </c>
      <c r="DM128" s="1038"/>
      <c r="DN128" s="1038"/>
      <c r="DO128" s="1038"/>
      <c r="DP128" s="1038"/>
      <c r="DQ128" s="1038" t="s">
        <v>453</v>
      </c>
      <c r="DR128" s="1038"/>
      <c r="DS128" s="1038"/>
      <c r="DT128" s="1038"/>
      <c r="DU128" s="1038"/>
      <c r="DV128" s="1039" t="s">
        <v>453</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503</v>
      </c>
      <c r="X129" s="1071"/>
      <c r="Y129" s="1071"/>
      <c r="Z129" s="1072"/>
      <c r="AA129" s="958">
        <v>3320069</v>
      </c>
      <c r="AB129" s="959"/>
      <c r="AC129" s="959"/>
      <c r="AD129" s="959"/>
      <c r="AE129" s="960"/>
      <c r="AF129" s="961">
        <v>3578924</v>
      </c>
      <c r="AG129" s="959"/>
      <c r="AH129" s="959"/>
      <c r="AI129" s="959"/>
      <c r="AJ129" s="960"/>
      <c r="AK129" s="961">
        <v>3452767</v>
      </c>
      <c r="AL129" s="959"/>
      <c r="AM129" s="959"/>
      <c r="AN129" s="959"/>
      <c r="AO129" s="960"/>
      <c r="AP129" s="1073"/>
      <c r="AQ129" s="1074"/>
      <c r="AR129" s="1074"/>
      <c r="AS129" s="1074"/>
      <c r="AT129" s="1075"/>
      <c r="AU129" s="233"/>
      <c r="AV129" s="233"/>
      <c r="AW129" s="233"/>
      <c r="AX129" s="1065" t="s">
        <v>504</v>
      </c>
      <c r="AY129" s="923"/>
      <c r="AZ129" s="923"/>
      <c r="BA129" s="923"/>
      <c r="BB129" s="923"/>
      <c r="BC129" s="923"/>
      <c r="BD129" s="923"/>
      <c r="BE129" s="924"/>
      <c r="BF129" s="1066" t="s">
        <v>448</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623735</v>
      </c>
      <c r="AB130" s="959"/>
      <c r="AC130" s="959"/>
      <c r="AD130" s="959"/>
      <c r="AE130" s="960"/>
      <c r="AF130" s="961">
        <v>638758</v>
      </c>
      <c r="AG130" s="959"/>
      <c r="AH130" s="959"/>
      <c r="AI130" s="959"/>
      <c r="AJ130" s="960"/>
      <c r="AK130" s="961">
        <v>613682</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7.9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2696334</v>
      </c>
      <c r="AB131" s="986"/>
      <c r="AC131" s="986"/>
      <c r="AD131" s="986"/>
      <c r="AE131" s="987"/>
      <c r="AF131" s="985">
        <v>2940166</v>
      </c>
      <c r="AG131" s="986"/>
      <c r="AH131" s="986"/>
      <c r="AI131" s="986"/>
      <c r="AJ131" s="987"/>
      <c r="AK131" s="985">
        <v>2839085</v>
      </c>
      <c r="AL131" s="986"/>
      <c r="AM131" s="986"/>
      <c r="AN131" s="986"/>
      <c r="AO131" s="987"/>
      <c r="AP131" s="1110"/>
      <c r="AQ131" s="1111"/>
      <c r="AR131" s="1111"/>
      <c r="AS131" s="1111"/>
      <c r="AT131" s="1112"/>
      <c r="AU131" s="233"/>
      <c r="AV131" s="233"/>
      <c r="AW131" s="233"/>
      <c r="AX131" s="1083" t="s">
        <v>509</v>
      </c>
      <c r="AY131" s="726"/>
      <c r="AZ131" s="726"/>
      <c r="BA131" s="726"/>
      <c r="BB131" s="726"/>
      <c r="BC131" s="726"/>
      <c r="BD131" s="726"/>
      <c r="BE131" s="1036"/>
      <c r="BF131" s="1084" t="s">
        <v>465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6.4983789099999996</v>
      </c>
      <c r="AB132" s="1097"/>
      <c r="AC132" s="1097"/>
      <c r="AD132" s="1097"/>
      <c r="AE132" s="1098"/>
      <c r="AF132" s="1099">
        <v>6.9201874999999999</v>
      </c>
      <c r="AG132" s="1097"/>
      <c r="AH132" s="1097"/>
      <c r="AI132" s="1097"/>
      <c r="AJ132" s="1098"/>
      <c r="AK132" s="1099">
        <v>10.376934820000001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6</v>
      </c>
      <c r="AB133" s="1080"/>
      <c r="AC133" s="1080"/>
      <c r="AD133" s="1080"/>
      <c r="AE133" s="1081"/>
      <c r="AF133" s="1079">
        <v>6.4</v>
      </c>
      <c r="AG133" s="1080"/>
      <c r="AH133" s="1080"/>
      <c r="AI133" s="1080"/>
      <c r="AJ133" s="1081"/>
      <c r="AK133" s="1079">
        <v>7.9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vICqxmAbtzgXTHngAYn6pxjPyCoYldzIWg1PbtPc/8OM35EiG+GH1QS8b3Rt7Wh7ISOxBxb6/1/R0kThCZiNA==" saltValue="xXRSMxIO7BoXUrGTx0aYb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sHlKykS0ZvyjeUiDyVZYPmuqN3doZ9+N6qOOf1rvJdyjUxpTMu/KK2DzaNgSw1QmeGarv311ZmVM1Pent+6AgA==" saltValue="toBSXjnwv79iv2aq1CeL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WQmpPPR1LeGbTtQT5DxMaZwMXVLrqgjIgvNYJF4jagPYbt4/5GpU8P0blAxtmF2T//Dj8GCtb/ppKVt77QC3w==" saltValue="MGCvsrS1b2YBD/9wHySRx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909270</v>
      </c>
      <c r="AP9" s="281">
        <v>146680</v>
      </c>
      <c r="AQ9" s="282">
        <v>166998</v>
      </c>
      <c r="AR9" s="283">
        <v>-12.2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156556</v>
      </c>
      <c r="AP10" s="284">
        <v>25255</v>
      </c>
      <c r="AQ10" s="285">
        <v>26170</v>
      </c>
      <c r="AR10" s="286">
        <v>-3.5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v>12159</v>
      </c>
      <c r="AP11" s="284">
        <v>1961</v>
      </c>
      <c r="AQ11" s="285">
        <v>5047</v>
      </c>
      <c r="AR11" s="286">
        <v>-61.1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523</v>
      </c>
      <c r="AL12" s="1117"/>
      <c r="AM12" s="1117"/>
      <c r="AN12" s="1118"/>
      <c r="AO12" s="284" t="s">
        <v>524</v>
      </c>
      <c r="AP12" s="284" t="s">
        <v>524</v>
      </c>
      <c r="AQ12" s="285" t="s">
        <v>524</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t="s">
        <v>524</v>
      </c>
      <c r="AP13" s="284" t="s">
        <v>524</v>
      </c>
      <c r="AQ13" s="285">
        <v>6466</v>
      </c>
      <c r="AR13" s="286" t="s">
        <v>524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11428</v>
      </c>
      <c r="AP14" s="284">
        <v>1844</v>
      </c>
      <c r="AQ14" s="285">
        <v>3589</v>
      </c>
      <c r="AR14" s="286">
        <v>-48.6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-62069</v>
      </c>
      <c r="AP15" s="284">
        <v>-10013</v>
      </c>
      <c r="AQ15" s="285">
        <v>-12920</v>
      </c>
      <c r="AR15" s="286">
        <v>-22.5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1027344</v>
      </c>
      <c r="AP16" s="284">
        <v>165727</v>
      </c>
      <c r="AQ16" s="285">
        <v>195349</v>
      </c>
      <c r="AR16" s="286">
        <v>-15.2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15</v>
      </c>
      <c r="AP21" s="298">
        <v>16.600000000000001</v>
      </c>
      <c r="AQ21" s="299">
        <v>-1.6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99.6</v>
      </c>
      <c r="AP22" s="303">
        <v>95.6</v>
      </c>
      <c r="AQ22" s="304">
        <v>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860363</v>
      </c>
      <c r="AP32" s="312">
        <v>138791</v>
      </c>
      <c r="AQ32" s="313">
        <v>125145</v>
      </c>
      <c r="AR32" s="314">
        <v>10.9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524</v>
      </c>
      <c r="AP33" s="312" t="s">
        <v>524</v>
      </c>
      <c r="AQ33" s="313">
        <v>142</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524</v>
      </c>
      <c r="AP34" s="312" t="s">
        <v>524</v>
      </c>
      <c r="AQ34" s="313">
        <v>186</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55490</v>
      </c>
      <c r="AP35" s="312">
        <v>8951</v>
      </c>
      <c r="AQ35" s="313">
        <v>24116</v>
      </c>
      <c r="AR35" s="314">
        <v>-62.9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v>10319</v>
      </c>
      <c r="AP36" s="312">
        <v>1665</v>
      </c>
      <c r="AQ36" s="313">
        <v>3945</v>
      </c>
      <c r="AR36" s="314">
        <v>-57.8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t="s">
        <v>524</v>
      </c>
      <c r="AP37" s="312" t="s">
        <v>524</v>
      </c>
      <c r="AQ37" s="313">
        <v>817</v>
      </c>
      <c r="AR37" s="314" t="s">
        <v>524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v>158</v>
      </c>
      <c r="AP38" s="315">
        <v>25</v>
      </c>
      <c r="AQ38" s="316">
        <v>16</v>
      </c>
      <c r="AR38" s="304">
        <v>56.3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v>-18038</v>
      </c>
      <c r="AP39" s="312">
        <v>-2910</v>
      </c>
      <c r="AQ39" s="313">
        <v>-6780</v>
      </c>
      <c r="AR39" s="314">
        <v>-57.1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-613682</v>
      </c>
      <c r="AP40" s="312">
        <v>-98997</v>
      </c>
      <c r="AQ40" s="313">
        <v>-98746</v>
      </c>
      <c r="AR40" s="314">
        <v>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294610</v>
      </c>
      <c r="AP41" s="312">
        <v>47525</v>
      </c>
      <c r="AQ41" s="313">
        <v>48842</v>
      </c>
      <c r="AR41" s="314">
        <v>-2.7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703126</v>
      </c>
      <c r="AN51" s="334">
        <v>102362</v>
      </c>
      <c r="AO51" s="335">
        <v>-1.3</v>
      </c>
      <c r="AP51" s="336">
        <v>167497</v>
      </c>
      <c r="AQ51" s="337">
        <v>-17.399999999999999</v>
      </c>
      <c r="AR51" s="338">
        <v>16.100000000000001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409037</v>
      </c>
      <c r="AN52" s="342">
        <v>59548</v>
      </c>
      <c r="AO52" s="343">
        <v>14.6</v>
      </c>
      <c r="AP52" s="344">
        <v>82571</v>
      </c>
      <c r="AQ52" s="345">
        <v>3.6</v>
      </c>
      <c r="AR52" s="346">
        <v>11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1171330</v>
      </c>
      <c r="AN53" s="334">
        <v>174461</v>
      </c>
      <c r="AO53" s="335">
        <v>70.400000000000006</v>
      </c>
      <c r="AP53" s="336">
        <v>190274</v>
      </c>
      <c r="AQ53" s="337">
        <v>13.6</v>
      </c>
      <c r="AR53" s="338">
        <v>56.8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683106</v>
      </c>
      <c r="AN54" s="342">
        <v>101744</v>
      </c>
      <c r="AO54" s="343">
        <v>70.900000000000006</v>
      </c>
      <c r="AP54" s="344">
        <v>88584</v>
      </c>
      <c r="AQ54" s="345">
        <v>7.3</v>
      </c>
      <c r="AR54" s="346">
        <v>63.6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860126</v>
      </c>
      <c r="AN55" s="334">
        <v>131197</v>
      </c>
      <c r="AO55" s="335">
        <v>-24.8</v>
      </c>
      <c r="AP55" s="336">
        <v>200194</v>
      </c>
      <c r="AQ55" s="337">
        <v>5.2</v>
      </c>
      <c r="AR55" s="338">
        <v>-30</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425264</v>
      </c>
      <c r="AN56" s="342">
        <v>64866</v>
      </c>
      <c r="AO56" s="343">
        <v>-36.200000000000003</v>
      </c>
      <c r="AP56" s="344">
        <v>106422</v>
      </c>
      <c r="AQ56" s="345">
        <v>20.100000000000001</v>
      </c>
      <c r="AR56" s="346">
        <v>-56.3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551010</v>
      </c>
      <c r="AN57" s="334">
        <v>86623</v>
      </c>
      <c r="AO57" s="335">
        <v>-34</v>
      </c>
      <c r="AP57" s="336">
        <v>196914</v>
      </c>
      <c r="AQ57" s="337">
        <v>-1.6</v>
      </c>
      <c r="AR57" s="338">
        <v>-32.4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380085</v>
      </c>
      <c r="AN58" s="342">
        <v>59752</v>
      </c>
      <c r="AO58" s="343">
        <v>-7.9</v>
      </c>
      <c r="AP58" s="344">
        <v>98966</v>
      </c>
      <c r="AQ58" s="345">
        <v>-7</v>
      </c>
      <c r="AR58" s="346">
        <v>-0.9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1216450</v>
      </c>
      <c r="AN59" s="334">
        <v>196233</v>
      </c>
      <c r="AO59" s="335">
        <v>126.5</v>
      </c>
      <c r="AP59" s="336">
        <v>204757</v>
      </c>
      <c r="AQ59" s="337">
        <v>4</v>
      </c>
      <c r="AR59" s="338">
        <v>122.5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488091</v>
      </c>
      <c r="AN60" s="342">
        <v>78737</v>
      </c>
      <c r="AO60" s="343">
        <v>31.8</v>
      </c>
      <c r="AP60" s="344">
        <v>106071</v>
      </c>
      <c r="AQ60" s="345">
        <v>7.2</v>
      </c>
      <c r="AR60" s="346">
        <v>24.6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900408</v>
      </c>
      <c r="AN61" s="349">
        <v>138175</v>
      </c>
      <c r="AO61" s="350">
        <v>27.4</v>
      </c>
      <c r="AP61" s="351">
        <v>191927</v>
      </c>
      <c r="AQ61" s="352">
        <v>0.8</v>
      </c>
      <c r="AR61" s="338">
        <v>26.6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477117</v>
      </c>
      <c r="AN62" s="342">
        <v>72929</v>
      </c>
      <c r="AO62" s="343">
        <v>14.6</v>
      </c>
      <c r="AP62" s="344">
        <v>96523</v>
      </c>
      <c r="AQ62" s="345">
        <v>6.2</v>
      </c>
      <c r="AR62" s="346">
        <v>8.4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jiaOgaUV8fHwo1VBCkvOoNOgK1XUjNklK4PWaREveQmWZ56FcQ9VdlLTT/H/oNAGVAx84MLER9RTyPlnw8ulgA==" saltValue="LxE6V0LIv0ZMxLWswj+t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0" spans="125:125" ht="13.5" hidden="1" customHeight="1" x14ac:dyDescent="0.15"/>
    <row r="121" spans="125:125" ht="13.5" hidden="1" customHeight="1" x14ac:dyDescent="0.15">
      <c r="DU121" s="259"/>
    </row>
  </sheetData>
  <sheetProtection algorithmName="SHA-512" hashValue="qrKdobLFVX6gmQUh+c0qXv8zgoz1k8UFv+WYsEHgFeOjy7gYLYu02/fej5adIx5FziECQGpSfqFICct0gFdrxA==" saltValue="IcGKvGbPmQemwDseTEIy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0Cuje9xRdoSPBrVr2OvNzyAgpt9+xq7RbeZI2Qwr0e+8LT8yXabEkCwH4Y4ATsEMYOJKUvu3SlmcZwLGwV+7ZA==" saltValue="Vx3QY+VnhSrX4vzNZ7Fku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34.75</v>
      </c>
      <c r="G47" s="12">
        <v>32.119999999999997</v>
      </c>
      <c r="H47" s="12">
        <v>27.69</v>
      </c>
      <c r="I47" s="12">
        <v>30.53</v>
      </c>
      <c r="J47" s="13">
        <v>28.93</v>
      </c>
    </row>
    <row r="48" spans="2:10" ht="57.75" customHeight="1" x14ac:dyDescent="0.15">
      <c r="B48" s="14"/>
      <c r="C48" s="1141" t="s">
        <v>4</v>
      </c>
      <c r="D48" s="1141"/>
      <c r="E48" s="1142"/>
      <c r="F48" s="15">
        <v>10.86</v>
      </c>
      <c r="G48" s="16">
        <v>11.69</v>
      </c>
      <c r="H48" s="16">
        <v>14.59</v>
      </c>
      <c r="I48" s="16">
        <v>12.95</v>
      </c>
      <c r="J48" s="17">
        <v>11.34</v>
      </c>
    </row>
    <row r="49" spans="2:10" ht="57.75" customHeight="1" thickBot="1" x14ac:dyDescent="0.2">
      <c r="B49" s="18"/>
      <c r="C49" s="1143" t="s">
        <v>5</v>
      </c>
      <c r="D49" s="1143"/>
      <c r="E49" s="1144"/>
      <c r="F49" s="19" t="s">
        <v>570</v>
      </c>
      <c r="G49" s="20" t="s">
        <v>571</v>
      </c>
      <c r="H49" s="20" t="s">
        <v>572</v>
      </c>
      <c r="I49" s="20" t="s">
        <v>573</v>
      </c>
      <c r="J49" s="21" t="s">
        <v>574</v>
      </c>
    </row>
    <row r="50" spans="2:10" x14ac:dyDescent="0.15"/>
  </sheetData>
  <sheetProtection algorithmName="SHA-512" hashValue="I3LA5kHzltDD2hwlrP6ZMHttQe1VxPJVIXDXAjybuGInN5PV7wfW40IRq8athUnL1fyZX5/eBrmvSFB7XhpnKQ==" saltValue="z2zAI6HH/e/ge7enEQJ6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2024-03-15T02:27:10Z</cp:lastPrinted>
  <dcterms:created xsi:type="dcterms:W3CDTF">2024-02-05T00:07:36Z</dcterms:created>
  <dcterms:modified xsi:type="dcterms:W3CDTF">2024-03-19T00:09:36Z</dcterms:modified>
  <cp:category/>
</cp:coreProperties>
</file>