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mainsv\01課別フォルダ\03財政課\02財政係\210401（財務_財政公表_諸務）\財政状況資料集【Ｈ22決算より】\令和４年度財政状況資料集\"/>
    </mc:Choice>
  </mc:AlternateContent>
  <xr:revisionPtr revIDLastSave="0" documentId="13_ncr:1_{6488D477-AB61-4030-8E97-94A03B3C0904}" xr6:coauthVersionLast="36" xr6:coauthVersionMax="36" xr10:uidLastSave="{00000000-0000-0000-0000-000000000000}"/>
  <bookViews>
    <workbookView xWindow="0" yWindow="0" windowWidth="23040" windowHeight="9036" tabRatio="937"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O34" i="10"/>
  <c r="CO35" i="10" s="1"/>
  <c r="BW34" i="10"/>
  <c r="BW35" i="10" s="1"/>
  <c r="BW36" i="10" s="1"/>
  <c r="BW37" i="10" s="1"/>
  <c r="BW38" i="10" s="1"/>
  <c r="BW39" i="10" s="1"/>
  <c r="BW40" i="10" s="1"/>
  <c r="BW41" i="10" s="1"/>
  <c r="BW42" i="10" s="1"/>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alcChain>
</file>

<file path=xl/sharedStrings.xml><?xml version="1.0" encoding="utf-8"?>
<sst xmlns="http://schemas.openxmlformats.org/spreadsheetml/2006/main" count="1081" uniqueCount="593">
  <si>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</si>
  <si>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</si>
  <si>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</si>
  <si>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</si>
  <si>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</si>
  <si>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</si>
  <si>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</si>
  <si>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</si>
  <si>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</si>
  <si>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</si>
  <si>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</si>
  <si>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</si>
  <si>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</si>
  <si>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</si>
  <si>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</si>
  <si>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</si>
  <si>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</si>
  <si>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</si>
  <si>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</si>
  <si>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</si>
  <si>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</si>
  <si>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</si>
  <si>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</si>
  <si>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</si>
  <si>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</si>
  <si>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</si>
  <si>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</si>
  <si>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</si>
  <si>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</si>
  <si>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</si>
  <si>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</si>
  <si>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</si>
  <si>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</si>
  <si>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</si>
  <si>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</si>
  <si>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</si>
  <si>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</si>
  <si>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</si>
  <si>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</si>
  <si>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</si>
  <si>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</si>
  <si>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</si>
  <si>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</si>
  <si>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</si>
  <si>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</si>
  <si>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</si>
  <si>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</si>
  <si>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</si>
  <si>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</si>
  <si>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</si>
  <si>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</si>
  <si>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</si>
  <si>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</si>
  <si>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</si>
  <si>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</si>
  <si>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</si>
  <si>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</si>
  <si>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</si>
  <si>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</si>
  <si>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</si>
  <si>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</si>
  <si>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</si>
  <si>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</si>
  <si>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</si>
  <si>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</si>
  <si>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</si>
  <si>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</si>
  <si>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</si>
  <si>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</si>
  <si>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</si>
  <si>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</si>
  <si>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</si>
  <si>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</si>
  <si>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</si>
  <si>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</si>
  <si>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</si>
  <si>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</si>
  <si>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</si>
  <si>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</si>
  <si>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</si>
  <si>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</si>
  <si>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</si>
  <si>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</si>
  <si>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</si>
  <si>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</si>
  <si>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</si>
  <si>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</si>
  <si>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</si>
  <si>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</si>
  <si>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</si>
  <si>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</si>
  <si>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</si>
  <si>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</si>
  <si>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</si>
  <si>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</si>
  <si>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</si>
  <si>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</si>
  <si>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</si>
  <si>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</si>
  <si>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</si>
  <si>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南陽市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</si>
  <si>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</si>
  <si>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</si>
  <si>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</si>
  <si>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</si>
  <si>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</si>
  <si>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</si>
  <si>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</si>
  <si>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</si>
  <si>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</si>
  <si>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</si>
  <si>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</si>
  <si>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</si>
  <si>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</si>
  <si>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</si>
  <si>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</si>
  <si>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</si>
  <si>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</si>
  <si>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</si>
  <si>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</si>
  <si>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</si>
  <si>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</si>
  <si>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</si>
  <si>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</si>
  <si>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</si>
  <si>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</si>
  <si>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</si>
  <si>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</si>
  <si>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</si>
  <si>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</si>
  <si>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</si>
  <si>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</si>
  <si>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</si>
  <si>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</si>
  <si>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</si>
  <si>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</si>
  <si>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</si>
  <si>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</si>
  <si>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</si>
  <si>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</si>
  <si>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</si>
  <si>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</si>
  <si>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</si>
  <si>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</si>
  <si>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</si>
  <si>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</si>
  <si>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</si>
  <si>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</si>
  <si>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</si>
  <si>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</si>
  <si>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</si>
  <si>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</si>
  <si>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</si>
  <si>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</si>
  <si>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</si>
  <si>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</si>
  <si>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</si>
  <si>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</si>
  <si>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</si>
  <si>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</si>
  <si>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</si>
  <si>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</si>
  <si>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</si>
  <si>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</si>
  <si>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</si>
  <si>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</si>
  <si>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</si>
  <si>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</si>
  <si>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</si>
  <si>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</si>
  <si>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</si>
  <si>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</si>
  <si>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</si>
  <si>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</si>
  <si>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</si>
  <si>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</si>
  <si>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</si>
  <si>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</si>
  <si>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</si>
  <si>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</si>
  <si>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</si>
  <si>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</si>
  <si>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</si>
  <si>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</si>
  <si>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</si>
  <si>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</si>
  <si>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</si>
  <si>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</si>
  <si>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</si>
  <si>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</si>
  <si>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</si>
  <si>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</si>
  <si>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</si>
  <si>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</si>
  <si>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</si>
  <si>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</si>
  <si>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</si>
  <si>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</si>
  <si>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</si>
  <si>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</si>
  <si>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</si>
  <si>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</si>
  <si>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</si>
  <si>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</si>
  <si>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</si>
  <si>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</si>
  <si>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</si>
  <si>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</si>
  <si>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</si>
  <si>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</si>
  <si>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</si>
  <si>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</si>
  <si>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</si>
  <si>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</si>
  <si>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山形県南陽市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</si>
  <si>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</si>
  <si>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</si>
  <si>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</si>
  <si>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</si>
  <si>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</si>
  <si>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</si>
  <si>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</si>
  <si>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</si>
  <si>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</si>
  <si>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</si>
  <si>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</si>
  <si>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</si>
  <si>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</si>
  <si>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</si>
  <si>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</si>
  <si>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</si>
  <si>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</si>
  <si>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</si>
  <si>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</si>
  <si>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</si>
  <si>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</si>
  <si>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</si>
  <si>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</si>
  <si>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</si>
  <si>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</si>
  <si>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</si>
  <si>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</si>
  <si>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</si>
  <si>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</si>
  <si>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</si>
  <si>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</si>
  <si>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</si>
  <si>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</si>
  <si>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</si>
  <si>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</si>
  <si>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</si>
  <si>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</si>
  <si>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</si>
  <si>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</si>
  <si>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</si>
  <si>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</si>
  <si>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</si>
  <si>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</si>
  <si>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</si>
  <si>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</si>
  <si>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</si>
  <si>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</si>
  <si>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</si>
  <si>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</si>
  <si>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</si>
  <si>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</si>
  <si>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</si>
  <si>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</si>
  <si>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</si>
  <si>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</si>
  <si>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</si>
  <si>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</si>
  <si>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</si>
  <si>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</si>
  <si>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</si>
  <si>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</si>
  <si>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</si>
  <si>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</si>
  <si>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</si>
  <si>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</si>
  <si>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</si>
  <si>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</si>
  <si>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</si>
  <si>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</si>
  <si>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</si>
  <si>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</si>
  <si>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</si>
  <si>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</si>
  <si>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</si>
  <si>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</si>
  <si>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</si>
  <si>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</si>
  <si>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</si>
  <si>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</si>
  <si>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</si>
  <si>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</si>
  <si>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</si>
  <si>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</si>
  <si>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</si>
  <si>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</si>
  <si>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</si>
  <si>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</si>
  <si>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</si>
  <si>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</si>
  <si>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</si>
  <si>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</si>
  <si>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</si>
  <si>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</si>
  <si>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</si>
  <si>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</si>
  <si>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</si>
  <si>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</si>
  <si>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</si>
  <si>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</si>
  <si>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</si>
  <si>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</si>
  <si>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</si>
  <si>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</si>
  <si>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</si>
  <si>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</si>
  <si>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</si>
  <si>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</si>
  <si>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</si>
  <si>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</si>
  <si>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</si>
  <si>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</si>
  <si>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</si>
  <si>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</si>
  <si>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</si>
  <si>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</si>
  <si>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</si>
  <si>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</si>
  <si>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</si>
  <si>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</si>
  <si>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</si>
  <si>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</si>
  <si>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</si>
  <si>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</si>
  <si>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</si>
  <si>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</si>
  <si>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</si>
  <si>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</si>
  <si>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</si>
  <si>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</si>
  <si>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</si>
  <si>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</si>
  <si>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</si>
  <si>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</si>
  <si>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</si>
  <si>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</si>
  <si>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</si>
  <si>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</si>
  <si>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</si>
  <si>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</si>
  <si>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</si>
  <si>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</si>
  <si>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</si>
  <si>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</si>
  <si>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</si>
  <si>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</si>
  <si>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</si>
  <si>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</si>
  <si>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</si>
  <si>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</si>
  <si>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</si>
  <si>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</si>
  <si>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</si>
  <si>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山形県南陽市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</si>
  <si>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</si>
  <si>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</si>
  <si>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</si>
  <si>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</si>
  <si>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</si>
  <si>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</si>
  <si>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</si>
  <si>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</si>
  <si>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</si>
  <si>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</si>
  <si>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</si>
  <si>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</si>
  <si>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</si>
  <si>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</si>
  <si>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</si>
  <si>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</si>
  <si>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</si>
  <si>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</si>
  <si>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</si>
  <si>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</si>
  <si>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</si>
  <si>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</si>
  <si>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</si>
  <si>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</si>
  <si>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</si>
  <si>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</si>
  <si>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</si>
  <si>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</si>
  <si>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</si>
  <si>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</si>
  <si>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</si>
  <si>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</si>
  <si>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</si>
  <si>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</si>
  <si>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</si>
  <si>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</si>
  <si>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</si>
  <si>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</si>
  <si>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</si>
  <si>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</si>
  <si>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</si>
  <si>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</si>
  <si>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</si>
  <si>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</si>
  <si>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</si>
  <si>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</si>
  <si>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</si>
  <si>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</si>
  <si>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</si>
  <si>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</si>
  <si>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</si>
  <si>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</si>
  <si>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</si>
  <si>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</si>
  <si>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</si>
  <si>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</si>
  <si>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</si>
  <si>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</si>
  <si>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</si>
  <si>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</si>
  <si>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</si>
  <si>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</si>
  <si>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</si>
  <si>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</si>
  <si>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</si>
  <si>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</si>
  <si>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</si>
  <si>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</si>
  <si>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</si>
  <si>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</si>
  <si>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</si>
  <si>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</si>
  <si>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</si>
  <si>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</si>
  <si>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</si>
  <si>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</si>
  <si>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</si>
  <si>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</si>
  <si>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</si>
  <si>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</si>
  <si>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</si>
  <si>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</si>
  <si>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</si>
  <si>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</si>
  <si>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</si>
  <si>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</si>
  <si>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</si>
  <si>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</si>
  <si>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</si>
  <si>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</si>
  <si>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</si>
  <si>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</si>
  <si>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</si>
  <si>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</si>
  <si>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</si>
  <si>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</si>
  <si>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</si>
  <si>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</si>
  <si>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</si>
  <si>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</si>
  <si>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</si>
  <si>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</si>
  <si>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</si>
  <si>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</si>
  <si>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</si>
  <si>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</si>
  <si>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</si>
  <si>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</si>
  <si>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</si>
  <si>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</si>
  <si>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</si>
  <si>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</si>
  <si>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</si>
  <si>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</si>
  <si>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</si>
  <si>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</si>
  <si>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</si>
  <si>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</si>
  <si>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</si>
  <si>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</si>
  <si>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</si>
  <si>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</si>
  <si>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</si>
  <si>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</si>
  <si>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</si>
  <si>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</si>
  <si>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</si>
  <si>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</si>
  <si>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</si>
  <si>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</si>
  <si>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</si>
  <si>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</si>
  <si>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</si>
  <si>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</si>
  <si>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</si>
  <si>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</si>
  <si>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</si>
  <si>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</si>
  <si>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</si>
  <si>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</si>
  <si>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</si>
  <si>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</si>
  <si>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</si>
  <si>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</si>
  <si>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</si>
  <si>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</si>
  <si>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</si>
  <si>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</si>
  <si>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</si>
  <si>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</si>
  <si>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</si>
  <si>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</si>
  <si>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</si>
  <si>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</si>
  <si>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</si>
  <si>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</si>
  <si>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</si>
  <si>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</si>
  <si>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</si>
  <si>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</si>
  <si>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</si>
  <si>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</si>
  <si>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</si>
  <si>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</si>
  <si>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</si>
  <si>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</si>
  <si>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</si>
  <si>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</si>
  <si>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</si>
  <si>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</si>
  <si>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</si>
  <si>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</si>
  <si>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</si>
  <si>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</si>
  <si>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</si>
  <si>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</si>
  <si>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</si>
  <si>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</si>
  <si>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</si>
  <si>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</si>
  <si>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</si>
  <si>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</si>
  <si>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</si>
  <si>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</si>
  <si>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</si>
  <si>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</si>
  <si>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</si>
  <si>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</si>
  <si>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1.69</t>
  </si>
  <si>
    <t>▲ 2.68</t>
  </si>
  <si>
    <t>▲ 3.12</t>
  </si>
  <si>
    <t>一般会計</t>
  </si>
  <si>
    <t>水道事業会計</t>
  </si>
  <si>
    <t>介護保険特別会計</t>
  </si>
  <si>
    <t>下水道事業会計</t>
  </si>
  <si>
    <t>後期高齢者医療特別会計</t>
  </si>
  <si>
    <t>国民健康保険特別会計</t>
  </si>
  <si>
    <t>育英事業特別会計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</si>
  <si>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</si>
  <si>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</si>
  <si>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</si>
  <si>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</si>
  <si>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</si>
  <si>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</si>
  <si>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</si>
  <si>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</si>
  <si>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</si>
  <si>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置賜広域行政事務組合</t>
    <phoneticPr fontId="2"/>
  </si>
  <si>
    <t>置賜広域病院企業団</t>
    <phoneticPr fontId="2"/>
  </si>
  <si>
    <t>山形県市町村職員退職手当組合</t>
    <phoneticPr fontId="2"/>
  </si>
  <si>
    <t>山形県後期高齢者医療広域連合（普通会計分）</t>
    <rPh sb="15" eb="17">
      <t>フツウ</t>
    </rPh>
    <rPh sb="17" eb="19">
      <t>カイケイ</t>
    </rPh>
    <rPh sb="19" eb="20">
      <t>ブン</t>
    </rPh>
    <phoneticPr fontId="2"/>
  </si>
  <si>
    <t>山形県後期高齢者医療広域連合（事業会計分）</t>
    <rPh sb="15" eb="17">
      <t>ジギョウ</t>
    </rPh>
    <rPh sb="17" eb="19">
      <t>カイケイ</t>
    </rPh>
    <rPh sb="19" eb="20">
      <t>ブン</t>
    </rPh>
    <phoneticPr fontId="2"/>
  </si>
  <si>
    <t>山形県消防補償等組合</t>
    <phoneticPr fontId="2"/>
  </si>
  <si>
    <t>山形県自治会館管理組合</t>
    <phoneticPr fontId="2"/>
  </si>
  <si>
    <t>山形県市町村交通災害共済組合</t>
    <phoneticPr fontId="2"/>
  </si>
  <si>
    <t>松川堰組合</t>
    <phoneticPr fontId="2"/>
  </si>
  <si>
    <t>南陽市土地開発公社</t>
    <rPh sb="0" eb="3">
      <t>ナンヨウシ</t>
    </rPh>
    <rPh sb="3" eb="9">
      <t>トチカイハツコウシャ</t>
    </rPh>
    <phoneticPr fontId="2"/>
  </si>
  <si>
    <t>○</t>
    <phoneticPr fontId="2"/>
  </si>
  <si>
    <t>山形鉄道</t>
    <rPh sb="0" eb="4">
      <t>ヤマガタテツドウ</t>
    </rPh>
    <phoneticPr fontId="2"/>
  </si>
  <si>
    <t>地域振興基金</t>
    <phoneticPr fontId="5"/>
  </si>
  <si>
    <t>公共施設維持管理基金</t>
    <phoneticPr fontId="2"/>
  </si>
  <si>
    <t>中小企業緊急経済対策利子補給等基金</t>
    <phoneticPr fontId="2"/>
  </si>
  <si>
    <t>川﨑勇、艶香基金</t>
    <phoneticPr fontId="2"/>
  </si>
  <si>
    <t>皆川健次菊まつり振興基金</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</si>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</sst>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87"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8"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0"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2"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38D7-42ED-BF1A-670BF69838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50149</c:v>
                </c:pt>
                <c:pt idx="1">
                  <c:v>49759</c:v>
                </c:pt>
                <c:pt idx="2">
                  <c:v>36389</c:v>
                </c:pt>
                <c:pt idx="3">
                  <c:v>64662</c:v>
                </c:pt>
                <c:pt idx="4">
                  <c:v>41998</c:v>
                </c:pt>
              </c:numCache>
            </c:numRef>
          </c:val>
          <c:smooth val="0"/>
          <c:extLst>
            <c:ext xmlns:c16="http://schemas.microsoft.com/office/drawing/2014/chart" uri="{C3380CC4-5D6E-409C-BE32-E72D297353CC}">
              <c16:uniqueId val="{00000001-38D7-42ED-BF1A-670BF69838A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11.47</c:v>
                </c:pt>
                <c:pt idx="1">
                  <c:v>11.98</c:v>
                </c:pt>
                <c:pt idx="2">
                  <c:v>9.64</c:v>
                </c:pt>
                <c:pt idx="3">
                  <c:v>13.86</c:v>
                </c:pt>
                <c:pt idx="4">
                  <c:v>14.02</c:v>
                </c:pt>
              </c:numCache>
            </c:numRef>
          </c:val>
          <c:extLst>
            <c:ext xmlns:c16="http://schemas.microsoft.com/office/drawing/2014/chart" uri="{C3380CC4-5D6E-409C-BE32-E72D297353CC}">
              <c16:uniqueId val="{00000000-1853-4938-B2E0-7C3DD0634DB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12.58</c:v>
                </c:pt>
                <c:pt idx="1">
                  <c:v>9.83</c:v>
                </c:pt>
                <c:pt idx="2">
                  <c:v>7.98</c:v>
                </c:pt>
                <c:pt idx="3">
                  <c:v>8.2100000000000009</c:v>
                </c:pt>
                <c:pt idx="4">
                  <c:v>9.83</c:v>
                </c:pt>
              </c:numCache>
            </c:numRef>
          </c:val>
          <c:extLst>
            <c:ext xmlns:c16="http://schemas.microsoft.com/office/drawing/2014/chart" uri="{C3380CC4-5D6E-409C-BE32-E72D297353CC}">
              <c16:uniqueId val="{00000001-1853-4938-B2E0-7C3DD0634DB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-1.69</c:v>
                </c:pt>
                <c:pt idx="1">
                  <c:v>-2.68</c:v>
                </c:pt>
                <c:pt idx="2">
                  <c:v>-3.12</c:v>
                </c:pt>
                <c:pt idx="3">
                  <c:v>4.96</c:v>
                </c:pt>
                <c:pt idx="4">
                  <c:v>1.32</c:v>
                </c:pt>
              </c:numCache>
            </c:numRef>
          </c:val>
          <c:smooth val="0"/>
          <c:extLst>
            <c:ext xmlns:c16="http://schemas.microsoft.com/office/drawing/2014/chart" uri="{C3380CC4-5D6E-409C-BE32-E72D297353CC}">
              <c16:uniqueId val="{00000002-1853-4938-B2E0-7C3DD0634DB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EDE-4AE6-B0F6-9EF91B232D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EDE-4AE6-B0F6-9EF91B232DB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EDE-4AE6-B0F6-9EF91B232DB4}"/>
            </c:ext>
          </c:extLst>
        </c:ser>
        <c:ser>
          <c:idx val="3"/>
          <c:order val="3"/>
          <c:tx>
            <c:strRef>
              <c:f>データシート!$A$30</c:f>
              <c:strCache>
                <c:ptCount val="1"/>
                <c:pt idx="0">
                  <c:v>育英事業特別会計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7.0000000000000007E-2</c:v>
                </c:pt>
                <c:pt idx="4">
                  <c:v>#N/A</c:v>
                </c:pt>
                <c:pt idx="5">
                  <c:v>0.03</c:v>
                </c:pt>
                <c:pt idx="6">
                  <c:v>#N/A</c:v>
                </c:pt>
                <c:pt idx="7">
                  <c:v>0.03</c:v>
                </c:pt>
                <c:pt idx="8">
                  <c:v>#N/A</c:v>
                </c:pt>
                <c:pt idx="9">
                  <c:v>0.05</c:v>
                </c:pt>
              </c:numCache>
            </c:numRef>
          </c:val>
          <c:extLst>
            <c:ext xmlns:c16="http://schemas.microsoft.com/office/drawing/2014/chart" uri="{C3380CC4-5D6E-409C-BE32-E72D297353CC}">
              <c16:uniqueId val="{00000003-BEDE-4AE6-B0F6-9EF91B232DB4}"/>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2.69</c:v>
                </c:pt>
                <c:pt idx="2">
                  <c:v>#N/A</c:v>
                </c:pt>
                <c:pt idx="3">
                  <c:v>1.84</c:v>
                </c:pt>
                <c:pt idx="4">
                  <c:v>#N/A</c:v>
                </c:pt>
                <c:pt idx="5">
                  <c:v>0.89</c:v>
                </c:pt>
                <c:pt idx="6">
                  <c:v>#N/A</c:v>
                </c:pt>
                <c:pt idx="7">
                  <c:v>0.48</c:v>
                </c:pt>
                <c:pt idx="8">
                  <c:v>#N/A</c:v>
                </c:pt>
                <c:pt idx="9">
                  <c:v>0.08</c:v>
                </c:pt>
              </c:numCache>
            </c:numRef>
          </c:val>
          <c:extLst>
            <c:ext xmlns:c16="http://schemas.microsoft.com/office/drawing/2014/chart" uri="{C3380CC4-5D6E-409C-BE32-E72D297353CC}">
              <c16:uniqueId val="{00000004-BEDE-4AE6-B0F6-9EF91B232DB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0.05</c:v>
                </c:pt>
                <c:pt idx="2">
                  <c:v>#N/A</c:v>
                </c:pt>
                <c:pt idx="3">
                  <c:v>0.16</c:v>
                </c:pt>
                <c:pt idx="4">
                  <c:v>#N/A</c:v>
                </c:pt>
                <c:pt idx="5">
                  <c:v>0.13</c:v>
                </c:pt>
                <c:pt idx="6">
                  <c:v>#N/A</c:v>
                </c:pt>
                <c:pt idx="7">
                  <c:v>0.14000000000000001</c:v>
                </c:pt>
                <c:pt idx="8">
                  <c:v>#N/A</c:v>
                </c:pt>
                <c:pt idx="9">
                  <c:v>0.13</c:v>
                </c:pt>
              </c:numCache>
            </c:numRef>
          </c:val>
          <c:extLst>
            <c:ext xmlns:c16="http://schemas.microsoft.com/office/drawing/2014/chart" uri="{C3380CC4-5D6E-409C-BE32-E72D297353CC}">
              <c16:uniqueId val="{00000005-BEDE-4AE6-B0F6-9EF91B232DB4}"/>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3.15</c:v>
                </c:pt>
                <c:pt idx="2">
                  <c:v>#N/A</c:v>
                </c:pt>
                <c:pt idx="3">
                  <c:v>3.05</c:v>
                </c:pt>
                <c:pt idx="4">
                  <c:v>#N/A</c:v>
                </c:pt>
                <c:pt idx="5">
                  <c:v>1.17</c:v>
                </c:pt>
                <c:pt idx="6">
                  <c:v>#N/A</c:v>
                </c:pt>
                <c:pt idx="7">
                  <c:v>1.06</c:v>
                </c:pt>
                <c:pt idx="8">
                  <c:v>#N/A</c:v>
                </c:pt>
                <c:pt idx="9">
                  <c:v>1.1200000000000001</c:v>
                </c:pt>
              </c:numCache>
            </c:numRef>
          </c:val>
          <c:extLst>
            <c:ext xmlns:c16="http://schemas.microsoft.com/office/drawing/2014/chart" uri="{C3380CC4-5D6E-409C-BE32-E72D297353CC}">
              <c16:uniqueId val="{00000006-BEDE-4AE6-B0F6-9EF91B232DB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2.14</c:v>
                </c:pt>
                <c:pt idx="2">
                  <c:v>#N/A</c:v>
                </c:pt>
                <c:pt idx="3">
                  <c:v>1.77</c:v>
                </c:pt>
                <c:pt idx="4">
                  <c:v>#N/A</c:v>
                </c:pt>
                <c:pt idx="5">
                  <c:v>2.41</c:v>
                </c:pt>
                <c:pt idx="6">
                  <c:v>#N/A</c:v>
                </c:pt>
                <c:pt idx="7">
                  <c:v>2.08</c:v>
                </c:pt>
                <c:pt idx="8">
                  <c:v>#N/A</c:v>
                </c:pt>
                <c:pt idx="9">
                  <c:v>1.94</c:v>
                </c:pt>
              </c:numCache>
            </c:numRef>
          </c:val>
          <c:extLst>
            <c:ext xmlns:c16="http://schemas.microsoft.com/office/drawing/2014/chart" uri="{C3380CC4-5D6E-409C-BE32-E72D297353CC}">
              <c16:uniqueId val="{00000007-BEDE-4AE6-B0F6-9EF91B232DB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8.98</c:v>
                </c:pt>
                <c:pt idx="2">
                  <c:v>#N/A</c:v>
                </c:pt>
                <c:pt idx="3">
                  <c:v>8.9600000000000009</c:v>
                </c:pt>
                <c:pt idx="4">
                  <c:v>#N/A</c:v>
                </c:pt>
                <c:pt idx="5">
                  <c:v>8.92</c:v>
                </c:pt>
                <c:pt idx="6">
                  <c:v>#N/A</c:v>
                </c:pt>
                <c:pt idx="7">
                  <c:v>9.25</c:v>
                </c:pt>
                <c:pt idx="8">
                  <c:v>#N/A</c:v>
                </c:pt>
                <c:pt idx="9">
                  <c:v>9.51</c:v>
                </c:pt>
              </c:numCache>
            </c:numRef>
          </c:val>
          <c:extLst>
            <c:ext xmlns:c16="http://schemas.microsoft.com/office/drawing/2014/chart" uri="{C3380CC4-5D6E-409C-BE32-E72D297353CC}">
              <c16:uniqueId val="{00000008-BEDE-4AE6-B0F6-9EF91B232DB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11.44</c:v>
                </c:pt>
                <c:pt idx="2">
                  <c:v>#N/A</c:v>
                </c:pt>
                <c:pt idx="3">
                  <c:v>11.91</c:v>
                </c:pt>
                <c:pt idx="4">
                  <c:v>#N/A</c:v>
                </c:pt>
                <c:pt idx="5">
                  <c:v>9.6</c:v>
                </c:pt>
                <c:pt idx="6">
                  <c:v>#N/A</c:v>
                </c:pt>
                <c:pt idx="7">
                  <c:v>13.82</c:v>
                </c:pt>
                <c:pt idx="8">
                  <c:v>#N/A</c:v>
                </c:pt>
                <c:pt idx="9">
                  <c:v>13.96</c:v>
                </c:pt>
              </c:numCache>
            </c:numRef>
          </c:val>
          <c:extLst>
            <c:ext xmlns:c16="http://schemas.microsoft.com/office/drawing/2014/chart" uri="{C3380CC4-5D6E-409C-BE32-E72D297353CC}">
              <c16:uniqueId val="{00000009-BEDE-4AE6-B0F6-9EF91B232DB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1308</c:v>
                </c:pt>
                <c:pt idx="5">
                  <c:v>1265</c:v>
                </c:pt>
                <c:pt idx="8">
                  <c:v>1236</c:v>
                </c:pt>
                <c:pt idx="11">
                  <c:v>1215</c:v>
                </c:pt>
                <c:pt idx="14">
                  <c:v>1213</c:v>
                </c:pt>
              </c:numCache>
            </c:numRef>
          </c:val>
          <c:extLst>
            <c:ext xmlns:c16="http://schemas.microsoft.com/office/drawing/2014/chart" uri="{C3380CC4-5D6E-409C-BE32-E72D297353CC}">
              <c16:uniqueId val="{00000000-5976-4B86-9C94-BED308D579D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976-4B86-9C94-BED308D579D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c:v>
                </c:pt>
                <c:pt idx="3">
                  <c:v>10</c:v>
                </c:pt>
                <c:pt idx="6">
                  <c:v>36</c:v>
                </c:pt>
                <c:pt idx="9">
                  <c:v>36</c:v>
                </c:pt>
                <c:pt idx="12">
                  <c:v>35</c:v>
                </c:pt>
              </c:numCache>
            </c:numRef>
          </c:val>
          <c:extLst>
            <c:ext xmlns:c16="http://schemas.microsoft.com/office/drawing/2014/chart" uri="{C3380CC4-5D6E-409C-BE32-E72D297353CC}">
              <c16:uniqueId val="{00000002-5976-4B86-9C94-BED308D579D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154</c:v>
                </c:pt>
                <c:pt idx="3">
                  <c:v>166</c:v>
                </c:pt>
                <c:pt idx="6">
                  <c:v>140</c:v>
                </c:pt>
                <c:pt idx="9">
                  <c:v>158</c:v>
                </c:pt>
                <c:pt idx="12">
                  <c:v>168</c:v>
                </c:pt>
              </c:numCache>
            </c:numRef>
          </c:val>
          <c:extLst>
            <c:ext xmlns:c16="http://schemas.microsoft.com/office/drawing/2014/chart" uri="{C3380CC4-5D6E-409C-BE32-E72D297353CC}">
              <c16:uniqueId val="{00000003-5976-4B86-9C94-BED308D579D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579</c:v>
                </c:pt>
                <c:pt idx="3">
                  <c:v>571</c:v>
                </c:pt>
                <c:pt idx="6">
                  <c:v>548</c:v>
                </c:pt>
                <c:pt idx="9">
                  <c:v>536</c:v>
                </c:pt>
                <c:pt idx="12">
                  <c:v>532</c:v>
                </c:pt>
              </c:numCache>
            </c:numRef>
          </c:val>
          <c:extLst>
            <c:ext xmlns:c16="http://schemas.microsoft.com/office/drawing/2014/chart" uri="{C3380CC4-5D6E-409C-BE32-E72D297353CC}">
              <c16:uniqueId val="{00000004-5976-4B86-9C94-BED308D579D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76-4B86-9C94-BED308D579D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976-4B86-9C94-BED308D579D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1382</c:v>
                </c:pt>
                <c:pt idx="3">
                  <c:v>1362</c:v>
                </c:pt>
                <c:pt idx="6">
                  <c:v>1367</c:v>
                </c:pt>
                <c:pt idx="9">
                  <c:v>1380</c:v>
                </c:pt>
                <c:pt idx="12">
                  <c:v>1445</c:v>
                </c:pt>
              </c:numCache>
            </c:numRef>
          </c:val>
          <c:extLst>
            <c:ext xmlns:c16="http://schemas.microsoft.com/office/drawing/2014/chart" uri="{C3380CC4-5D6E-409C-BE32-E72D297353CC}">
              <c16:uniqueId val="{00000007-5976-4B86-9C94-BED308D579D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817</c:v>
                </c:pt>
                <c:pt idx="2">
                  <c:v>#N/A</c:v>
                </c:pt>
                <c:pt idx="3">
                  <c:v>#N/A</c:v>
                </c:pt>
                <c:pt idx="4">
                  <c:v>844</c:v>
                </c:pt>
                <c:pt idx="5">
                  <c:v>#N/A</c:v>
                </c:pt>
                <c:pt idx="6">
                  <c:v>#N/A</c:v>
                </c:pt>
                <c:pt idx="7">
                  <c:v>855</c:v>
                </c:pt>
                <c:pt idx="8">
                  <c:v>#N/A</c:v>
                </c:pt>
                <c:pt idx="9">
                  <c:v>#N/A</c:v>
                </c:pt>
                <c:pt idx="10">
                  <c:v>895</c:v>
                </c:pt>
                <c:pt idx="11">
                  <c:v>#N/A</c:v>
                </c:pt>
                <c:pt idx="12">
                  <c:v>#N/A</c:v>
                </c:pt>
                <c:pt idx="13">
                  <c:v>967</c:v>
                </c:pt>
                <c:pt idx="14">
                  <c:v>#N/A</c:v>
                </c:pt>
              </c:numCache>
            </c:numRef>
          </c:val>
          <c:smooth val="0"/>
          <c:extLst>
            <c:ext xmlns:c16="http://schemas.microsoft.com/office/drawing/2014/chart" uri="{C3380CC4-5D6E-409C-BE32-E72D297353CC}">
              <c16:uniqueId val="{00000008-5976-4B86-9C94-BED308D579D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12675</c:v>
                </c:pt>
                <c:pt idx="5">
                  <c:v>12635</c:v>
                </c:pt>
                <c:pt idx="8">
                  <c:v>12391</c:v>
                </c:pt>
                <c:pt idx="11">
                  <c:v>12027</c:v>
                </c:pt>
                <c:pt idx="14">
                  <c:v>11497</c:v>
                </c:pt>
              </c:numCache>
            </c:numRef>
          </c:val>
          <c:extLst>
            <c:ext xmlns:c16="http://schemas.microsoft.com/office/drawing/2014/chart" uri="{C3380CC4-5D6E-409C-BE32-E72D297353CC}">
              <c16:uniqueId val="{00000000-02E4-4236-9A13-0E0EE6EF5F9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1806</c:v>
                </c:pt>
                <c:pt idx="5">
                  <c:v>1723</c:v>
                </c:pt>
                <c:pt idx="8">
                  <c:v>1726</c:v>
                </c:pt>
                <c:pt idx="11">
                  <c:v>1750</c:v>
                </c:pt>
                <c:pt idx="14">
                  <c:v>1704</c:v>
                </c:pt>
              </c:numCache>
            </c:numRef>
          </c:val>
          <c:extLst>
            <c:ext xmlns:c16="http://schemas.microsoft.com/office/drawing/2014/chart" uri="{C3380CC4-5D6E-409C-BE32-E72D297353CC}">
              <c16:uniqueId val="{00000001-02E4-4236-9A13-0E0EE6EF5F9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2508</c:v>
                </c:pt>
                <c:pt idx="5">
                  <c:v>2769</c:v>
                </c:pt>
                <c:pt idx="8">
                  <c:v>2868</c:v>
                </c:pt>
                <c:pt idx="11">
                  <c:v>3157</c:v>
                </c:pt>
                <c:pt idx="14">
                  <c:v>3386</c:v>
                </c:pt>
              </c:numCache>
            </c:numRef>
          </c:val>
          <c:extLst>
            <c:ext xmlns:c16="http://schemas.microsoft.com/office/drawing/2014/chart" uri="{C3380CC4-5D6E-409C-BE32-E72D297353CC}">
              <c16:uniqueId val="{00000002-02E4-4236-9A13-0E0EE6EF5F9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2E4-4236-9A13-0E0EE6EF5F9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2E4-4236-9A13-0E0EE6EF5F9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E4-4236-9A13-0E0EE6EF5F9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2131</c:v>
                </c:pt>
                <c:pt idx="3">
                  <c:v>2108</c:v>
                </c:pt>
                <c:pt idx="6">
                  <c:v>2201</c:v>
                </c:pt>
                <c:pt idx="9">
                  <c:v>2159</c:v>
                </c:pt>
                <c:pt idx="12">
                  <c:v>2112</c:v>
                </c:pt>
              </c:numCache>
            </c:numRef>
          </c:val>
          <c:extLst>
            <c:ext xmlns:c16="http://schemas.microsoft.com/office/drawing/2014/chart" uri="{C3380CC4-5D6E-409C-BE32-E72D297353CC}">
              <c16:uniqueId val="{00000006-02E4-4236-9A13-0E0EE6EF5F9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1696</c:v>
                </c:pt>
                <c:pt idx="3">
                  <c:v>3108</c:v>
                </c:pt>
                <c:pt idx="6">
                  <c:v>3058</c:v>
                </c:pt>
                <c:pt idx="9">
                  <c:v>3087</c:v>
                </c:pt>
                <c:pt idx="12">
                  <c:v>2987</c:v>
                </c:pt>
              </c:numCache>
            </c:numRef>
          </c:val>
          <c:extLst>
            <c:ext xmlns:c16="http://schemas.microsoft.com/office/drawing/2014/chart" uri="{C3380CC4-5D6E-409C-BE32-E72D297353CC}">
              <c16:uniqueId val="{00000007-02E4-4236-9A13-0E0EE6EF5F9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6407</c:v>
                </c:pt>
                <c:pt idx="3">
                  <c:v>5968</c:v>
                </c:pt>
                <c:pt idx="6">
                  <c:v>5699</c:v>
                </c:pt>
                <c:pt idx="9">
                  <c:v>5341</c:v>
                </c:pt>
                <c:pt idx="12">
                  <c:v>5127</c:v>
                </c:pt>
              </c:numCache>
            </c:numRef>
          </c:val>
          <c:extLst>
            <c:ext xmlns:c16="http://schemas.microsoft.com/office/drawing/2014/chart" uri="{C3380CC4-5D6E-409C-BE32-E72D297353CC}">
              <c16:uniqueId val="{00000008-02E4-4236-9A13-0E0EE6EF5F9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67</c:v>
                </c:pt>
                <c:pt idx="3">
                  <c:v>509</c:v>
                </c:pt>
                <c:pt idx="6">
                  <c:v>478</c:v>
                </c:pt>
                <c:pt idx="9">
                  <c:v>447</c:v>
                </c:pt>
                <c:pt idx="12">
                  <c:v>416</c:v>
                </c:pt>
              </c:numCache>
            </c:numRef>
          </c:val>
          <c:extLst>
            <c:ext xmlns:c16="http://schemas.microsoft.com/office/drawing/2014/chart" uri="{C3380CC4-5D6E-409C-BE32-E72D297353CC}">
              <c16:uniqueId val="{00000009-02E4-4236-9A13-0E0EE6EF5F9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15553</c:v>
                </c:pt>
                <c:pt idx="3">
                  <c:v>15401</c:v>
                </c:pt>
                <c:pt idx="6">
                  <c:v>15090</c:v>
                </c:pt>
                <c:pt idx="9">
                  <c:v>15465</c:v>
                </c:pt>
                <c:pt idx="12">
                  <c:v>14955</c:v>
                </c:pt>
              </c:numCache>
            </c:numRef>
          </c:val>
          <c:extLst>
            <c:ext xmlns:c16="http://schemas.microsoft.com/office/drawing/2014/chart" uri="{C3380CC4-5D6E-409C-BE32-E72D297353CC}">
              <c16:uniqueId val="{0000000A-02E4-4236-9A13-0E0EE6EF5F9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8864</c:v>
                </c:pt>
                <c:pt idx="2">
                  <c:v>#N/A</c:v>
                </c:pt>
                <c:pt idx="3">
                  <c:v>#N/A</c:v>
                </c:pt>
                <c:pt idx="4">
                  <c:v>9966</c:v>
                </c:pt>
                <c:pt idx="5">
                  <c:v>#N/A</c:v>
                </c:pt>
                <c:pt idx="6">
                  <c:v>#N/A</c:v>
                </c:pt>
                <c:pt idx="7">
                  <c:v>9539</c:v>
                </c:pt>
                <c:pt idx="8">
                  <c:v>#N/A</c:v>
                </c:pt>
                <c:pt idx="9">
                  <c:v>#N/A</c:v>
                </c:pt>
                <c:pt idx="10">
                  <c:v>9565</c:v>
                </c:pt>
                <c:pt idx="11">
                  <c:v>#N/A</c:v>
                </c:pt>
                <c:pt idx="12">
                  <c:v>#N/A</c:v>
                </c:pt>
                <c:pt idx="13">
                  <c:v>9010</c:v>
                </c:pt>
                <c:pt idx="14">
                  <c:v>#N/A</c:v>
                </c:pt>
              </c:numCache>
            </c:numRef>
          </c:val>
          <c:smooth val="0"/>
          <c:extLst>
            <c:ext xmlns:c16="http://schemas.microsoft.com/office/drawing/2014/chart" uri="{C3380CC4-5D6E-409C-BE32-E72D297353CC}">
              <c16:uniqueId val="{0000000B-02E4-4236-9A13-0E0EE6EF5F9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663</c:v>
                </c:pt>
                <c:pt idx="1">
                  <c:v>702</c:v>
                </c:pt>
                <c:pt idx="2">
                  <c:v>824</c:v>
                </c:pt>
              </c:numCache>
            </c:numRef>
          </c:val>
          <c:extLst>
            <c:ext xmlns:c16="http://schemas.microsoft.com/office/drawing/2014/chart" uri="{C3380CC4-5D6E-409C-BE32-E72D297353CC}">
              <c16:uniqueId val="{00000000-D263-48D3-A1D6-3262CE733D0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111</c:v>
                </c:pt>
                <c:pt idx="1">
                  <c:v>111</c:v>
                </c:pt>
                <c:pt idx="2">
                  <c:v>111</c:v>
                </c:pt>
              </c:numCache>
            </c:numRef>
          </c:val>
          <c:extLst>
            <c:ext xmlns:c16="http://schemas.microsoft.com/office/drawing/2014/chart" uri="{C3380CC4-5D6E-409C-BE32-E72D297353CC}">
              <c16:uniqueId val="{00000001-D263-48D3-A1D6-3262CE733D0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1587</c:v>
                </c:pt>
                <c:pt idx="1">
                  <c:v>1653</c:v>
                </c:pt>
                <c:pt idx="2">
                  <c:v>1590</c:v>
                </c:pt>
              </c:numCache>
            </c:numRef>
          </c:val>
          <c:extLst>
            <c:ext xmlns:c16="http://schemas.microsoft.com/office/drawing/2014/chart" uri="{C3380CC4-5D6E-409C-BE32-E72D297353CC}">
              <c16:uniqueId val="{00000002-D263-48D3-A1D6-3262CE733D0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山形県南陽市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実質公債費比率（分子）は、前年度と比較して</a:t>
          </a:r>
          <a:r>
            <a:rPr kumimoji="1" lang="en-US" altLang="ja-JP" sz="1200">
              <a:latin typeface="ＭＳ ゴシック" pitchFamily="49" charset="-128"/>
              <a:ea typeface="ＭＳ ゴシック" pitchFamily="49" charset="-128"/>
            </a:rPr>
            <a:t>72</a:t>
          </a:r>
          <a:r>
            <a:rPr kumimoji="1" lang="ja-JP" altLang="en-US" sz="1200">
              <a:latin typeface="ＭＳ ゴシック" pitchFamily="49" charset="-128"/>
              <a:ea typeface="ＭＳ ゴシック" pitchFamily="49" charset="-128"/>
            </a:rPr>
            <a:t>百万円の増となった。増加の主な要因は、一部事務組合の元利償還金に対する負担金の増、元利償還金の増による影響が大きい。</a:t>
          </a:r>
        </a:p>
        <a:p>
          <a:r>
            <a:rPr kumimoji="1" lang="ja-JP" altLang="en-US" sz="1200">
              <a:latin typeface="ＭＳ ゴシック" pitchFamily="49" charset="-128"/>
              <a:ea typeface="ＭＳ ゴシック" pitchFamily="49" charset="-128"/>
            </a:rPr>
            <a:t>公債費は平成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年度から平成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の大規模公共事業や令和元年度の小中学校冷房設備事業、令和２～３年度にかけての新温浴施設整備事業により今後、高位で推移する見込みとなっている。今後予想される上昇に対応するため、減債基金への積立を実施し、可能であれば繰上償還を行うなど元利償還金の抑制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山形県南陽市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将来負担比率（分子）は、前年度と比較して</a:t>
          </a:r>
          <a:r>
            <a:rPr kumimoji="1" lang="en-US" altLang="ja-JP" sz="1200">
              <a:latin typeface="ＭＳ ゴシック" pitchFamily="49" charset="-128"/>
              <a:ea typeface="ＭＳ ゴシック" pitchFamily="49" charset="-128"/>
            </a:rPr>
            <a:t>555</a:t>
          </a:r>
          <a:r>
            <a:rPr kumimoji="1" lang="ja-JP" altLang="en-US" sz="1200">
              <a:latin typeface="ＭＳ ゴシック" pitchFamily="49" charset="-128"/>
              <a:ea typeface="ＭＳ ゴシック" pitchFamily="49" charset="-128"/>
            </a:rPr>
            <a:t>百万円の減となった。主な要因は小学校改築事業・中学校新増築事業の償還終了による地方債現在高の減や充当可能基金の増が大きい。</a:t>
          </a:r>
        </a:p>
        <a:p>
          <a:r>
            <a:rPr kumimoji="1" lang="ja-JP" altLang="en-US" sz="1200">
              <a:latin typeface="ＭＳ ゴシック" pitchFamily="49" charset="-128"/>
              <a:ea typeface="ＭＳ ゴシック" pitchFamily="49" charset="-128"/>
            </a:rPr>
            <a:t>今後は組合等負担等見込額の高い推移が見込まれるため将来負担比率としては悪化が見込まれる。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山形県南陽市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令和４年度末の全ての積立基金の残高合計は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百万円となり、主に財政調整基金、財政調整基金の増加により前年度末から約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・目的基金については、設置目的に沿って、政策の実現に向け適切な運用を図っていく。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将来の歳入減少・歳出増加への備えのため、引き続き、行革、経費節減等により捻出した額又、入札差金など事業執行で発生した歳出の不用額等を財源として確保し、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公共施設維持管理基金：施設の老朽化に伴い維持管理・更新費用の増加が見込まれることから、費用負担の平準化を図るために積立てるもの。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地域振興基金：ふるさと納税による寄付金を財源とした積立基金、また、地域振興を推進する目的。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中小企業緊急経済対策利子補給等基金：新型コロナウイルス感染症の影響を受けた中小企業者を支援するため令和７年度までの期限で新たに設定。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公共施設維持管理基金：決算剰余金を積み立てたことによる増、庁舎等整備事業費、財産維持管理費、地域情報管理事業費等として取崩し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地域振興基金：運用益、ふるさと納税事業として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百万円積立、ふるさと納税事業費として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中小企業緊急経済対策利子補給等基金：令和２年度に新規設定し、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百万円を積み立てた。以後は毎年度取り崩していき、令和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年度をもって廃止する。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重点施策等（教育まちづくり、産業まちづくり、健康まちづくり）への充当を基本としながら、今後とも適正な運用となるよう努める。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・繰越金確定に伴うルール分積立による増加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今後、災害等への備えとして、また、将来の財政基盤の安定のため標準財政規模の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億円）まで積み立てることを目標としている。（災害時の対応分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２か年度、予算編成調整分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百万円、豪雪時の対応分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百万円、その他突発的な事案への対応として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運用益（預金利子）による増。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公債費の増高を抑制するため、高利率の債務の繰上償還を平成２２年度から積極的に実施してきた。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現在は実質公債費比率が安定しており、また、高金利の地方債がないことから繰上償還の予定はないが、将来の繰上償還の財源とすべく減債基金への積立てを計画的に実施する。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F56382DA-D447-4BAD-A84B-1EE3D997639B}"/>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5E1D01A9-5C4E-4CA1-A1E5-BCD01E747459}"/>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D3F99CD-EA57-496F-A05F-C08589E088DA}"/>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CB1E94F0-0E66-47E8-9B7A-AA09B101D7FE}"/>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BE4F9B4-0F31-4185-92C2-26D817CE8A72}"/>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42CC497-387F-420C-912D-CA51AC10FA01}"/>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DEF7239A-560E-4158-87B9-CF18595A0795}"/>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6A04EFF-E377-4D2C-A5C8-3D94CA7D7A49}"/>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C630860-B5B2-41BF-81D9-2EEEC305BC9F}"/>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78270EF-A31A-483E-8E70-5BF6CEC07F53}"/>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29,848
29,617
160.52
17,840,226
16,564,902
1,174,956
8,377,772
14,954,807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74012E11-E767-4711-B13F-459839038F60}"/>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65D72DC-8A44-4BCB-855B-5B3BDB7B600D}"/>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5CAE69DC-4766-4DDC-B223-99F36BB9A93C}"/>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A64A65E6-97B3-4B92-9E3F-1ACA76B95B5E}"/>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19414E1-0961-4693-9BC3-FCB4E7529FF3}"/>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2EFA126-22A8-4AF8-9809-504958FDE240}"/>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3834F33-4366-44DD-B20F-EB5713E7FD3A}"/>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A4565168-99B2-4DF7-B76C-5046C7CD031B}"/>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382ECE65-B629-421B-AF15-F7D62124813D}"/>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3ECAA18E-A5F9-4115-A19F-732260E05B44}"/>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96AACA9A-564E-449D-B32C-4508A2A9DD32}"/>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E69FAA69-1400-4E2E-9171-A878418B4AA1}"/>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9786D2B0-2D2E-4B66-92CB-1118A9ED328F}"/>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1CC5236-C608-4EBE-A14D-3664219AC504}"/>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FD19DABB-FD8A-405E-8DCA-99FA1F5EAEA4}"/>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9B8BBACD-A1FE-4990-BE73-FDED7F92C8A1}"/>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2B570F2-8AF5-4352-9132-5BB3406A7FA8}"/>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879CC6E3-FCD7-47D3-90DC-79FD6F1C8A3D}"/>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FB9A5B34-07EE-41B4-B14A-99529AA6A351}"/>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C4F09408-CA80-4559-BAC2-3F1E8D86C506}"/>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F3C30F0-FE57-425F-BAC5-80B2C4A6F088}"/>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11E58237-7F46-4F75-9142-0384AA30FAF0}"/>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2F36B99E-2683-4313-844E-9B462C3BBF65}"/>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6D3E2526-13E0-43CB-B587-C385D6CF27B3}"/>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E8179D82-D373-4E6A-85D5-4525D40FFBFD}"/>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045024B-931F-440E-8D18-7CDBF19C0341}"/>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906333FB-DA4E-4604-95CF-D7986AFE351D}"/>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16865BB8-E0FB-4206-90EB-6B5E9E3FEB50}"/>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79F99B2-5FB1-49D4-8DEC-BEF04D1CCBC5}"/>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FDDE386-B65A-4D39-9817-CF606E1F5E38}"/>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1587C221-EAD6-4599-99D2-A37CFE473F29}"/>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EE8A1D5D-8ABC-4BC8-ACF4-E50BD05F096F}"/>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A3833E92-E457-431F-8C13-DCD271172A2C}"/>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A497FF56-2F33-4FBA-9063-030A7934E91F}"/>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9C4F5687-77D0-45FD-80A6-223BD7C0F37D}"/>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BCDBE252-0348-4CC5-9D4B-EA09E73DDDDD}"/>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A13738DA-378C-4B1D-B5AD-D135F2104026}"/>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基準財政需要額の増などから財政力指数は</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0.01</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ポイント低下しているが、類似団体内平均値より</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0.09</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ポイント上回っている。今後も、補助金・負担金の見直しにより更なる歳出削減を推進するとともに、市税等の収納率</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98.8</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％を目標に取り組み、財政基盤の強化を図る。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A68DEF4-0490-4A3D-B572-5BD1882E15F1}"/>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CD6C75EE-9DA8-4B75-B218-4EE90687203B}"/>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6D2484FA-B77F-4636-9D99-B6764629058D}"/>
            </a:ext>
          </a:extLst>
        </xdr:cNvPr>
        <xdr:cNvCxnSpPr/>
      </xdr:nvCxnSpPr>
      <xdr:spPr>
        <a:xfrm>
          <a:off x="7048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A00E27C9-8F13-495E-9E2A-345736942AD6}"/>
            </a:ext>
          </a:extLst>
        </xdr:cNvPr>
        <xdr:cNvSpPr txBox="1"/>
      </xdr:nvSpPr>
      <xdr:spPr>
        <a:xfrm>
          <a:off x="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5265D45C-80B5-48F8-97E1-9D9AC3BF26D7}"/>
            </a:ext>
          </a:extLst>
        </xdr:cNvPr>
        <xdr:cNvCxnSpPr/>
      </xdr:nvCxnSpPr>
      <xdr:spPr>
        <a:xfrm>
          <a:off x="7048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5ABD37A9-F678-42B3-A09F-F7F9CBB52A49}"/>
            </a:ext>
          </a:extLst>
        </xdr:cNvPr>
        <xdr:cNvSpPr txBox="1"/>
      </xdr:nvSpPr>
      <xdr:spPr>
        <a:xfrm>
          <a:off x="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45D75179-6BDC-4715-A4EC-240C1168C98A}"/>
            </a:ext>
          </a:extLst>
        </xdr:cNvPr>
        <xdr:cNvCxnSpPr/>
      </xdr:nvCxnSpPr>
      <xdr:spPr>
        <a:xfrm>
          <a:off x="7048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E992B7-D7DA-4BCD-A705-923F7A4FA787}"/>
            </a:ext>
          </a:extLst>
        </xdr:cNvPr>
        <xdr:cNvSpPr txBox="1"/>
      </xdr:nvSpPr>
      <xdr:spPr>
        <a:xfrm>
          <a:off x="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D25DFD4A-B498-4ED9-A770-E7B6C1EDBF53}"/>
            </a:ext>
          </a:extLst>
        </xdr:cNvPr>
        <xdr:cNvCxnSpPr/>
      </xdr:nvCxnSpPr>
      <xdr:spPr>
        <a:xfrm>
          <a:off x="7048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98D3CB4E-5933-417C-8C74-2B1D8E7D0029}"/>
            </a:ext>
          </a:extLst>
        </xdr:cNvPr>
        <xdr:cNvSpPr txBox="1"/>
      </xdr:nvSpPr>
      <xdr:spPr>
        <a:xfrm>
          <a:off x="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4D8587EE-1219-4310-A45D-4615FA36599E}"/>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1C3016DD-4935-4F4F-BC9C-D64DC3F5B004}"/>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6DF7F85-FBA5-437C-8FF0-C5564BAB01C4}"/>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78E0627D-EA70-4523-B8BD-59890F03BB91}"/>
            </a:ext>
          </a:extLst>
        </xdr:cNvPr>
        <xdr:cNvCxnSpPr/>
      </xdr:nvCxnSpPr>
      <xdr:spPr>
        <a:xfrm flipV="1">
          <a:off x="4514850" y="6216650"/>
          <a:ext cx="0" cy="1324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EDD6A99B-4E6A-4378-A84F-2787E90FCF49}"/>
            </a:ext>
          </a:extLst>
        </xdr:cNvPr>
        <xdr:cNvSpPr txBox="1"/>
      </xdr:nvSpPr>
      <xdr:spPr>
        <a:xfrm>
          <a:off x="4584700" y="751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EABE13C1-BE77-4899-9CF3-9420BF1A1C70}"/>
            </a:ext>
          </a:extLst>
        </xdr:cNvPr>
        <xdr:cNvCxnSpPr/>
      </xdr:nvCxnSpPr>
      <xdr:spPr>
        <a:xfrm>
          <a:off x="4425950" y="75412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150DBE4B-AE84-4D96-B654-814BAD85D8CD}"/>
            </a:ext>
          </a:extLst>
        </xdr:cNvPr>
        <xdr:cNvSpPr txBox="1"/>
      </xdr:nvSpPr>
      <xdr:spPr>
        <a:xfrm>
          <a:off x="4584700" y="596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3A296369-5488-4B45-9439-E7220F6C89B5}"/>
            </a:ext>
          </a:extLst>
        </xdr:cNvPr>
        <xdr:cNvCxnSpPr/>
      </xdr:nvCxnSpPr>
      <xdr:spPr>
        <a:xfrm>
          <a:off x="4425950" y="6216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3810</xdr:rowOff>
    </xdr:from>
    <xdr:to>
      <xdr:col>23</xdr:col>
      <xdr:colOff>133350</xdr:colOff>
      <xdr:row>41</xdr:row>
      <xdr:rowOff>27940</xdr:rowOff>
    </xdr:to>
    <xdr:cxnSp macro="">
      <xdr:nvCxnSpPr>
        <xdr:cNvPr id="67" name="直線コネクタ 66">
          <a:extLst>
            <a:ext uri="{FF2B5EF4-FFF2-40B4-BE49-F238E27FC236}">
              <a16:creationId xmlns:a16="http://schemas.microsoft.com/office/drawing/2014/main" id="{AE612382-B950-4E7E-8136-733E70DC3AB3}"/>
            </a:ext>
          </a:extLst>
        </xdr:cNvPr>
        <xdr:cNvCxnSpPr/>
      </xdr:nvCxnSpPr>
      <xdr:spPr>
        <a:xfrm>
          <a:off x="3752850" y="6877050"/>
          <a:ext cx="762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DC143A52-4829-4BEE-913D-F9286B79B9A1}"/>
            </a:ext>
          </a:extLst>
        </xdr:cNvPr>
        <xdr:cNvSpPr txBox="1"/>
      </xdr:nvSpPr>
      <xdr:spPr>
        <a:xfrm>
          <a:off x="4584700" y="703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EDD25B8D-83D1-424C-9FFA-16BBCA233DBD}"/>
            </a:ext>
          </a:extLst>
        </xdr:cNvPr>
        <xdr:cNvSpPr/>
      </xdr:nvSpPr>
      <xdr:spPr>
        <a:xfrm>
          <a:off x="4464050" y="706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151130</xdr:rowOff>
    </xdr:from>
    <xdr:to>
      <xdr:col>19</xdr:col>
      <xdr:colOff>133350</xdr:colOff>
      <xdr:row>41</xdr:row>
      <xdr:rowOff>3810</xdr:rowOff>
    </xdr:to>
    <xdr:cxnSp macro="">
      <xdr:nvCxnSpPr>
        <xdr:cNvPr id="70" name="直線コネクタ 69">
          <a:extLst>
            <a:ext uri="{FF2B5EF4-FFF2-40B4-BE49-F238E27FC236}">
              <a16:creationId xmlns:a16="http://schemas.microsoft.com/office/drawing/2014/main" id="{0BDBFDCF-74CB-43C8-A0DF-44E66E499305}"/>
            </a:ext>
          </a:extLst>
        </xdr:cNvPr>
        <xdr:cNvCxnSpPr/>
      </xdr:nvCxnSpPr>
      <xdr:spPr>
        <a:xfrm>
          <a:off x="2940050" y="6856730"/>
          <a:ext cx="8128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FB5305F7-586B-4DFF-9C4E-873307BCE719}"/>
            </a:ext>
          </a:extLst>
        </xdr:cNvPr>
        <xdr:cNvSpPr/>
      </xdr:nvSpPr>
      <xdr:spPr>
        <a:xfrm>
          <a:off x="3702050" y="706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a:extLst>
            <a:ext uri="{FF2B5EF4-FFF2-40B4-BE49-F238E27FC236}">
              <a16:creationId xmlns:a16="http://schemas.microsoft.com/office/drawing/2014/main" id="{8E1F8E42-A4A5-492B-88E7-A8A375ACB201}"/>
            </a:ext>
          </a:extLst>
        </xdr:cNvPr>
        <xdr:cNvSpPr txBox="1"/>
      </xdr:nvSpPr>
      <xdr:spPr>
        <a:xfrm>
          <a:off x="3409950" y="715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151130</xdr:rowOff>
    </xdr:from>
    <xdr:to>
      <xdr:col>15</xdr:col>
      <xdr:colOff>82550</xdr:colOff>
      <xdr:row>41</xdr:row>
      <xdr:rowOff>3810</xdr:rowOff>
    </xdr:to>
    <xdr:cxnSp macro="">
      <xdr:nvCxnSpPr>
        <xdr:cNvPr id="73" name="直線コネクタ 72">
          <a:extLst>
            <a:ext uri="{FF2B5EF4-FFF2-40B4-BE49-F238E27FC236}">
              <a16:creationId xmlns:a16="http://schemas.microsoft.com/office/drawing/2014/main" id="{F75EA4D0-3054-4F0D-8AFA-77F795FE811B}"/>
            </a:ext>
          </a:extLst>
        </xdr:cNvPr>
        <xdr:cNvCxnSpPr/>
      </xdr:nvCxnSpPr>
      <xdr:spPr>
        <a:xfrm flipV="1">
          <a:off x="2127250" y="6856730"/>
          <a:ext cx="8128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1C930548-3AD6-481D-BDE0-A04CD5CD3EB7}"/>
            </a:ext>
          </a:extLst>
        </xdr:cNvPr>
        <xdr:cNvSpPr/>
      </xdr:nvSpPr>
      <xdr:spPr>
        <a:xfrm>
          <a:off x="2889250" y="7019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D391AD8C-5E27-462F-AC9C-303B9F2C14DD}"/>
            </a:ext>
          </a:extLst>
        </xdr:cNvPr>
        <xdr:cNvSpPr txBox="1"/>
      </xdr:nvSpPr>
      <xdr:spPr>
        <a:xfrm>
          <a:off x="25971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3810</xdr:rowOff>
    </xdr:from>
    <xdr:to>
      <xdr:col>11</xdr:col>
      <xdr:colOff>31750</xdr:colOff>
      <xdr:row>41</xdr:row>
      <xdr:rowOff>27940</xdr:rowOff>
    </xdr:to>
    <xdr:cxnSp macro="">
      <xdr:nvCxnSpPr>
        <xdr:cNvPr id="76" name="直線コネクタ 75">
          <a:extLst>
            <a:ext uri="{FF2B5EF4-FFF2-40B4-BE49-F238E27FC236}">
              <a16:creationId xmlns:a16="http://schemas.microsoft.com/office/drawing/2014/main" id="{EB708CDC-6B6D-4B2D-A883-8BEE19F084F4}"/>
            </a:ext>
          </a:extLst>
        </xdr:cNvPr>
        <xdr:cNvCxnSpPr/>
      </xdr:nvCxnSpPr>
      <xdr:spPr>
        <a:xfrm flipV="1">
          <a:off x="1333500" y="6877050"/>
          <a:ext cx="79375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BD8C3640-3BED-4EF7-9949-61BF2B1BA768}"/>
            </a:ext>
          </a:extLst>
        </xdr:cNvPr>
        <xdr:cNvSpPr/>
      </xdr:nvSpPr>
      <xdr:spPr>
        <a:xfrm>
          <a:off x="20955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78" name="テキスト ボックス 77">
          <a:extLst>
            <a:ext uri="{FF2B5EF4-FFF2-40B4-BE49-F238E27FC236}">
              <a16:creationId xmlns:a16="http://schemas.microsoft.com/office/drawing/2014/main" id="{340FD847-7E0D-4E97-A000-BFE5D38CBC6C}"/>
            </a:ext>
          </a:extLst>
        </xdr:cNvPr>
        <xdr:cNvSpPr txBox="1"/>
      </xdr:nvSpPr>
      <xdr:spPr>
        <a:xfrm>
          <a:off x="17843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2BC7E76C-8AAA-4AFB-A2E4-43F4A783A76D}"/>
            </a:ext>
          </a:extLst>
        </xdr:cNvPr>
        <xdr:cNvSpPr/>
      </xdr:nvSpPr>
      <xdr:spPr>
        <a:xfrm>
          <a:off x="1282700" y="704342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FDA8C64E-57C5-4382-A5F7-A8254A62F0F8}"/>
            </a:ext>
          </a:extLst>
        </xdr:cNvPr>
        <xdr:cNvSpPr txBox="1"/>
      </xdr:nvSpPr>
      <xdr:spPr>
        <a:xfrm>
          <a:off x="971550" y="7125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87CEFCE3-5EB4-47E8-8281-F9DBC537D80A}"/>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FBBE7E01-4148-4873-98FF-3567433F2BFA}"/>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CEB9C466-C4AC-4328-B6E2-6243AB18CA11}"/>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CBE426E1-3E37-4EAB-95C7-4029A08CBF37}"/>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D5C74F21-FE19-4B2A-979E-88F8CC92D6E0}"/>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148590</xdr:rowOff>
    </xdr:from>
    <xdr:to>
      <xdr:col>23</xdr:col>
      <xdr:colOff>184150</xdr:colOff>
      <xdr:row>41</xdr:row>
      <xdr:rowOff>78740</xdr:rowOff>
    </xdr:to>
    <xdr:sp macro="" textlink="">
      <xdr:nvSpPr>
        <xdr:cNvPr id="86" name="楕円 85">
          <a:extLst>
            <a:ext uri="{FF2B5EF4-FFF2-40B4-BE49-F238E27FC236}">
              <a16:creationId xmlns:a16="http://schemas.microsoft.com/office/drawing/2014/main" id="{CF493978-5366-4C92-A558-6F5A07DAFF1D}"/>
            </a:ext>
          </a:extLst>
        </xdr:cNvPr>
        <xdr:cNvSpPr/>
      </xdr:nvSpPr>
      <xdr:spPr>
        <a:xfrm>
          <a:off x="4464050" y="6854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165117</xdr:rowOff>
    </xdr:from>
    <xdr:ext cx="762000" cy="259045"/>
    <xdr:sp macro="" textlink="">
      <xdr:nvSpPr>
        <xdr:cNvPr id="87" name="財政力該当値テキスト">
          <a:extLst>
            <a:ext uri="{FF2B5EF4-FFF2-40B4-BE49-F238E27FC236}">
              <a16:creationId xmlns:a16="http://schemas.microsoft.com/office/drawing/2014/main" id="{D3A9E2BF-4EF2-451F-A318-4868B8FB025E}"/>
            </a:ext>
          </a:extLst>
        </xdr:cNvPr>
        <xdr:cNvSpPr txBox="1"/>
      </xdr:nvSpPr>
      <xdr:spPr>
        <a:xfrm>
          <a:off x="45847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124460</xdr:rowOff>
    </xdr:from>
    <xdr:to>
      <xdr:col>19</xdr:col>
      <xdr:colOff>184150</xdr:colOff>
      <xdr:row>41</xdr:row>
      <xdr:rowOff>54610</xdr:rowOff>
    </xdr:to>
    <xdr:sp macro="" textlink="">
      <xdr:nvSpPr>
        <xdr:cNvPr id="88" name="楕円 87">
          <a:extLst>
            <a:ext uri="{FF2B5EF4-FFF2-40B4-BE49-F238E27FC236}">
              <a16:creationId xmlns:a16="http://schemas.microsoft.com/office/drawing/2014/main" id="{DC8546D7-8158-4875-89A1-F3B036046CC5}"/>
            </a:ext>
          </a:extLst>
        </xdr:cNvPr>
        <xdr:cNvSpPr/>
      </xdr:nvSpPr>
      <xdr:spPr>
        <a:xfrm>
          <a:off x="3702050" y="6830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64787</xdr:rowOff>
    </xdr:from>
    <xdr:ext cx="736600" cy="259045"/>
    <xdr:sp macro="" textlink="">
      <xdr:nvSpPr>
        <xdr:cNvPr id="89" name="テキスト ボックス 88">
          <a:extLst>
            <a:ext uri="{FF2B5EF4-FFF2-40B4-BE49-F238E27FC236}">
              <a16:creationId xmlns:a16="http://schemas.microsoft.com/office/drawing/2014/main" id="{F8ACCF69-813A-456D-A378-15D8CF2A13F2}"/>
            </a:ext>
          </a:extLst>
        </xdr:cNvPr>
        <xdr:cNvSpPr txBox="1"/>
      </xdr:nvSpPr>
      <xdr:spPr>
        <a:xfrm>
          <a:off x="3409950" y="6602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100330</xdr:rowOff>
    </xdr:from>
    <xdr:to>
      <xdr:col>15</xdr:col>
      <xdr:colOff>133350</xdr:colOff>
      <xdr:row>41</xdr:row>
      <xdr:rowOff>30480</xdr:rowOff>
    </xdr:to>
    <xdr:sp macro="" textlink="">
      <xdr:nvSpPr>
        <xdr:cNvPr id="90" name="楕円 89">
          <a:extLst>
            <a:ext uri="{FF2B5EF4-FFF2-40B4-BE49-F238E27FC236}">
              <a16:creationId xmlns:a16="http://schemas.microsoft.com/office/drawing/2014/main" id="{6FC11A3E-EE0E-405C-A697-640FC9FBA6E6}"/>
            </a:ext>
          </a:extLst>
        </xdr:cNvPr>
        <xdr:cNvSpPr/>
      </xdr:nvSpPr>
      <xdr:spPr>
        <a:xfrm>
          <a:off x="2889250" y="6805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40657</xdr:rowOff>
    </xdr:from>
    <xdr:ext cx="762000" cy="259045"/>
    <xdr:sp macro="" textlink="">
      <xdr:nvSpPr>
        <xdr:cNvPr id="91" name="テキスト ボックス 90">
          <a:extLst>
            <a:ext uri="{FF2B5EF4-FFF2-40B4-BE49-F238E27FC236}">
              <a16:creationId xmlns:a16="http://schemas.microsoft.com/office/drawing/2014/main" id="{E2302709-5335-4C0E-9F1F-9CC7359CB8FB}"/>
            </a:ext>
          </a:extLst>
        </xdr:cNvPr>
        <xdr:cNvSpPr txBox="1"/>
      </xdr:nvSpPr>
      <xdr:spPr>
        <a:xfrm>
          <a:off x="259715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124460</xdr:rowOff>
    </xdr:from>
    <xdr:to>
      <xdr:col>11</xdr:col>
      <xdr:colOff>82550</xdr:colOff>
      <xdr:row>41</xdr:row>
      <xdr:rowOff>54610</xdr:rowOff>
    </xdr:to>
    <xdr:sp macro="" textlink="">
      <xdr:nvSpPr>
        <xdr:cNvPr id="92" name="楕円 91">
          <a:extLst>
            <a:ext uri="{FF2B5EF4-FFF2-40B4-BE49-F238E27FC236}">
              <a16:creationId xmlns:a16="http://schemas.microsoft.com/office/drawing/2014/main" id="{045C1827-2463-486B-B3E4-0E06162A2035}"/>
            </a:ext>
          </a:extLst>
        </xdr:cNvPr>
        <xdr:cNvSpPr/>
      </xdr:nvSpPr>
      <xdr:spPr>
        <a:xfrm>
          <a:off x="2095500" y="683006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64787</xdr:rowOff>
    </xdr:from>
    <xdr:ext cx="762000" cy="259045"/>
    <xdr:sp macro="" textlink="">
      <xdr:nvSpPr>
        <xdr:cNvPr id="93" name="テキスト ボックス 92">
          <a:extLst>
            <a:ext uri="{FF2B5EF4-FFF2-40B4-BE49-F238E27FC236}">
              <a16:creationId xmlns:a16="http://schemas.microsoft.com/office/drawing/2014/main" id="{605F4AE1-A940-455D-8EFD-44C6E9FF39A4}"/>
            </a:ext>
          </a:extLst>
        </xdr:cNvPr>
        <xdr:cNvSpPr txBox="1"/>
      </xdr:nvSpPr>
      <xdr:spPr>
        <a:xfrm>
          <a:off x="1784350" y="660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148590</xdr:rowOff>
    </xdr:from>
    <xdr:to>
      <xdr:col>7</xdr:col>
      <xdr:colOff>31750</xdr:colOff>
      <xdr:row>41</xdr:row>
      <xdr:rowOff>78740</xdr:rowOff>
    </xdr:to>
    <xdr:sp macro="" textlink="">
      <xdr:nvSpPr>
        <xdr:cNvPr id="94" name="楕円 93">
          <a:extLst>
            <a:ext uri="{FF2B5EF4-FFF2-40B4-BE49-F238E27FC236}">
              <a16:creationId xmlns:a16="http://schemas.microsoft.com/office/drawing/2014/main" id="{1B322ADF-1441-4EE1-BA2C-12410B8E71A8}"/>
            </a:ext>
          </a:extLst>
        </xdr:cNvPr>
        <xdr:cNvSpPr/>
      </xdr:nvSpPr>
      <xdr:spPr>
        <a:xfrm>
          <a:off x="1282700" y="685419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88917</xdr:rowOff>
    </xdr:from>
    <xdr:ext cx="762000" cy="259045"/>
    <xdr:sp macro="" textlink="">
      <xdr:nvSpPr>
        <xdr:cNvPr id="95" name="テキスト ボックス 94">
          <a:extLst>
            <a:ext uri="{FF2B5EF4-FFF2-40B4-BE49-F238E27FC236}">
              <a16:creationId xmlns:a16="http://schemas.microsoft.com/office/drawing/2014/main" id="{8A652B0D-2548-4E7E-9648-62B639CD044D}"/>
            </a:ext>
          </a:extLst>
        </xdr:cNvPr>
        <xdr:cNvSpPr txBox="1"/>
      </xdr:nvSpPr>
      <xdr:spPr>
        <a:xfrm>
          <a:off x="97155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A014D7B-5AF9-4192-BE60-B0C54CA5AB13}"/>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8F9CC81B-1C37-4AA6-951C-5D5B3CD3584D}"/>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702DDCE1-C522-4D64-B56D-72BC7D355A0B}"/>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AC9D5E3A-B1C7-4530-BC1E-6071F22FF48A}"/>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604DD91B-91C1-400B-A2E2-2DCA589FEE49}"/>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73502963-A84A-4AE6-B7D6-14B664D1A06C}"/>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2A79D6C3-42B1-4703-B6A1-301DC5C2EC1D}"/>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C851377C-C468-4F55-B02E-2B2E0BD130EA}"/>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1559F829-EE80-4482-9B30-39048B2785E4}"/>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63111F60-936F-4262-8E64-8BAC57734D8F}"/>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A095B4B7-21BD-4B94-9E5A-F14EE7CA0A94}"/>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74E794D6-DE27-440B-B173-A4C3A5EA71B6}"/>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15FB8989-14BC-459A-9D61-2EE98F123F26}"/>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地方税の増がみられたものの、普通交付税や地方特例交付金の大幅な減により、前年度より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ポイント増加し、類似団体平均より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ポイント上回っている。今後も経常経費の削減と起債の抑制を図り、財政の健全化を図っていく。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536C9E41-BA37-44D4-ACB1-B3E695E59458}"/>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408D1FE4-1472-40BF-9823-E314E93B16D2}"/>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C9092A0E-D134-4166-8DAD-54DCCD611B51}"/>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3BCE8185-B67D-405A-AC48-127281501327}"/>
            </a:ext>
          </a:extLst>
        </xdr:cNvPr>
        <xdr:cNvCxnSpPr/>
      </xdr:nvCxnSpPr>
      <xdr:spPr>
        <a:xfrm>
          <a:off x="7048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22B421D2-D157-4137-9C3E-47003042351D}"/>
            </a:ext>
          </a:extLst>
        </xdr:cNvPr>
        <xdr:cNvSpPr txBox="1"/>
      </xdr:nvSpPr>
      <xdr:spPr>
        <a:xfrm>
          <a:off x="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C7967D5F-8D60-4B09-A724-64815A24A0D9}"/>
            </a:ext>
          </a:extLst>
        </xdr:cNvPr>
        <xdr:cNvCxnSpPr/>
      </xdr:nvCxnSpPr>
      <xdr:spPr>
        <a:xfrm>
          <a:off x="7048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445B5748-07EB-420D-8443-8D0AE2ABE107}"/>
            </a:ext>
          </a:extLst>
        </xdr:cNvPr>
        <xdr:cNvSpPr txBox="1"/>
      </xdr:nvSpPr>
      <xdr:spPr>
        <a:xfrm>
          <a:off x="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EEEEDD71-C1B3-435F-BF35-A2C5BE4CC723}"/>
            </a:ext>
          </a:extLst>
        </xdr:cNvPr>
        <xdr:cNvCxnSpPr/>
      </xdr:nvCxnSpPr>
      <xdr:spPr>
        <a:xfrm>
          <a:off x="7048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70B5F57D-CABF-4539-BA44-69DA5E0D0596}"/>
            </a:ext>
          </a:extLst>
        </xdr:cNvPr>
        <xdr:cNvSpPr txBox="1"/>
      </xdr:nvSpPr>
      <xdr:spPr>
        <a:xfrm>
          <a:off x="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73D58517-203F-427C-BDEC-4AC8CC255540}"/>
            </a:ext>
          </a:extLst>
        </xdr:cNvPr>
        <xdr:cNvCxnSpPr/>
      </xdr:nvCxnSpPr>
      <xdr:spPr>
        <a:xfrm>
          <a:off x="7048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DDD25DAE-7D32-406A-A486-0E350C79EC4B}"/>
            </a:ext>
          </a:extLst>
        </xdr:cNvPr>
        <xdr:cNvSpPr txBox="1"/>
      </xdr:nvSpPr>
      <xdr:spPr>
        <a:xfrm>
          <a:off x="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60ABAD22-D42E-451A-B324-51A94A657EAF}"/>
            </a:ext>
          </a:extLst>
        </xdr:cNvPr>
        <xdr:cNvCxnSpPr/>
      </xdr:nvCxnSpPr>
      <xdr:spPr>
        <a:xfrm>
          <a:off x="7048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90AB2F30-F3F9-407A-A00A-AD340A6EE534}"/>
            </a:ext>
          </a:extLst>
        </xdr:cNvPr>
        <xdr:cNvSpPr txBox="1"/>
      </xdr:nvSpPr>
      <xdr:spPr>
        <a:xfrm>
          <a:off x="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7945DB0A-132F-474B-94F2-A766798E4783}"/>
            </a:ext>
          </a:extLst>
        </xdr:cNvPr>
        <xdr:cNvCxnSpPr/>
      </xdr:nvCxnSpPr>
      <xdr:spPr>
        <a:xfrm>
          <a:off x="7048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E3C8E78F-CB5A-449D-A3B1-4F6134E32F5C}"/>
            </a:ext>
          </a:extLst>
        </xdr:cNvPr>
        <xdr:cNvSpPr txBox="1"/>
      </xdr:nvSpPr>
      <xdr:spPr>
        <a:xfrm>
          <a:off x="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AD86F2B0-341C-4DB1-9307-00D539EE9243}"/>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B7D29548-0C77-4787-8F1B-C125D9991AF6}"/>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D9251795-AC63-4D82-8F99-0952015821D9}"/>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BCFB9A20-F86C-4037-A342-2C83E9A0D9CC}"/>
            </a:ext>
          </a:extLst>
        </xdr:cNvPr>
        <xdr:cNvCxnSpPr/>
      </xdr:nvCxnSpPr>
      <xdr:spPr>
        <a:xfrm flipV="1">
          <a:off x="4514850" y="9801860"/>
          <a:ext cx="0" cy="13794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479CCBC9-B3BC-4744-95B7-A689AC39D04B}"/>
            </a:ext>
          </a:extLst>
        </xdr:cNvPr>
        <xdr:cNvSpPr txBox="1"/>
      </xdr:nvSpPr>
      <xdr:spPr>
        <a:xfrm>
          <a:off x="4584700" y="1115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29D2DE40-9DF6-449D-BA3D-CA91392BA1D5}"/>
            </a:ext>
          </a:extLst>
        </xdr:cNvPr>
        <xdr:cNvCxnSpPr/>
      </xdr:nvCxnSpPr>
      <xdr:spPr>
        <a:xfrm>
          <a:off x="4425950" y="111812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F7BB74EA-CB90-400F-913E-7E4551BCA708}"/>
            </a:ext>
          </a:extLst>
        </xdr:cNvPr>
        <xdr:cNvSpPr txBox="1"/>
      </xdr:nvSpPr>
      <xdr:spPr>
        <a:xfrm>
          <a:off x="45847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60B59D9F-6976-45F7-AB38-58404F33DAA7}"/>
            </a:ext>
          </a:extLst>
        </xdr:cNvPr>
        <xdr:cNvCxnSpPr/>
      </xdr:nvCxnSpPr>
      <xdr:spPr>
        <a:xfrm>
          <a:off x="4425950" y="9801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100330</xdr:rowOff>
    </xdr:from>
    <xdr:to>
      <xdr:col>23</xdr:col>
      <xdr:colOff>133350</xdr:colOff>
      <xdr:row>60</xdr:row>
      <xdr:rowOff>97790</xdr:rowOff>
    </xdr:to>
    <xdr:cxnSp macro="">
      <xdr:nvCxnSpPr>
        <xdr:cNvPr id="132" name="直線コネクタ 131">
          <a:extLst>
            <a:ext uri="{FF2B5EF4-FFF2-40B4-BE49-F238E27FC236}">
              <a16:creationId xmlns:a16="http://schemas.microsoft.com/office/drawing/2014/main" id="{886C6B25-CEC3-45E9-BA69-77552BF112B6}"/>
            </a:ext>
          </a:extLst>
        </xdr:cNvPr>
        <xdr:cNvCxnSpPr/>
      </xdr:nvCxnSpPr>
      <xdr:spPr>
        <a:xfrm>
          <a:off x="3752850" y="9991090"/>
          <a:ext cx="762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a:extLst>
            <a:ext uri="{FF2B5EF4-FFF2-40B4-BE49-F238E27FC236}">
              <a16:creationId xmlns:a16="http://schemas.microsoft.com/office/drawing/2014/main" id="{8BFF6C93-963E-4564-9C80-31F551639E87}"/>
            </a:ext>
          </a:extLst>
        </xdr:cNvPr>
        <xdr:cNvSpPr txBox="1"/>
      </xdr:nvSpPr>
      <xdr:spPr>
        <a:xfrm>
          <a:off x="4584700" y="9926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BC49CD5A-6FAC-4CC7-9C82-7761910B2492}"/>
            </a:ext>
          </a:extLst>
        </xdr:cNvPr>
        <xdr:cNvSpPr/>
      </xdr:nvSpPr>
      <xdr:spPr>
        <a:xfrm>
          <a:off x="446405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100330</xdr:rowOff>
    </xdr:from>
    <xdr:to>
      <xdr:col>19</xdr:col>
      <xdr:colOff>133350</xdr:colOff>
      <xdr:row>60</xdr:row>
      <xdr:rowOff>121920</xdr:rowOff>
    </xdr:to>
    <xdr:cxnSp macro="">
      <xdr:nvCxnSpPr>
        <xdr:cNvPr id="135" name="直線コネクタ 134">
          <a:extLst>
            <a:ext uri="{FF2B5EF4-FFF2-40B4-BE49-F238E27FC236}">
              <a16:creationId xmlns:a16="http://schemas.microsoft.com/office/drawing/2014/main" id="{C07FB468-4C50-43DA-87D6-5B995FAD9869}"/>
            </a:ext>
          </a:extLst>
        </xdr:cNvPr>
        <xdr:cNvCxnSpPr/>
      </xdr:nvCxnSpPr>
      <xdr:spPr>
        <a:xfrm flipV="1">
          <a:off x="2940050" y="9991090"/>
          <a:ext cx="812800" cy="18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B022A0BF-5584-4FA3-8B4C-1B2D9E7D63D9}"/>
            </a:ext>
          </a:extLst>
        </xdr:cNvPr>
        <xdr:cNvSpPr/>
      </xdr:nvSpPr>
      <xdr:spPr>
        <a:xfrm>
          <a:off x="3702050" y="995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a:extLst>
            <a:ext uri="{FF2B5EF4-FFF2-40B4-BE49-F238E27FC236}">
              <a16:creationId xmlns:a16="http://schemas.microsoft.com/office/drawing/2014/main" id="{FE996BDF-DE8A-4E33-9335-F552648310CE}"/>
            </a:ext>
          </a:extLst>
        </xdr:cNvPr>
        <xdr:cNvSpPr txBox="1"/>
      </xdr:nvSpPr>
      <xdr:spPr>
        <a:xfrm>
          <a:off x="3409950" y="1003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118473</xdr:rowOff>
    </xdr:from>
    <xdr:to>
      <xdr:col>15</xdr:col>
      <xdr:colOff>82550</xdr:colOff>
      <xdr:row>60</xdr:row>
      <xdr:rowOff>121920</xdr:rowOff>
    </xdr:to>
    <xdr:cxnSp macro="">
      <xdr:nvCxnSpPr>
        <xdr:cNvPr id="138" name="直線コネクタ 137">
          <a:extLst>
            <a:ext uri="{FF2B5EF4-FFF2-40B4-BE49-F238E27FC236}">
              <a16:creationId xmlns:a16="http://schemas.microsoft.com/office/drawing/2014/main" id="{52C906CB-FFDE-49BD-88DE-9B674C6064D2}"/>
            </a:ext>
          </a:extLst>
        </xdr:cNvPr>
        <xdr:cNvCxnSpPr/>
      </xdr:nvCxnSpPr>
      <xdr:spPr>
        <a:xfrm>
          <a:off x="2127250" y="10176873"/>
          <a:ext cx="8128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01809E4B-76D6-41BA-AE2F-75B40E4C211D}"/>
            </a:ext>
          </a:extLst>
        </xdr:cNvPr>
        <xdr:cNvSpPr/>
      </xdr:nvSpPr>
      <xdr:spPr>
        <a:xfrm>
          <a:off x="2889250" y="1008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a:extLst>
            <a:ext uri="{FF2B5EF4-FFF2-40B4-BE49-F238E27FC236}">
              <a16:creationId xmlns:a16="http://schemas.microsoft.com/office/drawing/2014/main" id="{C30C47E8-B7EA-4785-87FB-CD2AFF84314A}"/>
            </a:ext>
          </a:extLst>
        </xdr:cNvPr>
        <xdr:cNvSpPr txBox="1"/>
      </xdr:nvSpPr>
      <xdr:spPr>
        <a:xfrm>
          <a:off x="2597150" y="9861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63319</xdr:rowOff>
    </xdr:from>
    <xdr:to>
      <xdr:col>11</xdr:col>
      <xdr:colOff>31750</xdr:colOff>
      <xdr:row>60</xdr:row>
      <xdr:rowOff>118473</xdr:rowOff>
    </xdr:to>
    <xdr:cxnSp macro="">
      <xdr:nvCxnSpPr>
        <xdr:cNvPr id="141" name="直線コネクタ 140">
          <a:extLst>
            <a:ext uri="{FF2B5EF4-FFF2-40B4-BE49-F238E27FC236}">
              <a16:creationId xmlns:a16="http://schemas.microsoft.com/office/drawing/2014/main" id="{F7D04B41-F0A1-42F4-BFF1-4F3A73845E0B}"/>
            </a:ext>
          </a:extLst>
        </xdr:cNvPr>
        <xdr:cNvCxnSpPr/>
      </xdr:nvCxnSpPr>
      <xdr:spPr>
        <a:xfrm>
          <a:off x="1333500" y="10121719"/>
          <a:ext cx="79375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5B0283B5-5E9A-4EA2-A288-F2B5FA54F3F1}"/>
            </a:ext>
          </a:extLst>
        </xdr:cNvPr>
        <xdr:cNvSpPr/>
      </xdr:nvSpPr>
      <xdr:spPr>
        <a:xfrm>
          <a:off x="2095500" y="101260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a:extLst>
            <a:ext uri="{FF2B5EF4-FFF2-40B4-BE49-F238E27FC236}">
              <a16:creationId xmlns:a16="http://schemas.microsoft.com/office/drawing/2014/main" id="{318AEFD7-9770-4312-B3FD-EDCC6CF7AD3A}"/>
            </a:ext>
          </a:extLst>
        </xdr:cNvPr>
        <xdr:cNvSpPr txBox="1"/>
      </xdr:nvSpPr>
      <xdr:spPr>
        <a:xfrm>
          <a:off x="1784350" y="989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50C68CE6-08E6-49B1-A10B-6CF188A6D045}"/>
            </a:ext>
          </a:extLst>
        </xdr:cNvPr>
        <xdr:cNvSpPr/>
      </xdr:nvSpPr>
      <xdr:spPr>
        <a:xfrm>
          <a:off x="1282700" y="101019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a:extLst>
            <a:ext uri="{FF2B5EF4-FFF2-40B4-BE49-F238E27FC236}">
              <a16:creationId xmlns:a16="http://schemas.microsoft.com/office/drawing/2014/main" id="{1AD710F9-2F3D-41E3-BDFB-EBD969213045}"/>
            </a:ext>
          </a:extLst>
        </xdr:cNvPr>
        <xdr:cNvSpPr txBox="1"/>
      </xdr:nvSpPr>
      <xdr:spPr>
        <a:xfrm>
          <a:off x="97155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A8A183F1-78B2-4550-B8D6-9E214A408501}"/>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3FB6A5DB-4CA1-43DB-B4FF-3C4DD3994A98}"/>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8EB5905-5B80-44AC-86FE-5B7121131B50}"/>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474759C6-2176-46EC-BFDC-3331EC34B174}"/>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846A1612-C11D-41E8-9FD6-615DA957938C}"/>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46990</xdr:rowOff>
    </xdr:from>
    <xdr:to>
      <xdr:col>23</xdr:col>
      <xdr:colOff>184150</xdr:colOff>
      <xdr:row>60</xdr:row>
      <xdr:rowOff>148590</xdr:rowOff>
    </xdr:to>
    <xdr:sp macro="" textlink="">
      <xdr:nvSpPr>
        <xdr:cNvPr id="151" name="楕円 150">
          <a:extLst>
            <a:ext uri="{FF2B5EF4-FFF2-40B4-BE49-F238E27FC236}">
              <a16:creationId xmlns:a16="http://schemas.microsoft.com/office/drawing/2014/main" id="{CDE86AC6-2AD4-42C6-9722-6EAE27537250}"/>
            </a:ext>
          </a:extLst>
        </xdr:cNvPr>
        <xdr:cNvSpPr/>
      </xdr:nvSpPr>
      <xdr:spPr>
        <a:xfrm>
          <a:off x="4464050" y="101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19067</xdr:rowOff>
    </xdr:from>
    <xdr:ext cx="762000" cy="259045"/>
    <xdr:sp macro="" textlink="">
      <xdr:nvSpPr>
        <xdr:cNvPr id="152" name="財政構造の弾力性該当値テキスト">
          <a:extLst>
            <a:ext uri="{FF2B5EF4-FFF2-40B4-BE49-F238E27FC236}">
              <a16:creationId xmlns:a16="http://schemas.microsoft.com/office/drawing/2014/main" id="{67847C6F-15E0-4206-BD88-8D7A38B12AAB}"/>
            </a:ext>
          </a:extLst>
        </xdr:cNvPr>
        <xdr:cNvSpPr txBox="1"/>
      </xdr:nvSpPr>
      <xdr:spPr>
        <a:xfrm>
          <a:off x="4584700" y="1007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49530</xdr:rowOff>
    </xdr:from>
    <xdr:to>
      <xdr:col>19</xdr:col>
      <xdr:colOff>184150</xdr:colOff>
      <xdr:row>59</xdr:row>
      <xdr:rowOff>151130</xdr:rowOff>
    </xdr:to>
    <xdr:sp macro="" textlink="">
      <xdr:nvSpPr>
        <xdr:cNvPr id="153" name="楕円 152">
          <a:extLst>
            <a:ext uri="{FF2B5EF4-FFF2-40B4-BE49-F238E27FC236}">
              <a16:creationId xmlns:a16="http://schemas.microsoft.com/office/drawing/2014/main" id="{A82A5658-F2D0-4D5E-832D-ACFFC534902E}"/>
            </a:ext>
          </a:extLst>
        </xdr:cNvPr>
        <xdr:cNvSpPr/>
      </xdr:nvSpPr>
      <xdr:spPr>
        <a:xfrm>
          <a:off x="370205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161307</xdr:rowOff>
    </xdr:from>
    <xdr:ext cx="736600" cy="259045"/>
    <xdr:sp macro="" textlink="">
      <xdr:nvSpPr>
        <xdr:cNvPr id="154" name="テキスト ボックス 153">
          <a:extLst>
            <a:ext uri="{FF2B5EF4-FFF2-40B4-BE49-F238E27FC236}">
              <a16:creationId xmlns:a16="http://schemas.microsoft.com/office/drawing/2014/main" id="{214DB1E1-2C11-4371-B021-599AF843B4B8}"/>
            </a:ext>
          </a:extLst>
        </xdr:cNvPr>
        <xdr:cNvSpPr txBox="1"/>
      </xdr:nvSpPr>
      <xdr:spPr>
        <a:xfrm>
          <a:off x="3409950" y="9716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71120</xdr:rowOff>
    </xdr:from>
    <xdr:to>
      <xdr:col>15</xdr:col>
      <xdr:colOff>133350</xdr:colOff>
      <xdr:row>61</xdr:row>
      <xdr:rowOff>1270</xdr:rowOff>
    </xdr:to>
    <xdr:sp macro="" textlink="">
      <xdr:nvSpPr>
        <xdr:cNvPr id="155" name="楕円 154">
          <a:extLst>
            <a:ext uri="{FF2B5EF4-FFF2-40B4-BE49-F238E27FC236}">
              <a16:creationId xmlns:a16="http://schemas.microsoft.com/office/drawing/2014/main" id="{AC023F23-1F4F-434E-B688-6DDD738485E3}"/>
            </a:ext>
          </a:extLst>
        </xdr:cNvPr>
        <xdr:cNvSpPr/>
      </xdr:nvSpPr>
      <xdr:spPr>
        <a:xfrm>
          <a:off x="2889250" y="10129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157497</xdr:rowOff>
    </xdr:from>
    <xdr:ext cx="762000" cy="259045"/>
    <xdr:sp macro="" textlink="">
      <xdr:nvSpPr>
        <xdr:cNvPr id="156" name="テキスト ボックス 155">
          <a:extLst>
            <a:ext uri="{FF2B5EF4-FFF2-40B4-BE49-F238E27FC236}">
              <a16:creationId xmlns:a16="http://schemas.microsoft.com/office/drawing/2014/main" id="{77CDDE32-2D64-4173-B33A-167ADF0B18B0}"/>
            </a:ext>
          </a:extLst>
        </xdr:cNvPr>
        <xdr:cNvSpPr txBox="1"/>
      </xdr:nvSpPr>
      <xdr:spPr>
        <a:xfrm>
          <a:off x="2597150" y="1021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67673</xdr:rowOff>
    </xdr:from>
    <xdr:to>
      <xdr:col>11</xdr:col>
      <xdr:colOff>82550</xdr:colOff>
      <xdr:row>60</xdr:row>
      <xdr:rowOff>169273</xdr:rowOff>
    </xdr:to>
    <xdr:sp macro="" textlink="">
      <xdr:nvSpPr>
        <xdr:cNvPr id="157" name="楕円 156">
          <a:extLst>
            <a:ext uri="{FF2B5EF4-FFF2-40B4-BE49-F238E27FC236}">
              <a16:creationId xmlns:a16="http://schemas.microsoft.com/office/drawing/2014/main" id="{C098B516-ED4C-4394-A51A-5D90A361CB60}"/>
            </a:ext>
          </a:extLst>
        </xdr:cNvPr>
        <xdr:cNvSpPr/>
      </xdr:nvSpPr>
      <xdr:spPr>
        <a:xfrm>
          <a:off x="2095500" y="101260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58" name="テキスト ボックス 157">
          <a:extLst>
            <a:ext uri="{FF2B5EF4-FFF2-40B4-BE49-F238E27FC236}">
              <a16:creationId xmlns:a16="http://schemas.microsoft.com/office/drawing/2014/main" id="{59C8D6CE-8E58-4159-83AA-080D14F02D7F}"/>
            </a:ext>
          </a:extLst>
        </xdr:cNvPr>
        <xdr:cNvSpPr txBox="1"/>
      </xdr:nvSpPr>
      <xdr:spPr>
        <a:xfrm>
          <a:off x="1784350" y="10212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12519</xdr:rowOff>
    </xdr:from>
    <xdr:to>
      <xdr:col>7</xdr:col>
      <xdr:colOff>31750</xdr:colOff>
      <xdr:row>60</xdr:row>
      <xdr:rowOff>114119</xdr:rowOff>
    </xdr:to>
    <xdr:sp macro="" textlink="">
      <xdr:nvSpPr>
        <xdr:cNvPr id="159" name="楕円 158">
          <a:extLst>
            <a:ext uri="{FF2B5EF4-FFF2-40B4-BE49-F238E27FC236}">
              <a16:creationId xmlns:a16="http://schemas.microsoft.com/office/drawing/2014/main" id="{C5C7E3B3-E7C2-4B72-B34A-F78A3757988F}"/>
            </a:ext>
          </a:extLst>
        </xdr:cNvPr>
        <xdr:cNvSpPr/>
      </xdr:nvSpPr>
      <xdr:spPr>
        <a:xfrm>
          <a:off x="1282700" y="1007091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124296</xdr:rowOff>
    </xdr:from>
    <xdr:ext cx="762000" cy="259045"/>
    <xdr:sp macro="" textlink="">
      <xdr:nvSpPr>
        <xdr:cNvPr id="160" name="テキスト ボックス 159">
          <a:extLst>
            <a:ext uri="{FF2B5EF4-FFF2-40B4-BE49-F238E27FC236}">
              <a16:creationId xmlns:a16="http://schemas.microsoft.com/office/drawing/2014/main" id="{5ED95F8B-83C7-48AD-8806-1803CAFA382E}"/>
            </a:ext>
          </a:extLst>
        </xdr:cNvPr>
        <xdr:cNvSpPr txBox="1"/>
      </xdr:nvSpPr>
      <xdr:spPr>
        <a:xfrm>
          <a:off x="971550" y="984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E182AD4E-FF83-48CA-B8A9-88F7368DA970}"/>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13307842-C94E-4316-94F6-B8C27D240BB5}"/>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CAF0DF8-6ACD-4BB1-AD50-8E88FCB277C8}"/>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[153,567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330815AE-68C9-4B62-BC4D-FA32AFA9F503}"/>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CB22BBDE-F942-427D-B1D7-4F31D0BFB685}"/>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C0C613F2-A5B4-4409-AAF4-06C159E93F51}"/>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15061AF6-6727-490C-B0C4-B8784B7C8347}"/>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63603E57-05E7-430F-91DF-195D0BE7AD93}"/>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D7F8FC3E-8D55-4278-B2C7-0C1DB15024F7}"/>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D103CCF8-8328-43A8-83FA-CFB9DB9EE6F9}"/>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2E7307DE-3B0D-4A14-86D2-5B9E077EC07D}"/>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84AFD8A4-CFCB-4997-B6B1-8909539BB3EC}"/>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780C1C37-44BE-4225-9236-125AEC113FFC}"/>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昨年度と比較して</a:t>
          </a:r>
          <a:r>
            <a:rPr kumimoji="1" lang="en-US" altLang="ja-JP" sz="1100">
              <a:latin typeface="ＭＳ ゴシック" panose="020B0609070205080204" pitchFamily="49" charset="-128"/>
              <a:ea typeface="ＭＳ ゴシック" panose="020B0609070205080204" pitchFamily="49" charset="-128"/>
            </a:rPr>
            <a:t>2,510</a:t>
          </a:r>
          <a:r>
            <a:rPr kumimoji="1" lang="ja-JP" altLang="en-US" sz="1100">
              <a:latin typeface="ＭＳ ゴシック" panose="020B0609070205080204" pitchFamily="49" charset="-128"/>
              <a:ea typeface="ＭＳ ゴシック" panose="020B0609070205080204" pitchFamily="49" charset="-128"/>
            </a:rPr>
            <a:t>円増加したものの、類似団体平均と比較して</a:t>
          </a:r>
          <a:r>
            <a:rPr kumimoji="1" lang="en-US" altLang="ja-JP" sz="1100">
              <a:latin typeface="ＭＳ ゴシック" panose="020B0609070205080204" pitchFamily="49" charset="-128"/>
              <a:ea typeface="ＭＳ ゴシック" panose="020B0609070205080204" pitchFamily="49" charset="-128"/>
            </a:rPr>
            <a:t>59,842</a:t>
          </a:r>
          <a:r>
            <a:rPr kumimoji="1" lang="ja-JP" altLang="en-US" sz="1100">
              <a:latin typeface="ＭＳ ゴシック" panose="020B0609070205080204" pitchFamily="49" charset="-128"/>
              <a:ea typeface="ＭＳ ゴシック" panose="020B0609070205080204" pitchFamily="49" charset="-128"/>
            </a:rPr>
            <a:t>円少ない。</a:t>
          </a:r>
        </a:p>
        <a:p>
          <a:r>
            <a:rPr kumimoji="1" lang="ja-JP" altLang="en-US" sz="1100">
              <a:latin typeface="ＭＳ ゴシック" panose="020B0609070205080204" pitchFamily="49" charset="-128"/>
              <a:ea typeface="ＭＳ ゴシック" panose="020B0609070205080204" pitchFamily="49" charset="-128"/>
            </a:rPr>
            <a:t>人件費が人勧により増となり、各種調査委託料やシステム改修委託料、校用備品整備等により物件費も増となった。</a:t>
          </a:r>
        </a:p>
        <a:p>
          <a:r>
            <a:rPr kumimoji="1" lang="ja-JP" altLang="en-US" sz="1100">
              <a:latin typeface="ＭＳ ゴシック" panose="020B0609070205080204" pitchFamily="49" charset="-128"/>
              <a:ea typeface="ＭＳ ゴシック" panose="020B0609070205080204" pitchFamily="49" charset="-128"/>
            </a:rPr>
            <a:t>今後も、定員適正化やコスト削減に取り組み、人件費・物件費等の歳出削減を図る。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E6080448-EA72-4AB3-8D0C-A6CC454C78C4}"/>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4CA7364F-BDEE-4EC8-82C3-763F0DCEAC8A}"/>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AA965DFF-4264-4870-A443-C673E54A32CE}"/>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5736321B-F949-4C45-9102-93EFE7E1064D}"/>
            </a:ext>
          </a:extLst>
        </xdr:cNvPr>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27253639-C4EF-4323-BC79-99F733D9131D}"/>
            </a:ext>
          </a:extLst>
        </xdr:cNvPr>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8D7D874A-401F-48DD-B0E7-F0D050870BDE}"/>
            </a:ext>
          </a:extLst>
        </xdr:cNvPr>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FF75B850-3614-48F0-AD98-69D1BA4EA596}"/>
            </a:ext>
          </a:extLst>
        </xdr:cNvPr>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8C747FA3-ECCD-487A-8D86-BE199A23AE7D}"/>
            </a:ext>
          </a:extLst>
        </xdr:cNvPr>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9F71DE6D-3F49-4D23-A0F5-A6DC24AC9D77}"/>
            </a:ext>
          </a:extLst>
        </xdr:cNvPr>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E0D0D4A-EB37-4715-B9CB-D711878C9646}"/>
            </a:ext>
          </a:extLst>
        </xdr:cNvPr>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919D6AE4-1EC2-4C49-9604-5968C647F4E0}"/>
            </a:ext>
          </a:extLst>
        </xdr:cNvPr>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CE3A14E3-FB84-414A-A81A-CA99BA11B39E}"/>
            </a:ext>
          </a:extLst>
        </xdr:cNvPr>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8DF7344A-4A9B-4A13-BB85-52AB65E3EA87}"/>
            </a:ext>
          </a:extLst>
        </xdr:cNvPr>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555BB54C-C51D-40F3-B507-212A3615965B}"/>
            </a:ext>
          </a:extLst>
        </xdr:cNvPr>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4B5A1E80-6305-4447-A4A8-57EB0386C663}"/>
            </a:ext>
          </a:extLst>
        </xdr:cNvPr>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E2752A1A-5AB2-46C6-A16F-9C23155C6776}"/>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19898AC7-B6BF-4795-BBEE-F1F5C1EEBD01}"/>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15CFD5AA-FE59-4D4F-806C-0B68792C6565}"/>
            </a:ext>
          </a:extLst>
        </xdr:cNvPr>
        <xdr:cNvCxnSpPr/>
      </xdr:nvCxnSpPr>
      <xdr:spPr>
        <a:xfrm flipV="1">
          <a:off x="4514850" y="13639759"/>
          <a:ext cx="0" cy="1246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90F1B113-3EC8-44DA-9B57-1AD8B9E33C19}"/>
            </a:ext>
          </a:extLst>
        </xdr:cNvPr>
        <xdr:cNvSpPr txBox="1"/>
      </xdr:nvSpPr>
      <xdr:spPr>
        <a:xfrm>
          <a:off x="4584700" y="1485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F8DD5E16-BE02-4DDA-9760-199B606FB104}"/>
            </a:ext>
          </a:extLst>
        </xdr:cNvPr>
        <xdr:cNvCxnSpPr/>
      </xdr:nvCxnSpPr>
      <xdr:spPr>
        <a:xfrm>
          <a:off x="4425950" y="148864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4292DC16-DFFD-4B5C-B219-9211D2B78102}"/>
            </a:ext>
          </a:extLst>
        </xdr:cNvPr>
        <xdr:cNvSpPr txBox="1"/>
      </xdr:nvSpPr>
      <xdr:spPr>
        <a:xfrm>
          <a:off x="4584700" y="1339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9884868B-EB13-41BC-97E2-6B4D4EBBDD6E}"/>
            </a:ext>
          </a:extLst>
        </xdr:cNvPr>
        <xdr:cNvCxnSpPr/>
      </xdr:nvCxnSpPr>
      <xdr:spPr>
        <a:xfrm>
          <a:off x="4425950" y="136397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116122</xdr:rowOff>
    </xdr:from>
    <xdr:to>
      <xdr:col>23</xdr:col>
      <xdr:colOff>133350</xdr:colOff>
      <xdr:row>81</xdr:row>
      <xdr:rowOff>120448</xdr:rowOff>
    </xdr:to>
    <xdr:cxnSp macro="">
      <xdr:nvCxnSpPr>
        <xdr:cNvPr id="196" name="直線コネクタ 195">
          <a:extLst>
            <a:ext uri="{FF2B5EF4-FFF2-40B4-BE49-F238E27FC236}">
              <a16:creationId xmlns:a16="http://schemas.microsoft.com/office/drawing/2014/main" id="{00B3EAF1-A928-4952-8F5D-B7752FA30D0B}"/>
            </a:ext>
          </a:extLst>
        </xdr:cNvPr>
        <xdr:cNvCxnSpPr/>
      </xdr:nvCxnSpPr>
      <xdr:spPr>
        <a:xfrm>
          <a:off x="3752850" y="13694962"/>
          <a:ext cx="762000" cy="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a:extLst>
            <a:ext uri="{FF2B5EF4-FFF2-40B4-BE49-F238E27FC236}">
              <a16:creationId xmlns:a16="http://schemas.microsoft.com/office/drawing/2014/main" id="{7A93E133-9794-4D3D-AD60-3E54E846212C}"/>
            </a:ext>
          </a:extLst>
        </xdr:cNvPr>
        <xdr:cNvSpPr txBox="1"/>
      </xdr:nvSpPr>
      <xdr:spPr>
        <a:xfrm>
          <a:off x="4584700" y="137237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EB50D3DF-5515-48F0-8524-695249716C88}"/>
            </a:ext>
          </a:extLst>
        </xdr:cNvPr>
        <xdr:cNvSpPr/>
      </xdr:nvSpPr>
      <xdr:spPr>
        <a:xfrm>
          <a:off x="4464050" y="137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104310</xdr:rowOff>
    </xdr:from>
    <xdr:to>
      <xdr:col>19</xdr:col>
      <xdr:colOff>133350</xdr:colOff>
      <xdr:row>81</xdr:row>
      <xdr:rowOff>116122</xdr:rowOff>
    </xdr:to>
    <xdr:cxnSp macro="">
      <xdr:nvCxnSpPr>
        <xdr:cNvPr id="199" name="直線コネクタ 198">
          <a:extLst>
            <a:ext uri="{FF2B5EF4-FFF2-40B4-BE49-F238E27FC236}">
              <a16:creationId xmlns:a16="http://schemas.microsoft.com/office/drawing/2014/main" id="{E038EA4A-E9BC-4F09-833E-38A66D234EE5}"/>
            </a:ext>
          </a:extLst>
        </xdr:cNvPr>
        <xdr:cNvCxnSpPr/>
      </xdr:nvCxnSpPr>
      <xdr:spPr>
        <a:xfrm>
          <a:off x="2940050" y="13683150"/>
          <a:ext cx="8128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1825331B-BE60-48A4-BF96-4E8F4B61DD5A}"/>
            </a:ext>
          </a:extLst>
        </xdr:cNvPr>
        <xdr:cNvSpPr/>
      </xdr:nvSpPr>
      <xdr:spPr>
        <a:xfrm>
          <a:off x="3702050" y="137400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a:extLst>
            <a:ext uri="{FF2B5EF4-FFF2-40B4-BE49-F238E27FC236}">
              <a16:creationId xmlns:a16="http://schemas.microsoft.com/office/drawing/2014/main" id="{0B073E40-082E-4403-ACE5-757CFA230802}"/>
            </a:ext>
          </a:extLst>
        </xdr:cNvPr>
        <xdr:cNvSpPr txBox="1"/>
      </xdr:nvSpPr>
      <xdr:spPr>
        <a:xfrm>
          <a:off x="3409950" y="13822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68670</xdr:rowOff>
    </xdr:from>
    <xdr:to>
      <xdr:col>15</xdr:col>
      <xdr:colOff>82550</xdr:colOff>
      <xdr:row>81</xdr:row>
      <xdr:rowOff>104310</xdr:rowOff>
    </xdr:to>
    <xdr:cxnSp macro="">
      <xdr:nvCxnSpPr>
        <xdr:cNvPr id="202" name="直線コネクタ 201">
          <a:extLst>
            <a:ext uri="{FF2B5EF4-FFF2-40B4-BE49-F238E27FC236}">
              <a16:creationId xmlns:a16="http://schemas.microsoft.com/office/drawing/2014/main" id="{B26D7526-8AF2-41BD-AE0F-F4A08103FB86}"/>
            </a:ext>
          </a:extLst>
        </xdr:cNvPr>
        <xdr:cNvCxnSpPr/>
      </xdr:nvCxnSpPr>
      <xdr:spPr>
        <a:xfrm>
          <a:off x="2127250" y="13647510"/>
          <a:ext cx="812800" cy="3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8ECA604E-96CF-4C49-9D8D-8599F037D4CE}"/>
            </a:ext>
          </a:extLst>
        </xdr:cNvPr>
        <xdr:cNvSpPr/>
      </xdr:nvSpPr>
      <xdr:spPr>
        <a:xfrm>
          <a:off x="2889250" y="137199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a:extLst>
            <a:ext uri="{FF2B5EF4-FFF2-40B4-BE49-F238E27FC236}">
              <a16:creationId xmlns:a16="http://schemas.microsoft.com/office/drawing/2014/main" id="{745FEAE1-8433-4C79-8FF6-8C6CE2DEA746}"/>
            </a:ext>
          </a:extLst>
        </xdr:cNvPr>
        <xdr:cNvSpPr txBox="1"/>
      </xdr:nvSpPr>
      <xdr:spPr>
        <a:xfrm>
          <a:off x="2597150" y="138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60882</xdr:rowOff>
    </xdr:from>
    <xdr:to>
      <xdr:col>11</xdr:col>
      <xdr:colOff>31750</xdr:colOff>
      <xdr:row>81</xdr:row>
      <xdr:rowOff>68670</xdr:rowOff>
    </xdr:to>
    <xdr:cxnSp macro="">
      <xdr:nvCxnSpPr>
        <xdr:cNvPr id="205" name="直線コネクタ 204">
          <a:extLst>
            <a:ext uri="{FF2B5EF4-FFF2-40B4-BE49-F238E27FC236}">
              <a16:creationId xmlns:a16="http://schemas.microsoft.com/office/drawing/2014/main" id="{DA9BA463-0015-4F41-BA37-A1D8133FB0A2}"/>
            </a:ext>
          </a:extLst>
        </xdr:cNvPr>
        <xdr:cNvCxnSpPr/>
      </xdr:nvCxnSpPr>
      <xdr:spPr>
        <a:xfrm>
          <a:off x="1333500" y="13639722"/>
          <a:ext cx="793750" cy="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1D9B79AD-A102-412C-A86C-0CF6243B0AF6}"/>
            </a:ext>
          </a:extLst>
        </xdr:cNvPr>
        <xdr:cNvSpPr/>
      </xdr:nvSpPr>
      <xdr:spPr>
        <a:xfrm>
          <a:off x="2095500" y="1369185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a:extLst>
            <a:ext uri="{FF2B5EF4-FFF2-40B4-BE49-F238E27FC236}">
              <a16:creationId xmlns:a16="http://schemas.microsoft.com/office/drawing/2014/main" id="{5756D0E1-1FAB-48AE-9297-421ED63EA0C8}"/>
            </a:ext>
          </a:extLst>
        </xdr:cNvPr>
        <xdr:cNvSpPr txBox="1"/>
      </xdr:nvSpPr>
      <xdr:spPr>
        <a:xfrm>
          <a:off x="1784350" y="1377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C67C83B9-B69F-4D85-BB88-83C5F07ED19F}"/>
            </a:ext>
          </a:extLst>
        </xdr:cNvPr>
        <xdr:cNvSpPr/>
      </xdr:nvSpPr>
      <xdr:spPr>
        <a:xfrm>
          <a:off x="1282700" y="1368095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a:extLst>
            <a:ext uri="{FF2B5EF4-FFF2-40B4-BE49-F238E27FC236}">
              <a16:creationId xmlns:a16="http://schemas.microsoft.com/office/drawing/2014/main" id="{CF4B4425-7070-4E7A-A321-E618BF9FACC3}"/>
            </a:ext>
          </a:extLst>
        </xdr:cNvPr>
        <xdr:cNvSpPr txBox="1"/>
      </xdr:nvSpPr>
      <xdr:spPr>
        <a:xfrm>
          <a:off x="971550" y="13763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807F9B0-0A55-4E1E-8E41-971AB5058C30}"/>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6B627EB2-9FF1-4D3D-92BD-2365B2D121F9}"/>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F90A852C-25F8-4EBF-B994-3389AB96CC3C}"/>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DA65FFF2-EC06-4E5F-B184-A7C7CF500908}"/>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36F5C049-E9B6-4EFE-948F-D2F0EA8A4B93}"/>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69648</xdr:rowOff>
    </xdr:from>
    <xdr:to>
      <xdr:col>23</xdr:col>
      <xdr:colOff>184150</xdr:colOff>
      <xdr:row>81</xdr:row>
      <xdr:rowOff>171248</xdr:rowOff>
    </xdr:to>
    <xdr:sp macro="" textlink="">
      <xdr:nvSpPr>
        <xdr:cNvPr id="215" name="楕円 214">
          <a:extLst>
            <a:ext uri="{FF2B5EF4-FFF2-40B4-BE49-F238E27FC236}">
              <a16:creationId xmlns:a16="http://schemas.microsoft.com/office/drawing/2014/main" id="{FE72B270-3762-43E5-B114-3AC536CA39AA}"/>
            </a:ext>
          </a:extLst>
        </xdr:cNvPr>
        <xdr:cNvSpPr/>
      </xdr:nvSpPr>
      <xdr:spPr>
        <a:xfrm>
          <a:off x="4464050" y="1364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162375</xdr:rowOff>
    </xdr:from>
    <xdr:ext cx="762000" cy="259045"/>
    <xdr:sp macro="" textlink="">
      <xdr:nvSpPr>
        <xdr:cNvPr id="216" name="人件費・物件費等の状況該当値テキスト">
          <a:extLst>
            <a:ext uri="{FF2B5EF4-FFF2-40B4-BE49-F238E27FC236}">
              <a16:creationId xmlns:a16="http://schemas.microsoft.com/office/drawing/2014/main" id="{89936487-9B40-4B7D-ADC2-60C336A27483}"/>
            </a:ext>
          </a:extLst>
        </xdr:cNvPr>
        <xdr:cNvSpPr txBox="1"/>
      </xdr:nvSpPr>
      <xdr:spPr>
        <a:xfrm>
          <a:off x="4584700" y="135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65322</xdr:rowOff>
    </xdr:from>
    <xdr:to>
      <xdr:col>19</xdr:col>
      <xdr:colOff>184150</xdr:colOff>
      <xdr:row>81</xdr:row>
      <xdr:rowOff>166922</xdr:rowOff>
    </xdr:to>
    <xdr:sp macro="" textlink="">
      <xdr:nvSpPr>
        <xdr:cNvPr id="217" name="楕円 216">
          <a:extLst>
            <a:ext uri="{FF2B5EF4-FFF2-40B4-BE49-F238E27FC236}">
              <a16:creationId xmlns:a16="http://schemas.microsoft.com/office/drawing/2014/main" id="{98165F43-57AF-4E95-AFD1-EF2E229DF61C}"/>
            </a:ext>
          </a:extLst>
        </xdr:cNvPr>
        <xdr:cNvSpPr/>
      </xdr:nvSpPr>
      <xdr:spPr>
        <a:xfrm>
          <a:off x="3702050" y="1364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5649</xdr:rowOff>
    </xdr:from>
    <xdr:ext cx="736600" cy="259045"/>
    <xdr:sp macro="" textlink="">
      <xdr:nvSpPr>
        <xdr:cNvPr id="218" name="テキスト ボックス 217">
          <a:extLst>
            <a:ext uri="{FF2B5EF4-FFF2-40B4-BE49-F238E27FC236}">
              <a16:creationId xmlns:a16="http://schemas.microsoft.com/office/drawing/2014/main" id="{C73A63DD-6976-490E-84F6-D0E988D65FB1}"/>
            </a:ext>
          </a:extLst>
        </xdr:cNvPr>
        <xdr:cNvSpPr txBox="1"/>
      </xdr:nvSpPr>
      <xdr:spPr>
        <a:xfrm>
          <a:off x="3409950" y="13416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53510</xdr:rowOff>
    </xdr:from>
    <xdr:to>
      <xdr:col>15</xdr:col>
      <xdr:colOff>133350</xdr:colOff>
      <xdr:row>81</xdr:row>
      <xdr:rowOff>155110</xdr:rowOff>
    </xdr:to>
    <xdr:sp macro="" textlink="">
      <xdr:nvSpPr>
        <xdr:cNvPr id="219" name="楕円 218">
          <a:extLst>
            <a:ext uri="{FF2B5EF4-FFF2-40B4-BE49-F238E27FC236}">
              <a16:creationId xmlns:a16="http://schemas.microsoft.com/office/drawing/2014/main" id="{EE7FF7FC-29CF-4FAD-91A2-C403B272A8C3}"/>
            </a:ext>
          </a:extLst>
        </xdr:cNvPr>
        <xdr:cNvSpPr/>
      </xdr:nvSpPr>
      <xdr:spPr>
        <a:xfrm>
          <a:off x="2889250" y="136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165287</xdr:rowOff>
    </xdr:from>
    <xdr:ext cx="762000" cy="259045"/>
    <xdr:sp macro="" textlink="">
      <xdr:nvSpPr>
        <xdr:cNvPr id="220" name="テキスト ボックス 219">
          <a:extLst>
            <a:ext uri="{FF2B5EF4-FFF2-40B4-BE49-F238E27FC236}">
              <a16:creationId xmlns:a16="http://schemas.microsoft.com/office/drawing/2014/main" id="{4ABEE1F5-3D0F-4232-AAFB-568851283477}"/>
            </a:ext>
          </a:extLst>
        </xdr:cNvPr>
        <xdr:cNvSpPr txBox="1"/>
      </xdr:nvSpPr>
      <xdr:spPr>
        <a:xfrm>
          <a:off x="2597150" y="13408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17870</xdr:rowOff>
    </xdr:from>
    <xdr:to>
      <xdr:col>11</xdr:col>
      <xdr:colOff>82550</xdr:colOff>
      <xdr:row>81</xdr:row>
      <xdr:rowOff>119470</xdr:rowOff>
    </xdr:to>
    <xdr:sp macro="" textlink="">
      <xdr:nvSpPr>
        <xdr:cNvPr id="221" name="楕円 220">
          <a:extLst>
            <a:ext uri="{FF2B5EF4-FFF2-40B4-BE49-F238E27FC236}">
              <a16:creationId xmlns:a16="http://schemas.microsoft.com/office/drawing/2014/main" id="{967D1EDD-7BCE-4BA7-9E45-04E0A44A570A}"/>
            </a:ext>
          </a:extLst>
        </xdr:cNvPr>
        <xdr:cNvSpPr/>
      </xdr:nvSpPr>
      <xdr:spPr>
        <a:xfrm>
          <a:off x="2095500" y="135967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129647</xdr:rowOff>
    </xdr:from>
    <xdr:ext cx="762000" cy="259045"/>
    <xdr:sp macro="" textlink="">
      <xdr:nvSpPr>
        <xdr:cNvPr id="222" name="テキスト ボックス 221">
          <a:extLst>
            <a:ext uri="{FF2B5EF4-FFF2-40B4-BE49-F238E27FC236}">
              <a16:creationId xmlns:a16="http://schemas.microsoft.com/office/drawing/2014/main" id="{B07BF101-8824-4D42-89AE-140B2DC77C92}"/>
            </a:ext>
          </a:extLst>
        </xdr:cNvPr>
        <xdr:cNvSpPr txBox="1"/>
      </xdr:nvSpPr>
      <xdr:spPr>
        <a:xfrm>
          <a:off x="1784350" y="1337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10082</xdr:rowOff>
    </xdr:from>
    <xdr:to>
      <xdr:col>7</xdr:col>
      <xdr:colOff>31750</xdr:colOff>
      <xdr:row>81</xdr:row>
      <xdr:rowOff>111682</xdr:rowOff>
    </xdr:to>
    <xdr:sp macro="" textlink="">
      <xdr:nvSpPr>
        <xdr:cNvPr id="223" name="楕円 222">
          <a:extLst>
            <a:ext uri="{FF2B5EF4-FFF2-40B4-BE49-F238E27FC236}">
              <a16:creationId xmlns:a16="http://schemas.microsoft.com/office/drawing/2014/main" id="{322DCFA5-9533-4D72-B150-4FBD7DBC2DEA}"/>
            </a:ext>
          </a:extLst>
        </xdr:cNvPr>
        <xdr:cNvSpPr/>
      </xdr:nvSpPr>
      <xdr:spPr>
        <a:xfrm>
          <a:off x="1282700" y="135889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121859</xdr:rowOff>
    </xdr:from>
    <xdr:ext cx="762000" cy="259045"/>
    <xdr:sp macro="" textlink="">
      <xdr:nvSpPr>
        <xdr:cNvPr id="224" name="テキスト ボックス 223">
          <a:extLst>
            <a:ext uri="{FF2B5EF4-FFF2-40B4-BE49-F238E27FC236}">
              <a16:creationId xmlns:a16="http://schemas.microsoft.com/office/drawing/2014/main" id="{778B07B8-B12E-4531-BB06-D07FE1B63B8E}"/>
            </a:ext>
          </a:extLst>
        </xdr:cNvPr>
        <xdr:cNvSpPr txBox="1"/>
      </xdr:nvSpPr>
      <xdr:spPr>
        <a:xfrm>
          <a:off x="971550" y="1336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4D431B26-F9F9-49D0-94E3-D87B7FE1CB26}"/>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3F272851-5DD9-469D-A248-9DA8521EA5A3}"/>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FE12F577-F637-4A59-91B5-3FB5B3F0DA28}"/>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96BA5F38-EB13-46A1-A8D3-E50586296C18}"/>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5889C413-3791-4991-B7A4-7BCDD6A331DB}"/>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C207751F-CF89-48B8-90F5-5B10B0B865D8}"/>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E8D7E289-AFB9-4921-BDF7-85AD6B44ADBA}"/>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C4944C00-EF32-473C-A4FF-79C1A2813685}"/>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FBC7311B-2A58-4A97-9084-F2D906279E8B}"/>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D588CA4E-D3B6-463D-9825-C813D6223DD6}"/>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D4EC1C4F-23E0-4770-8677-CF9E84836D0C}"/>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651CA130-4B54-46F8-A8B0-F6D760266E51}"/>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E1BBBD43-ADD7-445F-9CD6-45C72184E060}"/>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前年度と比較して横ばいとなっているが、類似団体内平均値を</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ポイント、全国市平均も</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ポイント上回っている。今後も地域の民間給与の状況を踏まえながら住民サービスを低下させることなく、計画的に採用することで給与の適正化に努めていく。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DF514201-242A-40DF-A088-0C1971F273E4}"/>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966C4397-9BCA-49C4-858F-B226DF0F41C5}"/>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34944A45-749D-44EF-A4D1-F1E63C11EFA7}"/>
            </a:ext>
          </a:extLst>
        </xdr:cNvPr>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7DB98ECE-E4E1-4A8E-988B-1875D929FCC5}"/>
            </a:ext>
          </a:extLst>
        </xdr:cNvPr>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3B373F5E-0C7F-4731-B3F4-B4329E743CF0}"/>
            </a:ext>
          </a:extLst>
        </xdr:cNvPr>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91817F0C-30E9-4C5B-81F0-BF329980AEE9}"/>
            </a:ext>
          </a:extLst>
        </xdr:cNvPr>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F56BBBED-8D5E-46F4-B59E-D4BEEAA49E64}"/>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E6B26D0E-A9FD-47E6-BC1D-4D32206488A9}"/>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774D483B-1B34-482A-AB46-D3775453F104}"/>
            </a:ext>
          </a:extLst>
        </xdr:cNvPr>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FDBC3219-3ACD-4B95-B7C4-21C097E28F36}"/>
            </a:ext>
          </a:extLst>
        </xdr:cNvPr>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D0C78623-EA86-45FE-9613-E3C6FFD57DE4}"/>
            </a:ext>
          </a:extLst>
        </xdr:cNvPr>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FAF99B8E-B9E5-4505-9902-A4D4B9C0FF51}"/>
            </a:ext>
          </a:extLst>
        </xdr:cNvPr>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BDC85E77-ABE2-45BD-BB4D-E3319A84EA49}"/>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C44DE7D-E505-422D-AAB8-D7E628241127}"/>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9A33655E-361D-4EB5-922D-15D3C48B845B}"/>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85E7064A-842C-4489-8A7B-9A5F1778728E}"/>
            </a:ext>
          </a:extLst>
        </xdr:cNvPr>
        <xdr:cNvCxnSpPr/>
      </xdr:nvCxnSpPr>
      <xdr:spPr>
        <a:xfrm flipV="1">
          <a:off x="15474950" y="13415434"/>
          <a:ext cx="0" cy="16548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60362A00-27C4-44FC-B1A3-98295158237C}"/>
            </a:ext>
          </a:extLst>
        </xdr:cNvPr>
        <xdr:cNvSpPr txBox="1"/>
      </xdr:nvSpPr>
      <xdr:spPr>
        <a:xfrm>
          <a:off x="15563850" y="15042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A2DAD91E-ADE7-4760-A76D-DC56F750DA83}"/>
            </a:ext>
          </a:extLst>
        </xdr:cNvPr>
        <xdr:cNvCxnSpPr/>
      </xdr:nvCxnSpPr>
      <xdr:spPr>
        <a:xfrm>
          <a:off x="15405100" y="150702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69E9E554-DCAD-46D6-8D6D-902A1E36533D}"/>
            </a:ext>
          </a:extLst>
        </xdr:cNvPr>
        <xdr:cNvSpPr txBox="1"/>
      </xdr:nvSpPr>
      <xdr:spPr>
        <a:xfrm>
          <a:off x="15563850" y="1316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5F14971A-52E0-40C3-BCFE-C3888F052CD7}"/>
            </a:ext>
          </a:extLst>
        </xdr:cNvPr>
        <xdr:cNvCxnSpPr/>
      </xdr:nvCxnSpPr>
      <xdr:spPr>
        <a:xfrm>
          <a:off x="15405100" y="134154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40216</xdr:rowOff>
    </xdr:from>
    <xdr:to>
      <xdr:col>81</xdr:col>
      <xdr:colOff>44450</xdr:colOff>
      <xdr:row>88</xdr:row>
      <xdr:rowOff>53622</xdr:rowOff>
    </xdr:to>
    <xdr:cxnSp macro="">
      <xdr:nvCxnSpPr>
        <xdr:cNvPr id="258" name="直線コネクタ 257">
          <a:extLst>
            <a:ext uri="{FF2B5EF4-FFF2-40B4-BE49-F238E27FC236}">
              <a16:creationId xmlns:a16="http://schemas.microsoft.com/office/drawing/2014/main" id="{E7FFD194-2961-46CC-AB14-D3B1A2C52EB0}"/>
            </a:ext>
          </a:extLst>
        </xdr:cNvPr>
        <xdr:cNvCxnSpPr/>
      </xdr:nvCxnSpPr>
      <xdr:spPr>
        <a:xfrm>
          <a:off x="14712950" y="14792536"/>
          <a:ext cx="762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a:extLst>
            <a:ext uri="{FF2B5EF4-FFF2-40B4-BE49-F238E27FC236}">
              <a16:creationId xmlns:a16="http://schemas.microsoft.com/office/drawing/2014/main" id="{67733E3F-395F-4F06-8CAF-0A04D3F40D3F}"/>
            </a:ext>
          </a:extLst>
        </xdr:cNvPr>
        <xdr:cNvSpPr txBox="1"/>
      </xdr:nvSpPr>
      <xdr:spPr>
        <a:xfrm>
          <a:off x="15563850" y="1426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B6E92189-76FE-42CC-B85B-E0EC7A57EAB2}"/>
            </a:ext>
          </a:extLst>
        </xdr:cNvPr>
        <xdr:cNvSpPr/>
      </xdr:nvSpPr>
      <xdr:spPr>
        <a:xfrm>
          <a:off x="15427960" y="1441802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40216</xdr:rowOff>
    </xdr:from>
    <xdr:to>
      <xdr:col>77</xdr:col>
      <xdr:colOff>44450</xdr:colOff>
      <xdr:row>88</xdr:row>
      <xdr:rowOff>53622</xdr:rowOff>
    </xdr:to>
    <xdr:cxnSp macro="">
      <xdr:nvCxnSpPr>
        <xdr:cNvPr id="261" name="直線コネクタ 260">
          <a:extLst>
            <a:ext uri="{FF2B5EF4-FFF2-40B4-BE49-F238E27FC236}">
              <a16:creationId xmlns:a16="http://schemas.microsoft.com/office/drawing/2014/main" id="{4FCD73E1-5D81-49B2-8AEF-82813374F786}"/>
            </a:ext>
          </a:extLst>
        </xdr:cNvPr>
        <xdr:cNvCxnSpPr/>
      </xdr:nvCxnSpPr>
      <xdr:spPr>
        <a:xfrm flipV="1">
          <a:off x="13903960" y="14792536"/>
          <a:ext cx="80899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542812C9-4A1E-4B82-9655-A13C7CC26789}"/>
            </a:ext>
          </a:extLst>
        </xdr:cNvPr>
        <xdr:cNvSpPr/>
      </xdr:nvSpPr>
      <xdr:spPr>
        <a:xfrm>
          <a:off x="14665960" y="1442762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a:extLst>
            <a:ext uri="{FF2B5EF4-FFF2-40B4-BE49-F238E27FC236}">
              <a16:creationId xmlns:a16="http://schemas.microsoft.com/office/drawing/2014/main" id="{BB393A0C-A01D-42AA-9611-1CEC60EB08C2}"/>
            </a:ext>
          </a:extLst>
        </xdr:cNvPr>
        <xdr:cNvSpPr txBox="1"/>
      </xdr:nvSpPr>
      <xdr:spPr>
        <a:xfrm>
          <a:off x="14370050" y="1420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26811</xdr:rowOff>
    </xdr:from>
    <xdr:to>
      <xdr:col>72</xdr:col>
      <xdr:colOff>203200</xdr:colOff>
      <xdr:row>88</xdr:row>
      <xdr:rowOff>53622</xdr:rowOff>
    </xdr:to>
    <xdr:cxnSp macro="">
      <xdr:nvCxnSpPr>
        <xdr:cNvPr id="264" name="直線コネクタ 263">
          <a:extLst>
            <a:ext uri="{FF2B5EF4-FFF2-40B4-BE49-F238E27FC236}">
              <a16:creationId xmlns:a16="http://schemas.microsoft.com/office/drawing/2014/main" id="{49924CE0-F0CD-4185-B747-7F231844C14A}"/>
            </a:ext>
          </a:extLst>
        </xdr:cNvPr>
        <xdr:cNvCxnSpPr/>
      </xdr:nvCxnSpPr>
      <xdr:spPr>
        <a:xfrm>
          <a:off x="13106400" y="14779131"/>
          <a:ext cx="79756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DBDB8F8A-1083-46C1-B617-EE4962A4B9AC}"/>
            </a:ext>
          </a:extLst>
        </xdr:cNvPr>
        <xdr:cNvSpPr/>
      </xdr:nvSpPr>
      <xdr:spPr>
        <a:xfrm>
          <a:off x="13868400" y="144544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a:extLst>
            <a:ext uri="{FF2B5EF4-FFF2-40B4-BE49-F238E27FC236}">
              <a16:creationId xmlns:a16="http://schemas.microsoft.com/office/drawing/2014/main" id="{31209ECF-1BB0-4FF2-9FBC-AAD680799FD5}"/>
            </a:ext>
          </a:extLst>
        </xdr:cNvPr>
        <xdr:cNvSpPr txBox="1"/>
      </xdr:nvSpPr>
      <xdr:spPr>
        <a:xfrm>
          <a:off x="13557250" y="142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26811</xdr:rowOff>
    </xdr:from>
    <xdr:to>
      <xdr:col>68</xdr:col>
      <xdr:colOff>152400</xdr:colOff>
      <xdr:row>88</xdr:row>
      <xdr:rowOff>40216</xdr:rowOff>
    </xdr:to>
    <xdr:cxnSp macro="">
      <xdr:nvCxnSpPr>
        <xdr:cNvPr id="267" name="直線コネクタ 266">
          <a:extLst>
            <a:ext uri="{FF2B5EF4-FFF2-40B4-BE49-F238E27FC236}">
              <a16:creationId xmlns:a16="http://schemas.microsoft.com/office/drawing/2014/main" id="{EE7CA2B3-6A4D-4791-A5DF-39D766144BC4}"/>
            </a:ext>
          </a:extLst>
        </xdr:cNvPr>
        <xdr:cNvCxnSpPr/>
      </xdr:nvCxnSpPr>
      <xdr:spPr>
        <a:xfrm flipV="1">
          <a:off x="12293600" y="14779131"/>
          <a:ext cx="8128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9E73AE19-D617-4DF6-9245-2F0015810B1A}"/>
            </a:ext>
          </a:extLst>
        </xdr:cNvPr>
        <xdr:cNvSpPr/>
      </xdr:nvSpPr>
      <xdr:spPr>
        <a:xfrm>
          <a:off x="13055600" y="1444102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a:extLst>
            <a:ext uri="{FF2B5EF4-FFF2-40B4-BE49-F238E27FC236}">
              <a16:creationId xmlns:a16="http://schemas.microsoft.com/office/drawing/2014/main" id="{182407BC-081B-4F78-A28E-29C51C6C6FA4}"/>
            </a:ext>
          </a:extLst>
        </xdr:cNvPr>
        <xdr:cNvSpPr txBox="1"/>
      </xdr:nvSpPr>
      <xdr:spPr>
        <a:xfrm>
          <a:off x="12763500" y="14217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BBAD1241-A952-4563-8AA8-F3218755D5C0}"/>
            </a:ext>
          </a:extLst>
        </xdr:cNvPr>
        <xdr:cNvSpPr/>
      </xdr:nvSpPr>
      <xdr:spPr>
        <a:xfrm>
          <a:off x="12242800" y="1445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a:extLst>
            <a:ext uri="{FF2B5EF4-FFF2-40B4-BE49-F238E27FC236}">
              <a16:creationId xmlns:a16="http://schemas.microsoft.com/office/drawing/2014/main" id="{5A320016-12BF-4235-9E0F-03326E1E3115}"/>
            </a:ext>
          </a:extLst>
        </xdr:cNvPr>
        <xdr:cNvSpPr txBox="1"/>
      </xdr:nvSpPr>
      <xdr:spPr>
        <a:xfrm>
          <a:off x="11950700" y="142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6798CC61-EBC7-44A9-912B-7143BD9FF303}"/>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E8F755BD-EAA2-4E27-B517-FBF0ED4AD86B}"/>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528CC873-C92B-416F-A21F-23AC45CD4B05}"/>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7523A741-DE64-45B9-8016-82BCE4DD59F1}"/>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BC93DF78-AC86-4EE1-BEC0-60278553FD44}"/>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2822</xdr:rowOff>
    </xdr:from>
    <xdr:to>
      <xdr:col>81</xdr:col>
      <xdr:colOff>95250</xdr:colOff>
      <xdr:row>88</xdr:row>
      <xdr:rowOff>104422</xdr:rowOff>
    </xdr:to>
    <xdr:sp macro="" textlink="">
      <xdr:nvSpPr>
        <xdr:cNvPr id="277" name="楕円 276">
          <a:extLst>
            <a:ext uri="{FF2B5EF4-FFF2-40B4-BE49-F238E27FC236}">
              <a16:creationId xmlns:a16="http://schemas.microsoft.com/office/drawing/2014/main" id="{C4169344-140E-4AA9-9A85-E69433B030AC}"/>
            </a:ext>
          </a:extLst>
        </xdr:cNvPr>
        <xdr:cNvSpPr/>
      </xdr:nvSpPr>
      <xdr:spPr>
        <a:xfrm>
          <a:off x="15427960" y="1475514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146349</xdr:rowOff>
    </xdr:from>
    <xdr:ext cx="762000" cy="259045"/>
    <xdr:sp macro="" textlink="">
      <xdr:nvSpPr>
        <xdr:cNvPr id="278" name="給与水準   （国との比較）該当値テキスト">
          <a:extLst>
            <a:ext uri="{FF2B5EF4-FFF2-40B4-BE49-F238E27FC236}">
              <a16:creationId xmlns:a16="http://schemas.microsoft.com/office/drawing/2014/main" id="{A81CF8B9-EDF5-4828-A57D-84C66856F4AA}"/>
            </a:ext>
          </a:extLst>
        </xdr:cNvPr>
        <xdr:cNvSpPr txBox="1"/>
      </xdr:nvSpPr>
      <xdr:spPr>
        <a:xfrm>
          <a:off x="15563850" y="1473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160866</xdr:rowOff>
    </xdr:from>
    <xdr:to>
      <xdr:col>77</xdr:col>
      <xdr:colOff>95250</xdr:colOff>
      <xdr:row>88</xdr:row>
      <xdr:rowOff>91016</xdr:rowOff>
    </xdr:to>
    <xdr:sp macro="" textlink="">
      <xdr:nvSpPr>
        <xdr:cNvPr id="279" name="楕円 278">
          <a:extLst>
            <a:ext uri="{FF2B5EF4-FFF2-40B4-BE49-F238E27FC236}">
              <a16:creationId xmlns:a16="http://schemas.microsoft.com/office/drawing/2014/main" id="{B8A07483-66C0-4FA9-805A-D6F9B85AABB6}"/>
            </a:ext>
          </a:extLst>
        </xdr:cNvPr>
        <xdr:cNvSpPr/>
      </xdr:nvSpPr>
      <xdr:spPr>
        <a:xfrm>
          <a:off x="14665960" y="1474554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75793</xdr:rowOff>
    </xdr:from>
    <xdr:ext cx="736600" cy="259045"/>
    <xdr:sp macro="" textlink="">
      <xdr:nvSpPr>
        <xdr:cNvPr id="280" name="テキスト ボックス 279">
          <a:extLst>
            <a:ext uri="{FF2B5EF4-FFF2-40B4-BE49-F238E27FC236}">
              <a16:creationId xmlns:a16="http://schemas.microsoft.com/office/drawing/2014/main" id="{7F8A72B8-741E-46D6-B919-38DB614CF282}"/>
            </a:ext>
          </a:extLst>
        </xdr:cNvPr>
        <xdr:cNvSpPr txBox="1"/>
      </xdr:nvSpPr>
      <xdr:spPr>
        <a:xfrm>
          <a:off x="14370050" y="1482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2822</xdr:rowOff>
    </xdr:from>
    <xdr:to>
      <xdr:col>73</xdr:col>
      <xdr:colOff>44450</xdr:colOff>
      <xdr:row>88</xdr:row>
      <xdr:rowOff>104422</xdr:rowOff>
    </xdr:to>
    <xdr:sp macro="" textlink="">
      <xdr:nvSpPr>
        <xdr:cNvPr id="281" name="楕円 280">
          <a:extLst>
            <a:ext uri="{FF2B5EF4-FFF2-40B4-BE49-F238E27FC236}">
              <a16:creationId xmlns:a16="http://schemas.microsoft.com/office/drawing/2014/main" id="{4A798C1A-FC97-4060-9560-07FDAAD88F30}"/>
            </a:ext>
          </a:extLst>
        </xdr:cNvPr>
        <xdr:cNvSpPr/>
      </xdr:nvSpPr>
      <xdr:spPr>
        <a:xfrm>
          <a:off x="13868400" y="147551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89199</xdr:rowOff>
    </xdr:from>
    <xdr:ext cx="762000" cy="259045"/>
    <xdr:sp macro="" textlink="">
      <xdr:nvSpPr>
        <xdr:cNvPr id="282" name="テキスト ボックス 281">
          <a:extLst>
            <a:ext uri="{FF2B5EF4-FFF2-40B4-BE49-F238E27FC236}">
              <a16:creationId xmlns:a16="http://schemas.microsoft.com/office/drawing/2014/main" id="{29333903-3EB3-4D9B-8FAB-A89AF0D2C3F9}"/>
            </a:ext>
          </a:extLst>
        </xdr:cNvPr>
        <xdr:cNvSpPr txBox="1"/>
      </xdr:nvSpPr>
      <xdr:spPr>
        <a:xfrm>
          <a:off x="13557250" y="1484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147461</xdr:rowOff>
    </xdr:from>
    <xdr:to>
      <xdr:col>68</xdr:col>
      <xdr:colOff>203200</xdr:colOff>
      <xdr:row>88</xdr:row>
      <xdr:rowOff>77611</xdr:rowOff>
    </xdr:to>
    <xdr:sp macro="" textlink="">
      <xdr:nvSpPr>
        <xdr:cNvPr id="283" name="楕円 282">
          <a:extLst>
            <a:ext uri="{FF2B5EF4-FFF2-40B4-BE49-F238E27FC236}">
              <a16:creationId xmlns:a16="http://schemas.microsoft.com/office/drawing/2014/main" id="{F3ABC1AF-6216-426F-84E8-F8D86A8CC62E}"/>
            </a:ext>
          </a:extLst>
        </xdr:cNvPr>
        <xdr:cNvSpPr/>
      </xdr:nvSpPr>
      <xdr:spPr>
        <a:xfrm>
          <a:off x="13055600" y="1473214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62388</xdr:rowOff>
    </xdr:from>
    <xdr:ext cx="762000" cy="259045"/>
    <xdr:sp macro="" textlink="">
      <xdr:nvSpPr>
        <xdr:cNvPr id="284" name="テキスト ボックス 283">
          <a:extLst>
            <a:ext uri="{FF2B5EF4-FFF2-40B4-BE49-F238E27FC236}">
              <a16:creationId xmlns:a16="http://schemas.microsoft.com/office/drawing/2014/main" id="{965B4BE0-49D1-4A93-9E05-AA4D93D9744C}"/>
            </a:ext>
          </a:extLst>
        </xdr:cNvPr>
        <xdr:cNvSpPr txBox="1"/>
      </xdr:nvSpPr>
      <xdr:spPr>
        <a:xfrm>
          <a:off x="12763500" y="1481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160866</xdr:rowOff>
    </xdr:from>
    <xdr:to>
      <xdr:col>64</xdr:col>
      <xdr:colOff>152400</xdr:colOff>
      <xdr:row>88</xdr:row>
      <xdr:rowOff>91016</xdr:rowOff>
    </xdr:to>
    <xdr:sp macro="" textlink="">
      <xdr:nvSpPr>
        <xdr:cNvPr id="285" name="楕円 284">
          <a:extLst>
            <a:ext uri="{FF2B5EF4-FFF2-40B4-BE49-F238E27FC236}">
              <a16:creationId xmlns:a16="http://schemas.microsoft.com/office/drawing/2014/main" id="{6B8468FA-D09E-498C-8541-E7454B787103}"/>
            </a:ext>
          </a:extLst>
        </xdr:cNvPr>
        <xdr:cNvSpPr/>
      </xdr:nvSpPr>
      <xdr:spPr>
        <a:xfrm>
          <a:off x="12242800" y="147455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75793</xdr:rowOff>
    </xdr:from>
    <xdr:ext cx="762000" cy="259045"/>
    <xdr:sp macro="" textlink="">
      <xdr:nvSpPr>
        <xdr:cNvPr id="286" name="テキスト ボックス 285">
          <a:extLst>
            <a:ext uri="{FF2B5EF4-FFF2-40B4-BE49-F238E27FC236}">
              <a16:creationId xmlns:a16="http://schemas.microsoft.com/office/drawing/2014/main" id="{0D4D8E9C-2623-4512-9848-11BF211B9673}"/>
            </a:ext>
          </a:extLst>
        </xdr:cNvPr>
        <xdr:cNvSpPr txBox="1"/>
      </xdr:nvSpPr>
      <xdr:spPr>
        <a:xfrm>
          <a:off x="11950700" y="1482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1C61AE18-6563-4867-8615-A52CDDF08BC5}"/>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B5498F0A-BF6A-409C-B6D2-CB5015B7C1B8}"/>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53D04D4D-DD96-4EAD-B022-18D7A35BD962}"/>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B838F6E6-C79C-4DE4-BE2F-560D25C2992B}"/>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D7D3185C-9864-4BC5-A7AC-CC6369F96747}"/>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EEC86C96-7AFD-4AC4-B90B-C1B8E6D9D9EC}"/>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6AF63EB8-5105-47E7-9777-7F1318C57C78}"/>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76E72739-7091-44A6-895D-19A3BF9D28A7}"/>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FC6BB837-0E96-46B9-BE15-2090959FF4D4}"/>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DBAFFB03-1307-4ECB-A0ED-5CEB769504EC}"/>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3E3FF3E3-9A7B-4410-B015-FA7C505C228D}"/>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2073E5FA-39E1-46C5-8254-067E6600634B}"/>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9CD23881-207D-4B02-9152-716C7451FCBB}"/>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前年度より</a:t>
          </a:r>
          <a:r>
            <a:rPr kumimoji="1" lang="en-US" altLang="ja-JP" sz="1100">
              <a:latin typeface="ＭＳ ゴシック" panose="020B0609070205080204" pitchFamily="49" charset="-128"/>
              <a:ea typeface="ＭＳ ゴシック" panose="020B0609070205080204" pitchFamily="49" charset="-128"/>
            </a:rPr>
            <a:t>0.02</a:t>
          </a:r>
          <a:r>
            <a:rPr kumimoji="1" lang="ja-JP" altLang="en-US" sz="1100">
              <a:latin typeface="ＭＳ ゴシック" panose="020B0609070205080204" pitchFamily="49" charset="-128"/>
              <a:ea typeface="ＭＳ ゴシック" panose="020B0609070205080204" pitchFamily="49" charset="-128"/>
            </a:rPr>
            <a:t>ポイント増加したが、これは人口の減少によるもので、これまでの行財政改革により、全国類似団体と比較しても少ない職員数で業務を効率的に執行しており、定員適正化は行われている。</a:t>
          </a:r>
        </a:p>
        <a:p>
          <a:r>
            <a:rPr kumimoji="1" lang="ja-JP" altLang="en-US" sz="1100">
              <a:latin typeface="ＭＳ ゴシック" panose="020B0609070205080204" pitchFamily="49" charset="-128"/>
              <a:ea typeface="ＭＳ ゴシック" panose="020B0609070205080204" pitchFamily="49" charset="-128"/>
            </a:rPr>
            <a:t>今後も引き続き、社会情勢の変化や住民ニーズに即して、事務事業の見直しや効率的な組織運営を行い、適切な定員管理に努める。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ECA53514-1E0D-416E-9746-2FF51E3FE059}"/>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7DE253A6-2B3F-4F8A-8510-E57F912EB131}"/>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D9530FBA-2B8B-4C61-80AD-892993FFD6B8}"/>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524A55CB-E839-4D13-A185-609180AFA3E4}"/>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FF2F8C5C-D6D3-4751-9BD9-820915EFE98A}"/>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A76DCEA4-4303-4DC8-AFAE-B96221B1CF17}"/>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987E2306-B1E5-42AF-97AB-17D8D19EFEC8}"/>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291620AB-7336-4CBA-AF9E-3F77A632991D}"/>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30944637-EF1E-4D71-A728-51E1145BD9EB}"/>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F59FE3D4-FF40-49EC-A107-937685260B43}"/>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34C8D05A-38D9-44ED-BFE3-CF74D7AF8AD7}"/>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576FB89A-8EFA-4B8D-9DCB-8373D61C1212}"/>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EC73D00D-6D45-47AF-82D6-B2A0A5562466}"/>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60717103-C898-4657-A5DE-D0B6ECF5DF43}"/>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31F551FE-D0B1-448A-9AF4-AA71B7D15164}"/>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79BA0812-E568-410E-899E-EFB2E6674E9C}"/>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49201B80-017D-4610-BFDE-2691831F4CFB}"/>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19DC4934-E6EF-416C-AA74-0ADB0821B089}"/>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E74EF06D-5958-4E8F-92EA-6A489E0778A3}"/>
            </a:ext>
          </a:extLst>
        </xdr:cNvPr>
        <xdr:cNvCxnSpPr/>
      </xdr:nvCxnSpPr>
      <xdr:spPr>
        <a:xfrm flipV="1">
          <a:off x="15474950" y="9751302"/>
          <a:ext cx="0" cy="15422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A282988A-762A-466E-B658-D0694A6DFB2F}"/>
            </a:ext>
          </a:extLst>
        </xdr:cNvPr>
        <xdr:cNvSpPr txBox="1"/>
      </xdr:nvSpPr>
      <xdr:spPr>
        <a:xfrm>
          <a:off x="15563850" y="1126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B304543D-AC65-49CF-9E66-A40DC401ED4D}"/>
            </a:ext>
          </a:extLst>
        </xdr:cNvPr>
        <xdr:cNvCxnSpPr/>
      </xdr:nvCxnSpPr>
      <xdr:spPr>
        <a:xfrm>
          <a:off x="15405100" y="112935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97D40430-88EF-44F1-952E-934D3D402F61}"/>
            </a:ext>
          </a:extLst>
        </xdr:cNvPr>
        <xdr:cNvSpPr txBox="1"/>
      </xdr:nvSpPr>
      <xdr:spPr>
        <a:xfrm>
          <a:off x="15563850" y="950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443EA3F9-F481-4AFE-BBB1-B9B296046E57}"/>
            </a:ext>
          </a:extLst>
        </xdr:cNvPr>
        <xdr:cNvCxnSpPr/>
      </xdr:nvCxnSpPr>
      <xdr:spPr>
        <a:xfrm>
          <a:off x="15405100" y="97513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69306</xdr:rowOff>
    </xdr:from>
    <xdr:to>
      <xdr:col>81</xdr:col>
      <xdr:colOff>44450</xdr:colOff>
      <xdr:row>59</xdr:row>
      <xdr:rowOff>71604</xdr:rowOff>
    </xdr:to>
    <xdr:cxnSp macro="">
      <xdr:nvCxnSpPr>
        <xdr:cNvPr id="323" name="直線コネクタ 322">
          <a:extLst>
            <a:ext uri="{FF2B5EF4-FFF2-40B4-BE49-F238E27FC236}">
              <a16:creationId xmlns:a16="http://schemas.microsoft.com/office/drawing/2014/main" id="{D21D03C2-82CF-4694-AEB5-F2F153409FCF}"/>
            </a:ext>
          </a:extLst>
        </xdr:cNvPr>
        <xdr:cNvCxnSpPr/>
      </xdr:nvCxnSpPr>
      <xdr:spPr>
        <a:xfrm>
          <a:off x="14712950" y="9960066"/>
          <a:ext cx="762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a:extLst>
            <a:ext uri="{FF2B5EF4-FFF2-40B4-BE49-F238E27FC236}">
              <a16:creationId xmlns:a16="http://schemas.microsoft.com/office/drawing/2014/main" id="{0FFB5D07-C088-4D88-BAB6-8944AF64F117}"/>
            </a:ext>
          </a:extLst>
        </xdr:cNvPr>
        <xdr:cNvSpPr txBox="1"/>
      </xdr:nvSpPr>
      <xdr:spPr>
        <a:xfrm>
          <a:off x="15563850" y="10164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C8129DC5-263D-436D-B52D-75442DF30A3D}"/>
            </a:ext>
          </a:extLst>
        </xdr:cNvPr>
        <xdr:cNvSpPr/>
      </xdr:nvSpPr>
      <xdr:spPr>
        <a:xfrm>
          <a:off x="15427960" y="1019271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55517</xdr:rowOff>
    </xdr:from>
    <xdr:to>
      <xdr:col>77</xdr:col>
      <xdr:colOff>44450</xdr:colOff>
      <xdr:row>59</xdr:row>
      <xdr:rowOff>69306</xdr:rowOff>
    </xdr:to>
    <xdr:cxnSp macro="">
      <xdr:nvCxnSpPr>
        <xdr:cNvPr id="326" name="直線コネクタ 325">
          <a:extLst>
            <a:ext uri="{FF2B5EF4-FFF2-40B4-BE49-F238E27FC236}">
              <a16:creationId xmlns:a16="http://schemas.microsoft.com/office/drawing/2014/main" id="{3B277BC4-654E-47FE-BACA-AA895BD04B15}"/>
            </a:ext>
          </a:extLst>
        </xdr:cNvPr>
        <xdr:cNvCxnSpPr/>
      </xdr:nvCxnSpPr>
      <xdr:spPr>
        <a:xfrm>
          <a:off x="13903960" y="9946277"/>
          <a:ext cx="80899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8A23B828-975F-456C-B6E8-CA561647F0C6}"/>
            </a:ext>
          </a:extLst>
        </xdr:cNvPr>
        <xdr:cNvSpPr/>
      </xdr:nvSpPr>
      <xdr:spPr>
        <a:xfrm>
          <a:off x="14665960" y="1018237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a:extLst>
            <a:ext uri="{FF2B5EF4-FFF2-40B4-BE49-F238E27FC236}">
              <a16:creationId xmlns:a16="http://schemas.microsoft.com/office/drawing/2014/main" id="{3B6AD49B-D33D-4170-812A-10A11FA83EA0}"/>
            </a:ext>
          </a:extLst>
        </xdr:cNvPr>
        <xdr:cNvSpPr txBox="1"/>
      </xdr:nvSpPr>
      <xdr:spPr>
        <a:xfrm>
          <a:off x="14370050" y="10264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39430</xdr:rowOff>
    </xdr:from>
    <xdr:to>
      <xdr:col>72</xdr:col>
      <xdr:colOff>203200</xdr:colOff>
      <xdr:row>59</xdr:row>
      <xdr:rowOff>55517</xdr:rowOff>
    </xdr:to>
    <xdr:cxnSp macro="">
      <xdr:nvCxnSpPr>
        <xdr:cNvPr id="329" name="直線コネクタ 328">
          <a:extLst>
            <a:ext uri="{FF2B5EF4-FFF2-40B4-BE49-F238E27FC236}">
              <a16:creationId xmlns:a16="http://schemas.microsoft.com/office/drawing/2014/main" id="{3ADCC632-8FBA-45DF-95B6-805982A9924E}"/>
            </a:ext>
          </a:extLst>
        </xdr:cNvPr>
        <xdr:cNvCxnSpPr/>
      </xdr:nvCxnSpPr>
      <xdr:spPr>
        <a:xfrm>
          <a:off x="13106400" y="9930190"/>
          <a:ext cx="79756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6ECD2256-FB1A-4EFC-9A03-F7E7FB804DAD}"/>
            </a:ext>
          </a:extLst>
        </xdr:cNvPr>
        <xdr:cNvSpPr/>
      </xdr:nvSpPr>
      <xdr:spPr>
        <a:xfrm>
          <a:off x="13868400" y="1014330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a:extLst>
            <a:ext uri="{FF2B5EF4-FFF2-40B4-BE49-F238E27FC236}">
              <a16:creationId xmlns:a16="http://schemas.microsoft.com/office/drawing/2014/main" id="{ADB03CD8-EE4A-40BB-8C9F-A2522057EA31}"/>
            </a:ext>
          </a:extLst>
        </xdr:cNvPr>
        <xdr:cNvSpPr txBox="1"/>
      </xdr:nvSpPr>
      <xdr:spPr>
        <a:xfrm>
          <a:off x="13557250" y="1022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13002</xdr:rowOff>
    </xdr:from>
    <xdr:to>
      <xdr:col>68</xdr:col>
      <xdr:colOff>152400</xdr:colOff>
      <xdr:row>59</xdr:row>
      <xdr:rowOff>39430</xdr:rowOff>
    </xdr:to>
    <xdr:cxnSp macro="">
      <xdr:nvCxnSpPr>
        <xdr:cNvPr id="332" name="直線コネクタ 331">
          <a:extLst>
            <a:ext uri="{FF2B5EF4-FFF2-40B4-BE49-F238E27FC236}">
              <a16:creationId xmlns:a16="http://schemas.microsoft.com/office/drawing/2014/main" id="{6EBD82BC-15E4-4398-9F65-C554A8534040}"/>
            </a:ext>
          </a:extLst>
        </xdr:cNvPr>
        <xdr:cNvCxnSpPr/>
      </xdr:nvCxnSpPr>
      <xdr:spPr>
        <a:xfrm>
          <a:off x="12293600" y="9903762"/>
          <a:ext cx="8128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248703A4-D92E-4EDB-BD87-07F722184BE3}"/>
            </a:ext>
          </a:extLst>
        </xdr:cNvPr>
        <xdr:cNvSpPr/>
      </xdr:nvSpPr>
      <xdr:spPr>
        <a:xfrm>
          <a:off x="13055600" y="1013411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a:extLst>
            <a:ext uri="{FF2B5EF4-FFF2-40B4-BE49-F238E27FC236}">
              <a16:creationId xmlns:a16="http://schemas.microsoft.com/office/drawing/2014/main" id="{BE5BEB17-E663-4E40-8A2E-EE08CCD85CDB}"/>
            </a:ext>
          </a:extLst>
        </xdr:cNvPr>
        <xdr:cNvSpPr txBox="1"/>
      </xdr:nvSpPr>
      <xdr:spPr>
        <a:xfrm>
          <a:off x="12763500" y="1022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F8B61083-6ECF-4C22-8DD3-4E6E6C9E1A46}"/>
            </a:ext>
          </a:extLst>
        </xdr:cNvPr>
        <xdr:cNvSpPr/>
      </xdr:nvSpPr>
      <xdr:spPr>
        <a:xfrm>
          <a:off x="12242800" y="1012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a:extLst>
            <a:ext uri="{FF2B5EF4-FFF2-40B4-BE49-F238E27FC236}">
              <a16:creationId xmlns:a16="http://schemas.microsoft.com/office/drawing/2014/main" id="{3200190C-C78D-4853-BC48-F9CD7A24C746}"/>
            </a:ext>
          </a:extLst>
        </xdr:cNvPr>
        <xdr:cNvSpPr txBox="1"/>
      </xdr:nvSpPr>
      <xdr:spPr>
        <a:xfrm>
          <a:off x="11950700" y="1020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B29BBDEB-F447-4F18-9A0C-B4B6B0123E17}"/>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7D531EFC-F5B2-41C5-A896-DAB578B92F51}"/>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25B816AE-B44B-48AD-8E41-50E1A3DB8EFE}"/>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FC7D3DAA-A201-4DD0-833B-52D98EA06D00}"/>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6F5EE60-C6DD-424F-BFBF-99F360808EF7}"/>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20804</xdr:rowOff>
    </xdr:from>
    <xdr:to>
      <xdr:col>81</xdr:col>
      <xdr:colOff>95250</xdr:colOff>
      <xdr:row>59</xdr:row>
      <xdr:rowOff>122404</xdr:rowOff>
    </xdr:to>
    <xdr:sp macro="" textlink="">
      <xdr:nvSpPr>
        <xdr:cNvPr id="342" name="楕円 341">
          <a:extLst>
            <a:ext uri="{FF2B5EF4-FFF2-40B4-BE49-F238E27FC236}">
              <a16:creationId xmlns:a16="http://schemas.microsoft.com/office/drawing/2014/main" id="{81365512-D69F-4176-9FEF-F635A51C09D8}"/>
            </a:ext>
          </a:extLst>
        </xdr:cNvPr>
        <xdr:cNvSpPr/>
      </xdr:nvSpPr>
      <xdr:spPr>
        <a:xfrm>
          <a:off x="15427960" y="991156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37331</xdr:rowOff>
    </xdr:from>
    <xdr:ext cx="762000" cy="259045"/>
    <xdr:sp macro="" textlink="">
      <xdr:nvSpPr>
        <xdr:cNvPr id="343" name="定員管理の状況該当値テキスト">
          <a:extLst>
            <a:ext uri="{FF2B5EF4-FFF2-40B4-BE49-F238E27FC236}">
              <a16:creationId xmlns:a16="http://schemas.microsoft.com/office/drawing/2014/main" id="{FC89B923-8FAD-4A8F-86F6-21A9A9AD0942}"/>
            </a:ext>
          </a:extLst>
        </xdr:cNvPr>
        <xdr:cNvSpPr txBox="1"/>
      </xdr:nvSpPr>
      <xdr:spPr>
        <a:xfrm>
          <a:off x="15563850" y="976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18506</xdr:rowOff>
    </xdr:from>
    <xdr:to>
      <xdr:col>77</xdr:col>
      <xdr:colOff>95250</xdr:colOff>
      <xdr:row>59</xdr:row>
      <xdr:rowOff>120106</xdr:rowOff>
    </xdr:to>
    <xdr:sp macro="" textlink="">
      <xdr:nvSpPr>
        <xdr:cNvPr id="344" name="楕円 343">
          <a:extLst>
            <a:ext uri="{FF2B5EF4-FFF2-40B4-BE49-F238E27FC236}">
              <a16:creationId xmlns:a16="http://schemas.microsoft.com/office/drawing/2014/main" id="{F34891CE-E4FD-4B02-8899-A6174267A920}"/>
            </a:ext>
          </a:extLst>
        </xdr:cNvPr>
        <xdr:cNvSpPr/>
      </xdr:nvSpPr>
      <xdr:spPr>
        <a:xfrm>
          <a:off x="14665960" y="990926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130283</xdr:rowOff>
    </xdr:from>
    <xdr:ext cx="736600" cy="259045"/>
    <xdr:sp macro="" textlink="">
      <xdr:nvSpPr>
        <xdr:cNvPr id="345" name="テキスト ボックス 344">
          <a:extLst>
            <a:ext uri="{FF2B5EF4-FFF2-40B4-BE49-F238E27FC236}">
              <a16:creationId xmlns:a16="http://schemas.microsoft.com/office/drawing/2014/main" id="{54370DD9-BB58-4AE1-B8B8-A9CE574990CF}"/>
            </a:ext>
          </a:extLst>
        </xdr:cNvPr>
        <xdr:cNvSpPr txBox="1"/>
      </xdr:nvSpPr>
      <xdr:spPr>
        <a:xfrm>
          <a:off x="14370050" y="9685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4717</xdr:rowOff>
    </xdr:from>
    <xdr:to>
      <xdr:col>73</xdr:col>
      <xdr:colOff>44450</xdr:colOff>
      <xdr:row>59</xdr:row>
      <xdr:rowOff>106317</xdr:rowOff>
    </xdr:to>
    <xdr:sp macro="" textlink="">
      <xdr:nvSpPr>
        <xdr:cNvPr id="346" name="楕円 345">
          <a:extLst>
            <a:ext uri="{FF2B5EF4-FFF2-40B4-BE49-F238E27FC236}">
              <a16:creationId xmlns:a16="http://schemas.microsoft.com/office/drawing/2014/main" id="{3F9791B1-E6ED-426E-BF42-592701227C18}"/>
            </a:ext>
          </a:extLst>
        </xdr:cNvPr>
        <xdr:cNvSpPr/>
      </xdr:nvSpPr>
      <xdr:spPr>
        <a:xfrm>
          <a:off x="13868400" y="98954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116494</xdr:rowOff>
    </xdr:from>
    <xdr:ext cx="762000" cy="259045"/>
    <xdr:sp macro="" textlink="">
      <xdr:nvSpPr>
        <xdr:cNvPr id="347" name="テキスト ボックス 346">
          <a:extLst>
            <a:ext uri="{FF2B5EF4-FFF2-40B4-BE49-F238E27FC236}">
              <a16:creationId xmlns:a16="http://schemas.microsoft.com/office/drawing/2014/main" id="{ACFEAC1F-D2E9-4ED8-8CC8-E08482E5BD74}"/>
            </a:ext>
          </a:extLst>
        </xdr:cNvPr>
        <xdr:cNvSpPr txBox="1"/>
      </xdr:nvSpPr>
      <xdr:spPr>
        <a:xfrm>
          <a:off x="13557250" y="967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160080</xdr:rowOff>
    </xdr:from>
    <xdr:to>
      <xdr:col>68</xdr:col>
      <xdr:colOff>203200</xdr:colOff>
      <xdr:row>59</xdr:row>
      <xdr:rowOff>90230</xdr:rowOff>
    </xdr:to>
    <xdr:sp macro="" textlink="">
      <xdr:nvSpPr>
        <xdr:cNvPr id="348" name="楕円 347">
          <a:extLst>
            <a:ext uri="{FF2B5EF4-FFF2-40B4-BE49-F238E27FC236}">
              <a16:creationId xmlns:a16="http://schemas.microsoft.com/office/drawing/2014/main" id="{3791CC87-E6D8-471C-87C9-AFD1A41ACA13}"/>
            </a:ext>
          </a:extLst>
        </xdr:cNvPr>
        <xdr:cNvSpPr/>
      </xdr:nvSpPr>
      <xdr:spPr>
        <a:xfrm>
          <a:off x="13055600" y="988320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100407</xdr:rowOff>
    </xdr:from>
    <xdr:ext cx="762000" cy="259045"/>
    <xdr:sp macro="" textlink="">
      <xdr:nvSpPr>
        <xdr:cNvPr id="349" name="テキスト ボックス 348">
          <a:extLst>
            <a:ext uri="{FF2B5EF4-FFF2-40B4-BE49-F238E27FC236}">
              <a16:creationId xmlns:a16="http://schemas.microsoft.com/office/drawing/2014/main" id="{6453E1F4-197D-4C15-9C12-45BCC550945D}"/>
            </a:ext>
          </a:extLst>
        </xdr:cNvPr>
        <xdr:cNvSpPr txBox="1"/>
      </xdr:nvSpPr>
      <xdr:spPr>
        <a:xfrm>
          <a:off x="12763500" y="965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133652</xdr:rowOff>
    </xdr:from>
    <xdr:to>
      <xdr:col>64</xdr:col>
      <xdr:colOff>152400</xdr:colOff>
      <xdr:row>59</xdr:row>
      <xdr:rowOff>63802</xdr:rowOff>
    </xdr:to>
    <xdr:sp macro="" textlink="">
      <xdr:nvSpPr>
        <xdr:cNvPr id="350" name="楕円 349">
          <a:extLst>
            <a:ext uri="{FF2B5EF4-FFF2-40B4-BE49-F238E27FC236}">
              <a16:creationId xmlns:a16="http://schemas.microsoft.com/office/drawing/2014/main" id="{3F904D99-2EB5-4FD7-91F5-177A16C40B4F}"/>
            </a:ext>
          </a:extLst>
        </xdr:cNvPr>
        <xdr:cNvSpPr/>
      </xdr:nvSpPr>
      <xdr:spPr>
        <a:xfrm>
          <a:off x="12242800" y="98567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73979</xdr:rowOff>
    </xdr:from>
    <xdr:ext cx="762000" cy="259045"/>
    <xdr:sp macro="" textlink="">
      <xdr:nvSpPr>
        <xdr:cNvPr id="351" name="テキスト ボックス 350">
          <a:extLst>
            <a:ext uri="{FF2B5EF4-FFF2-40B4-BE49-F238E27FC236}">
              <a16:creationId xmlns:a16="http://schemas.microsoft.com/office/drawing/2014/main" id="{171CB295-3A35-4CCE-80BA-4A6138EC7D3C}"/>
            </a:ext>
          </a:extLst>
        </xdr:cNvPr>
        <xdr:cNvSpPr txBox="1"/>
      </xdr:nvSpPr>
      <xdr:spPr>
        <a:xfrm>
          <a:off x="11950700" y="9629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4157EED3-B0F4-4801-A285-F43DA3730EC9}"/>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ACFD585D-3399-4B97-B0F3-BE8633DDE13B}"/>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B80B14F8-7B95-4FE2-AFB4-32E626403426}"/>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28A7628B-C94A-44DC-9345-DCA6788C1DB7}"/>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B5284A5D-3262-4CB0-B16F-751ECBD0B2D9}"/>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4EF89D98-0151-46F9-92FA-E69A77D9FACC}"/>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600FD932-FE58-4FA6-9F83-98B2B579B484}"/>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8EBE085C-37EA-4255-8D6C-AB1CF63EB308}"/>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24D3D31D-F930-4370-8B10-5407E540A47E}"/>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90AE54E7-1FA2-4B7C-A1CF-E7BD88926622}"/>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7C0D72AD-3C27-4F24-910F-1E7E58D089FF}"/>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E2DF9EFB-6EE3-41E0-97AE-C838AE2CB0FD}"/>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E332824C-6768-45C2-83C0-F10FA53A1733}"/>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新規大規模公共事業の借入、令和元年度の学校教育施設等冷房設備設置事業の元金償還開始により元利償還金が増加し、前年度より</a:t>
          </a:r>
          <a:r>
            <a:rPr kumimoji="1" lang="en-US" altLang="ja-JP" sz="1100">
              <a:latin typeface="ＭＳ ゴシック" panose="020B0609070205080204" pitchFamily="49" charset="-128"/>
              <a:ea typeface="ＭＳ ゴシック" panose="020B0609070205080204" pitchFamily="49" charset="-128"/>
            </a:rPr>
            <a:t>0.2</a:t>
          </a:r>
          <a:r>
            <a:rPr kumimoji="1" lang="ja-JP" altLang="en-US" sz="1100">
              <a:latin typeface="ＭＳ ゴシック" panose="020B0609070205080204" pitchFamily="49" charset="-128"/>
              <a:ea typeface="ＭＳ ゴシック" panose="020B0609070205080204" pitchFamily="49" charset="-128"/>
            </a:rPr>
            <a:t>ポイント上昇し類似団体内平均値と比べて</a:t>
          </a:r>
          <a:r>
            <a:rPr kumimoji="1" lang="en-US" altLang="ja-JP" sz="1100">
              <a:latin typeface="ＭＳ ゴシック" panose="020B0609070205080204" pitchFamily="49" charset="-128"/>
              <a:ea typeface="ＭＳ ゴシック" panose="020B0609070205080204" pitchFamily="49" charset="-128"/>
            </a:rPr>
            <a:t>3.3</a:t>
          </a:r>
          <a:r>
            <a:rPr kumimoji="1" lang="ja-JP" altLang="en-US" sz="1100">
              <a:latin typeface="ＭＳ ゴシック" panose="020B0609070205080204" pitchFamily="49" charset="-128"/>
              <a:ea typeface="ＭＳ ゴシック" panose="020B0609070205080204" pitchFamily="49" charset="-128"/>
            </a:rPr>
            <a:t>ポイント高くなっている。引き続き繰上償還や減債基金への積立を行い、健全な財政運営を図っていく。</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7FA49F16-1118-473F-9F02-ED7C91920B84}"/>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1AEF381F-D821-4C91-AE5C-AED266952FF0}"/>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1D6C4C6-A11B-4B60-9D49-85988D5079C9}"/>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D12F3E99-CF08-471C-9269-0F7E30A7BE0F}"/>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31A51BC5-5822-410D-80F2-A99B158B3E0A}"/>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99BAA46E-C9D1-4F7C-B04C-0326D62EC1D4}"/>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5EFD70B9-4361-4EEE-95EE-2851302181E0}"/>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C05028A5-F061-46B4-B1E9-869D25551DC7}"/>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CDC95729-A982-4E69-979B-41AE24B1CC19}"/>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7CB641EC-0622-4A50-AF82-D65B395E295D}"/>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1F7D25B3-4A4C-44EB-9A1B-3C71036E657E}"/>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8A7524B5-CDD8-4362-8C53-65E7AB34F429}"/>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768EE4D2-7FA2-4A6B-A2A7-5470002D8FF8}"/>
            </a:ext>
          </a:extLst>
        </xdr:cNvPr>
        <xdr:cNvSpPr txBox="1"/>
      </xdr:nvSpPr>
      <xdr:spPr>
        <a:xfrm>
          <a:off x="1097915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6C7EED33-10F3-4A60-89DC-B6A47D5BF335}"/>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EDE002C2-CEDC-4CC3-A0FE-376908327C34}"/>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46E6A365-D7F9-4669-B999-724BB12930C3}"/>
            </a:ext>
          </a:extLst>
        </xdr:cNvPr>
        <xdr:cNvCxnSpPr/>
      </xdr:nvCxnSpPr>
      <xdr:spPr>
        <a:xfrm flipV="1">
          <a:off x="15474950" y="5948786"/>
          <a:ext cx="0" cy="14233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427E2AB3-81D1-4871-A7CE-207557F21210}"/>
            </a:ext>
          </a:extLst>
        </xdr:cNvPr>
        <xdr:cNvSpPr txBox="1"/>
      </xdr:nvSpPr>
      <xdr:spPr>
        <a:xfrm>
          <a:off x="15563850" y="734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FD48B2C2-97E9-48F2-9BAB-D7E8523DB386}"/>
            </a:ext>
          </a:extLst>
        </xdr:cNvPr>
        <xdr:cNvCxnSpPr/>
      </xdr:nvCxnSpPr>
      <xdr:spPr>
        <a:xfrm>
          <a:off x="15405100" y="73721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5FD2102E-D022-4FE8-9346-85FE3B25D697}"/>
            </a:ext>
          </a:extLst>
        </xdr:cNvPr>
        <xdr:cNvSpPr txBox="1"/>
      </xdr:nvSpPr>
      <xdr:spPr>
        <a:xfrm>
          <a:off x="15563850" y="569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814E7682-1F2C-473D-B6D6-58EF6F0BB601}"/>
            </a:ext>
          </a:extLst>
        </xdr:cNvPr>
        <xdr:cNvCxnSpPr/>
      </xdr:nvCxnSpPr>
      <xdr:spPr>
        <a:xfrm>
          <a:off x="15405100" y="59487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78317</xdr:rowOff>
    </xdr:from>
    <xdr:to>
      <xdr:col>81</xdr:col>
      <xdr:colOff>44450</xdr:colOff>
      <xdr:row>37</xdr:row>
      <xdr:rowOff>82338</xdr:rowOff>
    </xdr:to>
    <xdr:cxnSp macro="">
      <xdr:nvCxnSpPr>
        <xdr:cNvPr id="385" name="直線コネクタ 384">
          <a:extLst>
            <a:ext uri="{FF2B5EF4-FFF2-40B4-BE49-F238E27FC236}">
              <a16:creationId xmlns:a16="http://schemas.microsoft.com/office/drawing/2014/main" id="{DD3AFA09-B46D-4218-BB7E-B2E62AD93D7C}"/>
            </a:ext>
          </a:extLst>
        </xdr:cNvPr>
        <xdr:cNvCxnSpPr/>
      </xdr:nvCxnSpPr>
      <xdr:spPr>
        <a:xfrm>
          <a:off x="14712950" y="6280997"/>
          <a:ext cx="762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a:extLst>
            <a:ext uri="{FF2B5EF4-FFF2-40B4-BE49-F238E27FC236}">
              <a16:creationId xmlns:a16="http://schemas.microsoft.com/office/drawing/2014/main" id="{B77F3033-1FE6-406A-87CF-F3E51A958AD9}"/>
            </a:ext>
          </a:extLst>
        </xdr:cNvPr>
        <xdr:cNvSpPr txBox="1"/>
      </xdr:nvSpPr>
      <xdr:spPr>
        <a:xfrm>
          <a:off x="15563850" y="602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CC037606-FF7A-4515-9406-4265C900F2B1}"/>
            </a:ext>
          </a:extLst>
        </xdr:cNvPr>
        <xdr:cNvSpPr/>
      </xdr:nvSpPr>
      <xdr:spPr>
        <a:xfrm>
          <a:off x="15427960" y="617167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76306</xdr:rowOff>
    </xdr:from>
    <xdr:to>
      <xdr:col>77</xdr:col>
      <xdr:colOff>44450</xdr:colOff>
      <xdr:row>37</xdr:row>
      <xdr:rowOff>78317</xdr:rowOff>
    </xdr:to>
    <xdr:cxnSp macro="">
      <xdr:nvCxnSpPr>
        <xdr:cNvPr id="388" name="直線コネクタ 387">
          <a:extLst>
            <a:ext uri="{FF2B5EF4-FFF2-40B4-BE49-F238E27FC236}">
              <a16:creationId xmlns:a16="http://schemas.microsoft.com/office/drawing/2014/main" id="{C3EC5FD7-D072-466C-A9E7-6B40ACF20628}"/>
            </a:ext>
          </a:extLst>
        </xdr:cNvPr>
        <xdr:cNvCxnSpPr/>
      </xdr:nvCxnSpPr>
      <xdr:spPr>
        <a:xfrm>
          <a:off x="13903960" y="6278986"/>
          <a:ext cx="80899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35BF05D2-6577-471A-A16A-22F0B0A193BE}"/>
            </a:ext>
          </a:extLst>
        </xdr:cNvPr>
        <xdr:cNvSpPr/>
      </xdr:nvSpPr>
      <xdr:spPr>
        <a:xfrm>
          <a:off x="14665960" y="617167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a:extLst>
            <a:ext uri="{FF2B5EF4-FFF2-40B4-BE49-F238E27FC236}">
              <a16:creationId xmlns:a16="http://schemas.microsoft.com/office/drawing/2014/main" id="{96917D19-361B-4058-9D82-283A2CFCC1DF}"/>
            </a:ext>
          </a:extLst>
        </xdr:cNvPr>
        <xdr:cNvSpPr txBox="1"/>
      </xdr:nvSpPr>
      <xdr:spPr>
        <a:xfrm>
          <a:off x="14370050" y="5944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76306</xdr:rowOff>
    </xdr:from>
    <xdr:to>
      <xdr:col>72</xdr:col>
      <xdr:colOff>203200</xdr:colOff>
      <xdr:row>37</xdr:row>
      <xdr:rowOff>76306</xdr:rowOff>
    </xdr:to>
    <xdr:cxnSp macro="">
      <xdr:nvCxnSpPr>
        <xdr:cNvPr id="391" name="直線コネクタ 390">
          <a:extLst>
            <a:ext uri="{FF2B5EF4-FFF2-40B4-BE49-F238E27FC236}">
              <a16:creationId xmlns:a16="http://schemas.microsoft.com/office/drawing/2014/main" id="{C8770A80-6B02-4CD8-9813-7EC4D8CDAC71}"/>
            </a:ext>
          </a:extLst>
        </xdr:cNvPr>
        <xdr:cNvCxnSpPr/>
      </xdr:nvCxnSpPr>
      <xdr:spPr>
        <a:xfrm>
          <a:off x="13106400" y="627898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70C849C1-0CB3-43E5-8DEA-5EBF1AA84177}"/>
            </a:ext>
          </a:extLst>
        </xdr:cNvPr>
        <xdr:cNvSpPr/>
      </xdr:nvSpPr>
      <xdr:spPr>
        <a:xfrm>
          <a:off x="13868400" y="617770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a:extLst>
            <a:ext uri="{FF2B5EF4-FFF2-40B4-BE49-F238E27FC236}">
              <a16:creationId xmlns:a16="http://schemas.microsoft.com/office/drawing/2014/main" id="{FF9A8FEB-4B21-4269-B1A1-F2658793134D}"/>
            </a:ext>
          </a:extLst>
        </xdr:cNvPr>
        <xdr:cNvSpPr txBox="1"/>
      </xdr:nvSpPr>
      <xdr:spPr>
        <a:xfrm>
          <a:off x="13557250" y="595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74295</xdr:rowOff>
    </xdr:from>
    <xdr:to>
      <xdr:col>68</xdr:col>
      <xdr:colOff>152400</xdr:colOff>
      <xdr:row>37</xdr:row>
      <xdr:rowOff>76306</xdr:rowOff>
    </xdr:to>
    <xdr:cxnSp macro="">
      <xdr:nvCxnSpPr>
        <xdr:cNvPr id="394" name="直線コネクタ 393">
          <a:extLst>
            <a:ext uri="{FF2B5EF4-FFF2-40B4-BE49-F238E27FC236}">
              <a16:creationId xmlns:a16="http://schemas.microsoft.com/office/drawing/2014/main" id="{674B4422-0CC8-4153-8591-1273E6C8A6DD}"/>
            </a:ext>
          </a:extLst>
        </xdr:cNvPr>
        <xdr:cNvCxnSpPr/>
      </xdr:nvCxnSpPr>
      <xdr:spPr>
        <a:xfrm>
          <a:off x="12293600" y="6276975"/>
          <a:ext cx="8128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F68EF046-A2C3-45F8-870C-4C2BDD87CAEA}"/>
            </a:ext>
          </a:extLst>
        </xdr:cNvPr>
        <xdr:cNvSpPr/>
      </xdr:nvSpPr>
      <xdr:spPr>
        <a:xfrm>
          <a:off x="13055600" y="618373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a:extLst>
            <a:ext uri="{FF2B5EF4-FFF2-40B4-BE49-F238E27FC236}">
              <a16:creationId xmlns:a16="http://schemas.microsoft.com/office/drawing/2014/main" id="{56B00826-EAB9-464C-A3E8-D2E0F8818E2D}"/>
            </a:ext>
          </a:extLst>
        </xdr:cNvPr>
        <xdr:cNvSpPr txBox="1"/>
      </xdr:nvSpPr>
      <xdr:spPr>
        <a:xfrm>
          <a:off x="12763500" y="5956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2C406F98-2438-400D-9A22-A1BFBF42BF4A}"/>
            </a:ext>
          </a:extLst>
        </xdr:cNvPr>
        <xdr:cNvSpPr/>
      </xdr:nvSpPr>
      <xdr:spPr>
        <a:xfrm>
          <a:off x="12242800" y="61857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a:extLst>
            <a:ext uri="{FF2B5EF4-FFF2-40B4-BE49-F238E27FC236}">
              <a16:creationId xmlns:a16="http://schemas.microsoft.com/office/drawing/2014/main" id="{19194D3D-F069-4956-B335-FAFBA57A49E6}"/>
            </a:ext>
          </a:extLst>
        </xdr:cNvPr>
        <xdr:cNvSpPr txBox="1"/>
      </xdr:nvSpPr>
      <xdr:spPr>
        <a:xfrm>
          <a:off x="11950700" y="595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453CA381-33D5-4E76-97BA-6EF3DDB02F2A}"/>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F0B8DA5C-D6A0-41D1-AE9E-CC5EABFDD966}"/>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1D460DB7-156E-4DCE-8E2D-26A60A3D3B4D}"/>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68F1BA90-E6C6-4C60-85F7-9A6A427484F8}"/>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B06FBC24-B0D9-474C-B043-4CABE4F41AD2}"/>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31538</xdr:rowOff>
    </xdr:from>
    <xdr:to>
      <xdr:col>81</xdr:col>
      <xdr:colOff>95250</xdr:colOff>
      <xdr:row>37</xdr:row>
      <xdr:rowOff>133138</xdr:rowOff>
    </xdr:to>
    <xdr:sp macro="" textlink="">
      <xdr:nvSpPr>
        <xdr:cNvPr id="404" name="楕円 403">
          <a:extLst>
            <a:ext uri="{FF2B5EF4-FFF2-40B4-BE49-F238E27FC236}">
              <a16:creationId xmlns:a16="http://schemas.microsoft.com/office/drawing/2014/main" id="{FF655C93-B616-4586-8CF8-C10DA819D6C0}"/>
            </a:ext>
          </a:extLst>
        </xdr:cNvPr>
        <xdr:cNvSpPr/>
      </xdr:nvSpPr>
      <xdr:spPr>
        <a:xfrm>
          <a:off x="15427960" y="623421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3615</xdr:rowOff>
    </xdr:from>
    <xdr:ext cx="762000" cy="259045"/>
    <xdr:sp macro="" textlink="">
      <xdr:nvSpPr>
        <xdr:cNvPr id="405" name="公債費負担の状況該当値テキスト">
          <a:extLst>
            <a:ext uri="{FF2B5EF4-FFF2-40B4-BE49-F238E27FC236}">
              <a16:creationId xmlns:a16="http://schemas.microsoft.com/office/drawing/2014/main" id="{9C6D8819-78D0-4C54-BB58-0C8C21AE401D}"/>
            </a:ext>
          </a:extLst>
        </xdr:cNvPr>
        <xdr:cNvSpPr txBox="1"/>
      </xdr:nvSpPr>
      <xdr:spPr>
        <a:xfrm>
          <a:off x="15563850" y="620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27517</xdr:rowOff>
    </xdr:from>
    <xdr:to>
      <xdr:col>77</xdr:col>
      <xdr:colOff>95250</xdr:colOff>
      <xdr:row>37</xdr:row>
      <xdr:rowOff>129117</xdr:rowOff>
    </xdr:to>
    <xdr:sp macro="" textlink="">
      <xdr:nvSpPr>
        <xdr:cNvPr id="406" name="楕円 405">
          <a:extLst>
            <a:ext uri="{FF2B5EF4-FFF2-40B4-BE49-F238E27FC236}">
              <a16:creationId xmlns:a16="http://schemas.microsoft.com/office/drawing/2014/main" id="{99501F47-69E5-4370-A126-D2B4410A14E1}"/>
            </a:ext>
          </a:extLst>
        </xdr:cNvPr>
        <xdr:cNvSpPr/>
      </xdr:nvSpPr>
      <xdr:spPr>
        <a:xfrm>
          <a:off x="14665960" y="623019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113894</xdr:rowOff>
    </xdr:from>
    <xdr:ext cx="736600" cy="259045"/>
    <xdr:sp macro="" textlink="">
      <xdr:nvSpPr>
        <xdr:cNvPr id="407" name="テキスト ボックス 406">
          <a:extLst>
            <a:ext uri="{FF2B5EF4-FFF2-40B4-BE49-F238E27FC236}">
              <a16:creationId xmlns:a16="http://schemas.microsoft.com/office/drawing/2014/main" id="{D540ECA0-5DF9-46AA-872C-CA33820E997C}"/>
            </a:ext>
          </a:extLst>
        </xdr:cNvPr>
        <xdr:cNvSpPr txBox="1"/>
      </xdr:nvSpPr>
      <xdr:spPr>
        <a:xfrm>
          <a:off x="14370050" y="6316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25506</xdr:rowOff>
    </xdr:from>
    <xdr:to>
      <xdr:col>73</xdr:col>
      <xdr:colOff>44450</xdr:colOff>
      <xdr:row>37</xdr:row>
      <xdr:rowOff>127106</xdr:rowOff>
    </xdr:to>
    <xdr:sp macro="" textlink="">
      <xdr:nvSpPr>
        <xdr:cNvPr id="408" name="楕円 407">
          <a:extLst>
            <a:ext uri="{FF2B5EF4-FFF2-40B4-BE49-F238E27FC236}">
              <a16:creationId xmlns:a16="http://schemas.microsoft.com/office/drawing/2014/main" id="{B7D20D15-C88D-44B3-B4EE-F67F3684A102}"/>
            </a:ext>
          </a:extLst>
        </xdr:cNvPr>
        <xdr:cNvSpPr/>
      </xdr:nvSpPr>
      <xdr:spPr>
        <a:xfrm>
          <a:off x="13868400" y="62281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111883</xdr:rowOff>
    </xdr:from>
    <xdr:ext cx="762000" cy="259045"/>
    <xdr:sp macro="" textlink="">
      <xdr:nvSpPr>
        <xdr:cNvPr id="409" name="テキスト ボックス 408">
          <a:extLst>
            <a:ext uri="{FF2B5EF4-FFF2-40B4-BE49-F238E27FC236}">
              <a16:creationId xmlns:a16="http://schemas.microsoft.com/office/drawing/2014/main" id="{F943278D-7BEF-4F15-9783-95AD5D036A15}"/>
            </a:ext>
          </a:extLst>
        </xdr:cNvPr>
        <xdr:cNvSpPr txBox="1"/>
      </xdr:nvSpPr>
      <xdr:spPr>
        <a:xfrm>
          <a:off x="13557250" y="631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25506</xdr:rowOff>
    </xdr:from>
    <xdr:to>
      <xdr:col>68</xdr:col>
      <xdr:colOff>203200</xdr:colOff>
      <xdr:row>37</xdr:row>
      <xdr:rowOff>127106</xdr:rowOff>
    </xdr:to>
    <xdr:sp macro="" textlink="">
      <xdr:nvSpPr>
        <xdr:cNvPr id="410" name="楕円 409">
          <a:extLst>
            <a:ext uri="{FF2B5EF4-FFF2-40B4-BE49-F238E27FC236}">
              <a16:creationId xmlns:a16="http://schemas.microsoft.com/office/drawing/2014/main" id="{BB6BE293-6E3E-4953-94B1-F17A713296A0}"/>
            </a:ext>
          </a:extLst>
        </xdr:cNvPr>
        <xdr:cNvSpPr/>
      </xdr:nvSpPr>
      <xdr:spPr>
        <a:xfrm>
          <a:off x="13055600" y="622818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111883</xdr:rowOff>
    </xdr:from>
    <xdr:ext cx="762000" cy="259045"/>
    <xdr:sp macro="" textlink="">
      <xdr:nvSpPr>
        <xdr:cNvPr id="411" name="テキスト ボックス 410">
          <a:extLst>
            <a:ext uri="{FF2B5EF4-FFF2-40B4-BE49-F238E27FC236}">
              <a16:creationId xmlns:a16="http://schemas.microsoft.com/office/drawing/2014/main" id="{13E8FD89-07D3-4C5F-B1D5-C1D13271715A}"/>
            </a:ext>
          </a:extLst>
        </xdr:cNvPr>
        <xdr:cNvSpPr txBox="1"/>
      </xdr:nvSpPr>
      <xdr:spPr>
        <a:xfrm>
          <a:off x="12763500" y="631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23495</xdr:rowOff>
    </xdr:from>
    <xdr:to>
      <xdr:col>64</xdr:col>
      <xdr:colOff>152400</xdr:colOff>
      <xdr:row>37</xdr:row>
      <xdr:rowOff>125095</xdr:rowOff>
    </xdr:to>
    <xdr:sp macro="" textlink="">
      <xdr:nvSpPr>
        <xdr:cNvPr id="412" name="楕円 411">
          <a:extLst>
            <a:ext uri="{FF2B5EF4-FFF2-40B4-BE49-F238E27FC236}">
              <a16:creationId xmlns:a16="http://schemas.microsoft.com/office/drawing/2014/main" id="{7CC4A352-93DE-48FA-A7D4-33A9011C3193}"/>
            </a:ext>
          </a:extLst>
        </xdr:cNvPr>
        <xdr:cNvSpPr/>
      </xdr:nvSpPr>
      <xdr:spPr>
        <a:xfrm>
          <a:off x="122428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109872</xdr:rowOff>
    </xdr:from>
    <xdr:ext cx="762000" cy="259045"/>
    <xdr:sp macro="" textlink="">
      <xdr:nvSpPr>
        <xdr:cNvPr id="413" name="テキスト ボックス 412">
          <a:extLst>
            <a:ext uri="{FF2B5EF4-FFF2-40B4-BE49-F238E27FC236}">
              <a16:creationId xmlns:a16="http://schemas.microsoft.com/office/drawing/2014/main" id="{86BC2449-E324-4993-B8D2-30B9DE0FBF56}"/>
            </a:ext>
          </a:extLst>
        </xdr:cNvPr>
        <xdr:cNvSpPr txBox="1"/>
      </xdr:nvSpPr>
      <xdr:spPr>
        <a:xfrm>
          <a:off x="11950700" y="631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65CF9817-AC59-4E5B-86F0-BF29211D1E6D}"/>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D303723F-E94F-4E4B-A334-578E3C6A9AA0}"/>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D40F476B-002C-4C95-8051-5E2A426CFC19}"/>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D0736809-7EAB-438A-9C1F-42066926CCB3}"/>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B48AA0A-D23A-407F-9266-B6BAA7101B76}"/>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37C6ECF4-B467-4DB3-9C71-32B03173686E}"/>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18F22AA2-08BD-4BC5-82F5-1BAD3B2432FE}"/>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666B10FB-8B7F-433A-8997-E222D52212B5}"/>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E099BC68-2E31-4422-B348-8EA02C5F9454}"/>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B3BA3119-A541-440C-8C1D-7A3BBD7B3CB1}"/>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3391BDB-5EA8-4FC1-9FBD-C95A6E3D96B8}"/>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4EEA80B4-AF1F-4D85-A847-313F881B26BA}"/>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8D1D90DD-3EC3-419E-B9EB-8B1D72E913AE}"/>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年度までの大規模公共事業による地方債借入額の増により、依然として類似団体内平均値より大幅に上回っている。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公営企業債等繰入見込額の減、充当可能基金の増により前年度より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ポイント回復している。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500FBFA1-6FA7-4F19-A700-C12295E510AB}"/>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5741B674-B91D-480C-8375-98E50FCF200C}"/>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EF6EF3FB-8046-4544-B182-903337C4782E}"/>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AE585A8C-2113-4AFB-9D27-32257D29F7CA}"/>
            </a:ext>
          </a:extLst>
        </xdr:cNvPr>
        <xdr:cNvCxnSpPr/>
      </xdr:nvCxnSpPr>
      <xdr:spPr>
        <a:xfrm>
          <a:off x="11664950" y="3694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6EB51F8F-52E7-49B3-946D-224632A2A6DC}"/>
            </a:ext>
          </a:extLst>
        </xdr:cNvPr>
        <xdr:cNvSpPr txBox="1"/>
      </xdr:nvSpPr>
      <xdr:spPr>
        <a:xfrm>
          <a:off x="10979150" y="355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F0F8AB40-5071-46DC-BF0C-26BDD46254DB}"/>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5B5A7EF7-FDD6-4305-9824-7DD7EDAA39EB}"/>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D606D465-6749-4C42-9D21-D84A1EF23C72}"/>
            </a:ext>
          </a:extLst>
        </xdr:cNvPr>
        <xdr:cNvCxnSpPr/>
      </xdr:nvCxnSpPr>
      <xdr:spPr>
        <a:xfrm>
          <a:off x="11664950" y="2514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A48EDD96-7452-4E3E-94D0-4D3C5B81A4CF}"/>
            </a:ext>
          </a:extLst>
        </xdr:cNvPr>
        <xdr:cNvSpPr txBox="1"/>
      </xdr:nvSpPr>
      <xdr:spPr>
        <a:xfrm>
          <a:off x="10979150" y="237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5FFF8869-B05E-45EA-BAA7-AAB59FD183A2}"/>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297F8840-C36B-4054-8034-0B7F7926F738}"/>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B2B87287-C7FA-4B62-8ECD-B3F4DEE3804A}"/>
            </a:ext>
          </a:extLst>
        </xdr:cNvPr>
        <xdr:cNvCxnSpPr/>
      </xdr:nvCxnSpPr>
      <xdr:spPr>
        <a:xfrm flipV="1">
          <a:off x="15474950" y="2514600"/>
          <a:ext cx="0" cy="1304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3FE40D61-EF13-4AD6-ADBC-596AFA54B766}"/>
            </a:ext>
          </a:extLst>
        </xdr:cNvPr>
        <xdr:cNvSpPr txBox="1"/>
      </xdr:nvSpPr>
      <xdr:spPr>
        <a:xfrm>
          <a:off x="15563850" y="379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001EE4E5-F2F0-4024-BA86-8D010F9F9AE3}"/>
            </a:ext>
          </a:extLst>
        </xdr:cNvPr>
        <xdr:cNvCxnSpPr/>
      </xdr:nvCxnSpPr>
      <xdr:spPr>
        <a:xfrm>
          <a:off x="15405100" y="38193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79EB994D-40F1-47B2-A944-4C724E8FE722}"/>
            </a:ext>
          </a:extLst>
        </xdr:cNvPr>
        <xdr:cNvSpPr txBox="1"/>
      </xdr:nvSpPr>
      <xdr:spPr>
        <a:xfrm>
          <a:off x="15563850" y="226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626AFDEA-4107-4064-BDA5-8272A6141587}"/>
            </a:ext>
          </a:extLst>
        </xdr:cNvPr>
        <xdr:cNvCxnSpPr/>
      </xdr:nvCxnSpPr>
      <xdr:spPr>
        <a:xfrm>
          <a:off x="15405100" y="2514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53181</xdr:rowOff>
    </xdr:from>
    <xdr:to>
      <xdr:col>81</xdr:col>
      <xdr:colOff>44450</xdr:colOff>
      <xdr:row>19</xdr:row>
      <xdr:rowOff>80931</xdr:rowOff>
    </xdr:to>
    <xdr:cxnSp macro="">
      <xdr:nvCxnSpPr>
        <xdr:cNvPr id="443" name="直線コネクタ 442">
          <a:extLst>
            <a:ext uri="{FF2B5EF4-FFF2-40B4-BE49-F238E27FC236}">
              <a16:creationId xmlns:a16="http://schemas.microsoft.com/office/drawing/2014/main" id="{344B121C-112B-46C3-8CFE-52F0D477D4AC}"/>
            </a:ext>
          </a:extLst>
        </xdr:cNvPr>
        <xdr:cNvCxnSpPr/>
      </xdr:nvCxnSpPr>
      <xdr:spPr>
        <a:xfrm flipV="1">
          <a:off x="14712950" y="3238341"/>
          <a:ext cx="762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a:extLst>
            <a:ext uri="{FF2B5EF4-FFF2-40B4-BE49-F238E27FC236}">
              <a16:creationId xmlns:a16="http://schemas.microsoft.com/office/drawing/2014/main" id="{C876F93F-D656-4991-874B-2AB8A95E1B33}"/>
            </a:ext>
          </a:extLst>
        </xdr:cNvPr>
        <xdr:cNvSpPr txBox="1"/>
      </xdr:nvSpPr>
      <xdr:spPr>
        <a:xfrm>
          <a:off x="15563850" y="2407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014627DE-16A9-4BD8-BD78-C4F3BF273922}"/>
            </a:ext>
          </a:extLst>
        </xdr:cNvPr>
        <xdr:cNvSpPr/>
      </xdr:nvSpPr>
      <xdr:spPr>
        <a:xfrm>
          <a:off x="15427960" y="25585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80931</xdr:rowOff>
    </xdr:from>
    <xdr:to>
      <xdr:col>77</xdr:col>
      <xdr:colOff>44450</xdr:colOff>
      <xdr:row>19</xdr:row>
      <xdr:rowOff>107474</xdr:rowOff>
    </xdr:to>
    <xdr:cxnSp macro="">
      <xdr:nvCxnSpPr>
        <xdr:cNvPr id="446" name="直線コネクタ 445">
          <a:extLst>
            <a:ext uri="{FF2B5EF4-FFF2-40B4-BE49-F238E27FC236}">
              <a16:creationId xmlns:a16="http://schemas.microsoft.com/office/drawing/2014/main" id="{8B910863-E8A8-444D-A78E-EDD275F158A2}"/>
            </a:ext>
          </a:extLst>
        </xdr:cNvPr>
        <xdr:cNvCxnSpPr/>
      </xdr:nvCxnSpPr>
      <xdr:spPr>
        <a:xfrm flipV="1">
          <a:off x="13903960" y="3266091"/>
          <a:ext cx="80899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E0B604EF-4F82-4F06-9517-4BC8DAE2D194}"/>
            </a:ext>
          </a:extLst>
        </xdr:cNvPr>
        <xdr:cNvSpPr/>
      </xdr:nvSpPr>
      <xdr:spPr>
        <a:xfrm>
          <a:off x="14665960" y="261581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a:extLst>
            <a:ext uri="{FF2B5EF4-FFF2-40B4-BE49-F238E27FC236}">
              <a16:creationId xmlns:a16="http://schemas.microsoft.com/office/drawing/2014/main" id="{973B6759-7D38-4E52-BB9A-0CDC254C04F2}"/>
            </a:ext>
          </a:extLst>
        </xdr:cNvPr>
        <xdr:cNvSpPr txBox="1"/>
      </xdr:nvSpPr>
      <xdr:spPr>
        <a:xfrm>
          <a:off x="14370050" y="2388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107474</xdr:rowOff>
    </xdr:from>
    <xdr:to>
      <xdr:col>72</xdr:col>
      <xdr:colOff>203200</xdr:colOff>
      <xdr:row>20</xdr:row>
      <xdr:rowOff>24702</xdr:rowOff>
    </xdr:to>
    <xdr:cxnSp macro="">
      <xdr:nvCxnSpPr>
        <xdr:cNvPr id="449" name="直線コネクタ 448">
          <a:extLst>
            <a:ext uri="{FF2B5EF4-FFF2-40B4-BE49-F238E27FC236}">
              <a16:creationId xmlns:a16="http://schemas.microsoft.com/office/drawing/2014/main" id="{D35E9401-9083-4C40-9C20-C71ECFED0271}"/>
            </a:ext>
          </a:extLst>
        </xdr:cNvPr>
        <xdr:cNvCxnSpPr/>
      </xdr:nvCxnSpPr>
      <xdr:spPr>
        <a:xfrm flipV="1">
          <a:off x="13106400" y="3292634"/>
          <a:ext cx="797560" cy="8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6368E28E-6086-4E00-A180-D9B1BAF997F4}"/>
            </a:ext>
          </a:extLst>
        </xdr:cNvPr>
        <xdr:cNvSpPr/>
      </xdr:nvSpPr>
      <xdr:spPr>
        <a:xfrm>
          <a:off x="13868400" y="27103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a:extLst>
            <a:ext uri="{FF2B5EF4-FFF2-40B4-BE49-F238E27FC236}">
              <a16:creationId xmlns:a16="http://schemas.microsoft.com/office/drawing/2014/main" id="{869F2EAF-D93E-446E-A7C3-CA18A521186C}"/>
            </a:ext>
          </a:extLst>
        </xdr:cNvPr>
        <xdr:cNvSpPr txBox="1"/>
      </xdr:nvSpPr>
      <xdr:spPr>
        <a:xfrm>
          <a:off x="13557250" y="248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86360</xdr:rowOff>
    </xdr:from>
    <xdr:to>
      <xdr:col>68</xdr:col>
      <xdr:colOff>152400</xdr:colOff>
      <xdr:row>20</xdr:row>
      <xdr:rowOff>24702</xdr:rowOff>
    </xdr:to>
    <xdr:cxnSp macro="">
      <xdr:nvCxnSpPr>
        <xdr:cNvPr id="452" name="直線コネクタ 451">
          <a:extLst>
            <a:ext uri="{FF2B5EF4-FFF2-40B4-BE49-F238E27FC236}">
              <a16:creationId xmlns:a16="http://schemas.microsoft.com/office/drawing/2014/main" id="{00F078A1-4D42-4679-A011-F394D84DC4A4}"/>
            </a:ext>
          </a:extLst>
        </xdr:cNvPr>
        <xdr:cNvCxnSpPr/>
      </xdr:nvCxnSpPr>
      <xdr:spPr>
        <a:xfrm>
          <a:off x="12293600" y="3271520"/>
          <a:ext cx="812800" cy="10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a:extLst>
            <a:ext uri="{FF2B5EF4-FFF2-40B4-BE49-F238E27FC236}">
              <a16:creationId xmlns:a16="http://schemas.microsoft.com/office/drawing/2014/main" id="{CA2FA38F-2C27-4DF1-BAA9-A14C5C0F8A22}"/>
            </a:ext>
          </a:extLst>
        </xdr:cNvPr>
        <xdr:cNvSpPr/>
      </xdr:nvSpPr>
      <xdr:spPr>
        <a:xfrm>
          <a:off x="13055600" y="275618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a:extLst>
            <a:ext uri="{FF2B5EF4-FFF2-40B4-BE49-F238E27FC236}">
              <a16:creationId xmlns:a16="http://schemas.microsoft.com/office/drawing/2014/main" id="{CD7153FB-3FBE-4427-A730-0235F22D9F93}"/>
            </a:ext>
          </a:extLst>
        </xdr:cNvPr>
        <xdr:cNvSpPr txBox="1"/>
      </xdr:nvSpPr>
      <xdr:spPr>
        <a:xfrm>
          <a:off x="12763500" y="2528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a:extLst>
            <a:ext uri="{FF2B5EF4-FFF2-40B4-BE49-F238E27FC236}">
              <a16:creationId xmlns:a16="http://schemas.microsoft.com/office/drawing/2014/main" id="{9CF99069-7AED-41F2-AA0E-923C4715D657}"/>
            </a:ext>
          </a:extLst>
        </xdr:cNvPr>
        <xdr:cNvSpPr/>
      </xdr:nvSpPr>
      <xdr:spPr>
        <a:xfrm>
          <a:off x="12242800" y="274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a:extLst>
            <a:ext uri="{FF2B5EF4-FFF2-40B4-BE49-F238E27FC236}">
              <a16:creationId xmlns:a16="http://schemas.microsoft.com/office/drawing/2014/main" id="{A6C0583F-C0D1-4D76-809B-53FB827AF777}"/>
            </a:ext>
          </a:extLst>
        </xdr:cNvPr>
        <xdr:cNvSpPr txBox="1"/>
      </xdr:nvSpPr>
      <xdr:spPr>
        <a:xfrm>
          <a:off x="11950700" y="25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C051F60B-675C-4A32-BF6B-1D5A77DC74CD}"/>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2966294-7999-41D6-A5D3-2078DB73264C}"/>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9BD01283-78B4-4E5A-8B7B-8F2D3647DF2C}"/>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7B6F0FBE-21AE-4AE3-A6B6-00297D1C6337}"/>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75E7EE02-9713-4B53-95E2-250877EB42FC}"/>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2381</xdr:rowOff>
    </xdr:from>
    <xdr:to>
      <xdr:col>81</xdr:col>
      <xdr:colOff>95250</xdr:colOff>
      <xdr:row>19</xdr:row>
      <xdr:rowOff>103981</xdr:rowOff>
    </xdr:to>
    <xdr:sp macro="" textlink="">
      <xdr:nvSpPr>
        <xdr:cNvPr id="462" name="楕円 461">
          <a:extLst>
            <a:ext uri="{FF2B5EF4-FFF2-40B4-BE49-F238E27FC236}">
              <a16:creationId xmlns:a16="http://schemas.microsoft.com/office/drawing/2014/main" id="{4E2ADFD3-AD02-45BF-96F5-61F81AABE735}"/>
            </a:ext>
          </a:extLst>
        </xdr:cNvPr>
        <xdr:cNvSpPr/>
      </xdr:nvSpPr>
      <xdr:spPr>
        <a:xfrm>
          <a:off x="15427960" y="318754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145908</xdr:rowOff>
    </xdr:from>
    <xdr:ext cx="762000" cy="259045"/>
    <xdr:sp macro="" textlink="">
      <xdr:nvSpPr>
        <xdr:cNvPr id="463" name="将来負担の状況該当値テキスト">
          <a:extLst>
            <a:ext uri="{FF2B5EF4-FFF2-40B4-BE49-F238E27FC236}">
              <a16:creationId xmlns:a16="http://schemas.microsoft.com/office/drawing/2014/main" id="{60EF73B5-0E81-41FD-B945-B84FCCAA7A25}"/>
            </a:ext>
          </a:extLst>
        </xdr:cNvPr>
        <xdr:cNvSpPr txBox="1"/>
      </xdr:nvSpPr>
      <xdr:spPr>
        <a:xfrm>
          <a:off x="15563850" y="3163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30131</xdr:rowOff>
    </xdr:from>
    <xdr:to>
      <xdr:col>77</xdr:col>
      <xdr:colOff>95250</xdr:colOff>
      <xdr:row>19</xdr:row>
      <xdr:rowOff>131731</xdr:rowOff>
    </xdr:to>
    <xdr:sp macro="" textlink="">
      <xdr:nvSpPr>
        <xdr:cNvPr id="464" name="楕円 463">
          <a:extLst>
            <a:ext uri="{FF2B5EF4-FFF2-40B4-BE49-F238E27FC236}">
              <a16:creationId xmlns:a16="http://schemas.microsoft.com/office/drawing/2014/main" id="{0C3D8DC8-39B1-4052-B573-D4273A78DADF}"/>
            </a:ext>
          </a:extLst>
        </xdr:cNvPr>
        <xdr:cNvSpPr/>
      </xdr:nvSpPr>
      <xdr:spPr>
        <a:xfrm>
          <a:off x="14665960" y="321529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116508</xdr:rowOff>
    </xdr:from>
    <xdr:ext cx="736600" cy="259045"/>
    <xdr:sp macro="" textlink="">
      <xdr:nvSpPr>
        <xdr:cNvPr id="465" name="テキスト ボックス 464">
          <a:extLst>
            <a:ext uri="{FF2B5EF4-FFF2-40B4-BE49-F238E27FC236}">
              <a16:creationId xmlns:a16="http://schemas.microsoft.com/office/drawing/2014/main" id="{6B1225F5-2FEA-406F-8224-21C9236FCB3D}"/>
            </a:ext>
          </a:extLst>
        </xdr:cNvPr>
        <xdr:cNvSpPr txBox="1"/>
      </xdr:nvSpPr>
      <xdr:spPr>
        <a:xfrm>
          <a:off x="14370050" y="3301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56674</xdr:rowOff>
    </xdr:from>
    <xdr:to>
      <xdr:col>73</xdr:col>
      <xdr:colOff>44450</xdr:colOff>
      <xdr:row>19</xdr:row>
      <xdr:rowOff>158274</xdr:rowOff>
    </xdr:to>
    <xdr:sp macro="" textlink="">
      <xdr:nvSpPr>
        <xdr:cNvPr id="466" name="楕円 465">
          <a:extLst>
            <a:ext uri="{FF2B5EF4-FFF2-40B4-BE49-F238E27FC236}">
              <a16:creationId xmlns:a16="http://schemas.microsoft.com/office/drawing/2014/main" id="{B17C9D91-ED1A-4241-9DE1-91D33AE73E54}"/>
            </a:ext>
          </a:extLst>
        </xdr:cNvPr>
        <xdr:cNvSpPr/>
      </xdr:nvSpPr>
      <xdr:spPr>
        <a:xfrm>
          <a:off x="13868400" y="32418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143051</xdr:rowOff>
    </xdr:from>
    <xdr:ext cx="762000" cy="259045"/>
    <xdr:sp macro="" textlink="">
      <xdr:nvSpPr>
        <xdr:cNvPr id="467" name="テキスト ボックス 466">
          <a:extLst>
            <a:ext uri="{FF2B5EF4-FFF2-40B4-BE49-F238E27FC236}">
              <a16:creationId xmlns:a16="http://schemas.microsoft.com/office/drawing/2014/main" id="{E0414065-E757-41F6-9B2B-6B24344476CD}"/>
            </a:ext>
          </a:extLst>
        </xdr:cNvPr>
        <xdr:cNvSpPr txBox="1"/>
      </xdr:nvSpPr>
      <xdr:spPr>
        <a:xfrm>
          <a:off x="13557250" y="332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145352</xdr:rowOff>
    </xdr:from>
    <xdr:to>
      <xdr:col>68</xdr:col>
      <xdr:colOff>203200</xdr:colOff>
      <xdr:row>20</xdr:row>
      <xdr:rowOff>75502</xdr:rowOff>
    </xdr:to>
    <xdr:sp macro="" textlink="">
      <xdr:nvSpPr>
        <xdr:cNvPr id="468" name="楕円 467">
          <a:extLst>
            <a:ext uri="{FF2B5EF4-FFF2-40B4-BE49-F238E27FC236}">
              <a16:creationId xmlns:a16="http://schemas.microsoft.com/office/drawing/2014/main" id="{DD18AE16-9881-4ECA-95D4-C6362AF8E642}"/>
            </a:ext>
          </a:extLst>
        </xdr:cNvPr>
        <xdr:cNvSpPr/>
      </xdr:nvSpPr>
      <xdr:spPr>
        <a:xfrm>
          <a:off x="13055600" y="3330512"/>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60279</xdr:rowOff>
    </xdr:from>
    <xdr:ext cx="762000" cy="259045"/>
    <xdr:sp macro="" textlink="">
      <xdr:nvSpPr>
        <xdr:cNvPr id="469" name="テキスト ボックス 468">
          <a:extLst>
            <a:ext uri="{FF2B5EF4-FFF2-40B4-BE49-F238E27FC236}">
              <a16:creationId xmlns:a16="http://schemas.microsoft.com/office/drawing/2014/main" id="{9EE5E2E2-BF09-417D-B92D-9EC5694FF055}"/>
            </a:ext>
          </a:extLst>
        </xdr:cNvPr>
        <xdr:cNvSpPr txBox="1"/>
      </xdr:nvSpPr>
      <xdr:spPr>
        <a:xfrm>
          <a:off x="12763500" y="3413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35560</xdr:rowOff>
    </xdr:from>
    <xdr:to>
      <xdr:col>64</xdr:col>
      <xdr:colOff>152400</xdr:colOff>
      <xdr:row>19</xdr:row>
      <xdr:rowOff>137160</xdr:rowOff>
    </xdr:to>
    <xdr:sp macro="" textlink="">
      <xdr:nvSpPr>
        <xdr:cNvPr id="470" name="楕円 469">
          <a:extLst>
            <a:ext uri="{FF2B5EF4-FFF2-40B4-BE49-F238E27FC236}">
              <a16:creationId xmlns:a16="http://schemas.microsoft.com/office/drawing/2014/main" id="{99004D36-D894-432A-B2E1-4A8E65AD5E43}"/>
            </a:ext>
          </a:extLst>
        </xdr:cNvPr>
        <xdr:cNvSpPr/>
      </xdr:nvSpPr>
      <xdr:spPr>
        <a:xfrm>
          <a:off x="12242800" y="322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121937</xdr:rowOff>
    </xdr:from>
    <xdr:ext cx="762000" cy="259045"/>
    <xdr:sp macro="" textlink="">
      <xdr:nvSpPr>
        <xdr:cNvPr id="471" name="テキスト ボックス 470">
          <a:extLst>
            <a:ext uri="{FF2B5EF4-FFF2-40B4-BE49-F238E27FC236}">
              <a16:creationId xmlns:a16="http://schemas.microsoft.com/office/drawing/2014/main" id="{D80471B2-CA8A-4C68-8D0D-DA3CF26E754D}"/>
            </a:ext>
          </a:extLst>
        </xdr:cNvPr>
        <xdr:cNvSpPr txBox="1"/>
      </xdr:nvSpPr>
      <xdr:spPr>
        <a:xfrm>
          <a:off x="11950700" y="330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29,848
29,617
160.52
17,840,226
16,564,902
1,174,956
8,377,772
14,954,807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会計年度任用職員の人件費増や人勧により増加となり、前年度より</a:t>
          </a:r>
          <a:r>
            <a:rPr kumimoji="1" lang="en-US" altLang="ja-JP" sz="1100">
              <a:latin typeface="ＭＳ ゴシック" panose="020B0609070205080204" pitchFamily="49" charset="-128"/>
              <a:ea typeface="ＭＳ ゴシック" panose="020B0609070205080204" pitchFamily="49" charset="-128"/>
            </a:rPr>
            <a:t>1.0</a:t>
          </a:r>
          <a:r>
            <a:rPr kumimoji="1" lang="ja-JP" altLang="en-US" sz="1100">
              <a:latin typeface="ＭＳ ゴシック" panose="020B0609070205080204" pitchFamily="49" charset="-128"/>
              <a:ea typeface="ＭＳ ゴシック" panose="020B0609070205080204" pitchFamily="49" charset="-128"/>
            </a:rPr>
            <a:t>ポイント増加した。類似団体内平均値より</a:t>
          </a:r>
          <a:r>
            <a:rPr kumimoji="1" lang="en-US" altLang="ja-JP" sz="1100">
              <a:latin typeface="ＭＳ ゴシック" panose="020B0609070205080204" pitchFamily="49" charset="-128"/>
              <a:ea typeface="ＭＳ ゴシック" panose="020B0609070205080204" pitchFamily="49" charset="-128"/>
            </a:rPr>
            <a:t>1.7</a:t>
          </a:r>
          <a:r>
            <a:rPr kumimoji="1" lang="ja-JP" altLang="en-US" sz="1100">
              <a:latin typeface="ＭＳ ゴシック" panose="020B0609070205080204" pitchFamily="49" charset="-128"/>
              <a:ea typeface="ＭＳ ゴシック" panose="020B0609070205080204" pitchFamily="49" charset="-128"/>
            </a:rPr>
            <a:t>ポイント上回っているため、今後もより適正な人員配置と人件費管理に努める</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123190</xdr:rowOff>
    </xdr:from>
    <xdr:to>
      <xdr:col>24</xdr:col>
      <xdr:colOff>25400</xdr:colOff>
      <xdr:row>38</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668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38</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668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38</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363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37</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148590</xdr:rowOff>
    </xdr:from>
    <xdr:to>
      <xdr:col>24</xdr:col>
      <xdr:colOff>76200</xdr:colOff>
      <xdr:row>38</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120667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72390</xdr:rowOff>
    </xdr:from>
    <xdr:to>
      <xdr:col>20</xdr:col>
      <xdr:colOff>38100</xdr:colOff>
      <xdr:row>38</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53340</xdr:rowOff>
    </xdr:from>
    <xdr:to>
      <xdr:col>15</xdr:col>
      <xdr:colOff>149225</xdr:colOff>
      <xdr:row>38</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139717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第二次行財政改革大綱による職員の意識改革と予算使い切りのための流用禁止に加え、各種調査委託料やシステム改修委託料、校用備品整備等により前年度より</a:t>
          </a:r>
          <a:r>
            <a:rPr kumimoji="1" lang="en-US" altLang="ja-JP" sz="1100">
              <a:latin typeface="ＭＳ ゴシック" panose="020B0609070205080204" pitchFamily="49" charset="-128"/>
              <a:ea typeface="ＭＳ ゴシック" panose="020B0609070205080204" pitchFamily="49" charset="-128"/>
            </a:rPr>
            <a:t>0.8</a:t>
          </a:r>
          <a:r>
            <a:rPr kumimoji="1" lang="ja-JP" altLang="en-US" sz="1100">
              <a:latin typeface="ＭＳ ゴシック" panose="020B0609070205080204" pitchFamily="49" charset="-128"/>
              <a:ea typeface="ＭＳ ゴシック" panose="020B0609070205080204" pitchFamily="49" charset="-128"/>
            </a:rPr>
            <a:t>ポイント増加し、類似団体内平均値と比較して</a:t>
          </a:r>
          <a:r>
            <a:rPr kumimoji="1" lang="en-US" altLang="ja-JP" sz="1100">
              <a:latin typeface="ＭＳ ゴシック" panose="020B0609070205080204" pitchFamily="49" charset="-128"/>
              <a:ea typeface="ＭＳ ゴシック" panose="020B0609070205080204" pitchFamily="49" charset="-128"/>
            </a:rPr>
            <a:t>2.7</a:t>
          </a:r>
          <a:r>
            <a:rPr kumimoji="1" lang="ja-JP" altLang="en-US" sz="1100">
              <a:latin typeface="ＭＳ ゴシック" panose="020B0609070205080204" pitchFamily="49" charset="-128"/>
              <a:ea typeface="ＭＳ ゴシック" panose="020B0609070205080204" pitchFamily="49" charset="-128"/>
            </a:rPr>
            <a:t>ポイント下回っている。引き続きより一層の歳出削減に努めていく。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9979</xdr:rowOff>
    </xdr:from>
    <xdr:to>
      <xdr:col>82</xdr:col>
      <xdr:colOff>107950</xdr:colOff>
      <xdr:row>15</xdr:row>
      <xdr:rowOff>97064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81729"/>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9979</xdr:rowOff>
    </xdr:from>
    <xdr:to>
      <xdr:col>78</xdr:col>
      <xdr:colOff>69850</xdr:colOff>
      <xdr:row>16</xdr:row>
      <xdr:rowOff>23586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581729"/>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23586</xdr:rowOff>
    </xdr:from>
    <xdr:to>
      <xdr:col>73</xdr:col>
      <xdr:colOff>180975</xdr:colOff>
      <xdr:row>16</xdr:row>
      <xdr:rowOff>165100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7667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99786</xdr:rowOff>
    </xdr:from>
    <xdr:to>
      <xdr:col>69</xdr:col>
      <xdr:colOff>92075</xdr:colOff>
      <xdr:row>16</xdr:row>
      <xdr:rowOff>165100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429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46264</xdr:rowOff>
    </xdr:from>
    <xdr:to>
      <xdr:col>82</xdr:col>
      <xdr:colOff>158750</xdr:colOff>
      <xdr:row>15</xdr:row>
      <xdr:rowOff>147864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62791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130629</xdr:rowOff>
    </xdr:from>
    <xdr:to>
      <xdr:col>78</xdr:col>
      <xdr:colOff>120650</xdr:colOff>
      <xdr:row>15</xdr:row>
      <xdr:rowOff>60779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70956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9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144236</xdr:rowOff>
    </xdr:from>
    <xdr:to>
      <xdr:col>74</xdr:col>
      <xdr:colOff>31750</xdr:colOff>
      <xdr:row>16</xdr:row>
      <xdr:rowOff>74386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84563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社会福祉費、児童福祉費の増により昨年度と比較して</a:t>
          </a:r>
          <a:r>
            <a:rPr kumimoji="1" lang="en-US" altLang="ja-JP" sz="1100">
              <a:latin typeface="ＭＳ ゴシック" panose="020B0609070205080204" pitchFamily="49" charset="-128"/>
              <a:ea typeface="ＭＳ ゴシック" panose="020B0609070205080204" pitchFamily="49" charset="-128"/>
            </a:rPr>
            <a:t>0.2</a:t>
          </a:r>
          <a:r>
            <a:rPr kumimoji="1" lang="ja-JP" altLang="en-US" sz="1100">
              <a:latin typeface="ＭＳ ゴシック" panose="020B0609070205080204" pitchFamily="49" charset="-128"/>
              <a:ea typeface="ＭＳ ゴシック" panose="020B0609070205080204" pitchFamily="49" charset="-128"/>
            </a:rPr>
            <a:t>ポイント増加しており、類似団体内平均値より</a:t>
          </a:r>
          <a:r>
            <a:rPr kumimoji="1" lang="en-US" altLang="ja-JP" sz="1100">
              <a:latin typeface="ＭＳ ゴシック" panose="020B0609070205080204" pitchFamily="49" charset="-128"/>
              <a:ea typeface="ＭＳ ゴシック" panose="020B0609070205080204" pitchFamily="49" charset="-128"/>
            </a:rPr>
            <a:t>2.2</a:t>
          </a:r>
          <a:r>
            <a:rPr kumimoji="1" lang="ja-JP" altLang="en-US" sz="1100">
              <a:latin typeface="ＭＳ ゴシック" panose="020B0609070205080204" pitchFamily="49" charset="-128"/>
              <a:ea typeface="ＭＳ ゴシック" panose="020B0609070205080204" pitchFamily="49" charset="-128"/>
            </a:rPr>
            <a:t>ポイント上回っている。社会福祉費、児童福祉費等の増加により今後もこの傾向は続くと見込まれる。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58</xdr:row>
      <xdr:rowOff>76200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994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38100</xdr:rowOff>
    </xdr:from>
    <xdr:to>
      <xdr:col>19</xdr:col>
      <xdr:colOff>187325</xdr:colOff>
      <xdr:row>58</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982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38100</xdr:rowOff>
    </xdr:from>
    <xdr:to>
      <xdr:col>15</xdr:col>
      <xdr:colOff>98425</xdr:colOff>
      <xdr:row>58</xdr:row>
      <xdr:rowOff>139700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982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63500</xdr:rowOff>
    </xdr:from>
    <xdr:to>
      <xdr:col>11</xdr:col>
      <xdr:colOff>9525</xdr:colOff>
      <xdr:row>58</xdr:row>
      <xdr:rowOff>139700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007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25400</xdr:rowOff>
    </xdr:from>
    <xdr:to>
      <xdr:col>24</xdr:col>
      <xdr:colOff>76200</xdr:colOff>
      <xdr:row>58</xdr:row>
      <xdr:rowOff>127000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158750</xdr:rowOff>
    </xdr:from>
    <xdr:to>
      <xdr:col>15</xdr:col>
      <xdr:colOff>149225</xdr:colOff>
      <xdr:row>58</xdr:row>
      <xdr:rowOff>88900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88900</xdr:rowOff>
    </xdr:from>
    <xdr:to>
      <xdr:col>11</xdr:col>
      <xdr:colOff>60325</xdr:colOff>
      <xdr:row>59</xdr:row>
      <xdr:rowOff>19050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12700</xdr:rowOff>
    </xdr:from>
    <xdr:to>
      <xdr:col>6</xdr:col>
      <xdr:colOff>171450</xdr:colOff>
      <xdr:row>58</xdr:row>
      <xdr:rowOff>114300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99077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特別会計繰出金の増により昨年度と比較して</a:t>
          </a:r>
          <a:r>
            <a:rPr kumimoji="1" lang="en-US" altLang="ja-JP" sz="1100">
              <a:latin typeface="ＭＳ ゴシック" panose="020B0609070205080204" pitchFamily="49" charset="-128"/>
              <a:ea typeface="ＭＳ ゴシック" panose="020B0609070205080204" pitchFamily="49" charset="-128"/>
            </a:rPr>
            <a:t>0.5</a:t>
          </a:r>
          <a:r>
            <a:rPr kumimoji="1" lang="ja-JP" altLang="en-US" sz="1100">
              <a:latin typeface="ＭＳ ゴシック" panose="020B0609070205080204" pitchFamily="49" charset="-128"/>
              <a:ea typeface="ＭＳ ゴシック" panose="020B0609070205080204" pitchFamily="49" charset="-128"/>
            </a:rPr>
            <a:t>ポイント増加し、類似団体内平均値より</a:t>
          </a:r>
          <a:r>
            <a:rPr kumimoji="1" lang="en-US" altLang="ja-JP" sz="1100">
              <a:latin typeface="ＭＳ ゴシック" panose="020B0609070205080204" pitchFamily="49" charset="-128"/>
              <a:ea typeface="ＭＳ ゴシック" panose="020B0609070205080204" pitchFamily="49" charset="-128"/>
            </a:rPr>
            <a:t>0.6</a:t>
          </a:r>
          <a:r>
            <a:rPr kumimoji="1" lang="ja-JP" altLang="en-US" sz="1100">
              <a:latin typeface="ＭＳ ゴシック" panose="020B0609070205080204" pitchFamily="49" charset="-128"/>
              <a:ea typeface="ＭＳ ゴシック" panose="020B0609070205080204" pitchFamily="49" charset="-128"/>
            </a:rPr>
            <a:t>ポイント上回っている。ここ数年横ばいで推移しているが、引き続き経常経費の削減に努めていく。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56</xdr:row>
      <xdr:rowOff>165100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28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57</xdr:row>
      <xdr:rowOff>31750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39370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04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39370</xdr:rowOff>
    </xdr:from>
    <xdr:to>
      <xdr:col>69</xdr:col>
      <xdr:colOff>92075</xdr:colOff>
      <xdr:row>57</xdr:row>
      <xdr:rowOff>62230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81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160020</xdr:rowOff>
    </xdr:from>
    <xdr:to>
      <xdr:col>69</xdr:col>
      <xdr:colOff>142875</xdr:colOff>
      <xdr:row>57</xdr:row>
      <xdr:rowOff>90170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前年度より</a:t>
          </a:r>
          <a:r>
            <a:rPr kumimoji="1" lang="en-US" altLang="ja-JP" sz="1100">
              <a:latin typeface="ＭＳ ゴシック" panose="020B0609070205080204" pitchFamily="49" charset="-128"/>
              <a:ea typeface="ＭＳ ゴシック" panose="020B0609070205080204" pitchFamily="49" charset="-128"/>
            </a:rPr>
            <a:t>1.2</a:t>
          </a:r>
          <a:r>
            <a:rPr kumimoji="1" lang="ja-JP" altLang="en-US" sz="1100">
              <a:latin typeface="ＭＳ ゴシック" panose="020B0609070205080204" pitchFamily="49" charset="-128"/>
              <a:ea typeface="ＭＳ ゴシック" panose="020B0609070205080204" pitchFamily="49" charset="-128"/>
            </a:rPr>
            <a:t>ポイント増加し、類似団体内平均値より</a:t>
          </a:r>
          <a:r>
            <a:rPr kumimoji="1" lang="en-US" altLang="ja-JP" sz="1100">
              <a:latin typeface="ＭＳ ゴシック" panose="020B0609070205080204" pitchFamily="49" charset="-128"/>
              <a:ea typeface="ＭＳ ゴシック" panose="020B0609070205080204" pitchFamily="49" charset="-128"/>
            </a:rPr>
            <a:t>1.6</a:t>
          </a:r>
          <a:r>
            <a:rPr kumimoji="1" lang="ja-JP" altLang="en-US" sz="1100">
              <a:latin typeface="ＭＳ ゴシック" panose="020B0609070205080204" pitchFamily="49" charset="-128"/>
              <a:ea typeface="ＭＳ ゴシック" panose="020B0609070205080204" pitchFamily="49" charset="-128"/>
            </a:rPr>
            <a:t>ポイント上回っている。 病院企業団への負担額は、病院改築整備の償還分により今後増加する見込みであるため、引き続き各種団体に対する補助金等について適正な執行に努めていく。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51562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4034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1270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40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5842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37</xdr:row>
      <xdr:rowOff>5842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946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類似団体内平均値より</a:t>
          </a:r>
          <a:r>
            <a:rPr kumimoji="1" lang="en-US" altLang="ja-JP" sz="1100">
              <a:latin typeface="ＭＳ ゴシック" panose="020B0609070205080204" pitchFamily="49" charset="-128"/>
              <a:ea typeface="ＭＳ ゴシック" panose="020B0609070205080204" pitchFamily="49" charset="-128"/>
            </a:rPr>
            <a:t>2.8</a:t>
          </a:r>
          <a:r>
            <a:rPr kumimoji="1" lang="ja-JP" altLang="en-US" sz="1100">
              <a:latin typeface="ＭＳ ゴシック" panose="020B0609070205080204" pitchFamily="49" charset="-128"/>
              <a:ea typeface="ＭＳ ゴシック" panose="020B0609070205080204" pitchFamily="49" charset="-128"/>
            </a:rPr>
            <a:t>ポイント下回っているが、新規の大規模事業により前年度より</a:t>
          </a:r>
          <a:r>
            <a:rPr kumimoji="1" lang="en-US" altLang="ja-JP" sz="1100">
              <a:latin typeface="ＭＳ ゴシック" panose="020B0609070205080204" pitchFamily="49" charset="-128"/>
              <a:ea typeface="ＭＳ ゴシック" panose="020B0609070205080204" pitchFamily="49" charset="-128"/>
            </a:rPr>
            <a:t>1.2</a:t>
          </a:r>
          <a:r>
            <a:rPr kumimoji="1" lang="ja-JP" altLang="en-US" sz="1100">
              <a:latin typeface="ＭＳ ゴシック" panose="020B0609070205080204" pitchFamily="49" charset="-128"/>
              <a:ea typeface="ＭＳ ゴシック" panose="020B0609070205080204" pitchFamily="49" charset="-128"/>
            </a:rPr>
            <a:t>ポイント上回っている。平成</a:t>
          </a:r>
          <a:r>
            <a:rPr kumimoji="1" lang="en-US" altLang="ja-JP" sz="1100">
              <a:latin typeface="ＭＳ ゴシック" panose="020B0609070205080204" pitchFamily="49" charset="-128"/>
              <a:ea typeface="ＭＳ ゴシック" panose="020B0609070205080204" pitchFamily="49" charset="-128"/>
            </a:rPr>
            <a:t>20</a:t>
          </a:r>
          <a:r>
            <a:rPr kumimoji="1" lang="ja-JP" altLang="en-US" sz="1100">
              <a:latin typeface="ＭＳ ゴシック" panose="020B0609070205080204" pitchFamily="49" charset="-128"/>
              <a:ea typeface="ＭＳ ゴシック" panose="020B0609070205080204" pitchFamily="49" charset="-128"/>
            </a:rPr>
            <a:t>年度から平成</a:t>
          </a:r>
          <a:r>
            <a:rPr kumimoji="1" lang="en-US" altLang="ja-JP" sz="1100">
              <a:latin typeface="ＭＳ ゴシック" panose="020B0609070205080204" pitchFamily="49" charset="-128"/>
              <a:ea typeface="ＭＳ ゴシック" panose="020B0609070205080204" pitchFamily="49" charset="-128"/>
            </a:rPr>
            <a:t>27</a:t>
          </a:r>
          <a:r>
            <a:rPr kumimoji="1" lang="ja-JP" altLang="en-US" sz="1100">
              <a:latin typeface="ＭＳ ゴシック" panose="020B0609070205080204" pitchFamily="49" charset="-128"/>
              <a:ea typeface="ＭＳ ゴシック" panose="020B0609070205080204" pitchFamily="49" charset="-128"/>
            </a:rPr>
            <a:t>年度の大規模公共事業や令和元年度の学校施設整備事業の償還により悪化が見込まれるため、計画的に繰上償還を行い、より一層の公債費抑制に努めていく。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119380</xdr:rowOff>
    </xdr:from>
    <xdr:to>
      <xdr:col>24</xdr:col>
      <xdr:colOff>25400</xdr:colOff>
      <xdr:row>74</xdr:row>
      <xdr:rowOff>142240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8066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119380</xdr:rowOff>
    </xdr:from>
    <xdr:to>
      <xdr:col>19</xdr:col>
      <xdr:colOff>187325</xdr:colOff>
      <xdr:row>74</xdr:row>
      <xdr:rowOff>136525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8066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136525</xdr:rowOff>
    </xdr:from>
    <xdr:to>
      <xdr:col>15</xdr:col>
      <xdr:colOff>98425</xdr:colOff>
      <xdr:row>74</xdr:row>
      <xdr:rowOff>136525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8238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136525</xdr:rowOff>
    </xdr:from>
    <xdr:to>
      <xdr:col>11</xdr:col>
      <xdr:colOff>9525</xdr:colOff>
      <xdr:row>74</xdr:row>
      <xdr:rowOff>140335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8238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91440</xdr:rowOff>
    </xdr:from>
    <xdr:to>
      <xdr:col>24</xdr:col>
      <xdr:colOff>76200</xdr:colOff>
      <xdr:row>75</xdr:row>
      <xdr:rowOff>21590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8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68580</xdr:rowOff>
    </xdr:from>
    <xdr:to>
      <xdr:col>20</xdr:col>
      <xdr:colOff>38100</xdr:colOff>
      <xdr:row>74</xdr:row>
      <xdr:rowOff>170180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8907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52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85725</xdr:rowOff>
    </xdr:from>
    <xdr:to>
      <xdr:col>15</xdr:col>
      <xdr:colOff>149225</xdr:colOff>
      <xdr:row>75</xdr:row>
      <xdr:rowOff>15875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7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26052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54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85725</xdr:rowOff>
    </xdr:from>
    <xdr:to>
      <xdr:col>11</xdr:col>
      <xdr:colOff>60325</xdr:colOff>
      <xdr:row>75</xdr:row>
      <xdr:rowOff>15875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7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26052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54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89535</xdr:rowOff>
    </xdr:from>
    <xdr:to>
      <xdr:col>6</xdr:col>
      <xdr:colOff>171450</xdr:colOff>
      <xdr:row>75</xdr:row>
      <xdr:rowOff>19685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29862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54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人件費、物件費の増により、昨年度より</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ポイント増となった。類似団体内平均値と比較しても</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ポイント上回っているため、今後より一層の歳出削減に努めていく。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131572</xdr:rowOff>
    </xdr:from>
    <xdr:to>
      <xdr:col>82</xdr:col>
      <xdr:colOff>107950</xdr:colOff>
      <xdr:row>77</xdr:row>
      <xdr:rowOff>129287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161772"/>
          <a:ext cx="8382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131572</xdr:rowOff>
    </xdr:from>
    <xdr:to>
      <xdr:col>78</xdr:col>
      <xdr:colOff>69850</xdr:colOff>
      <xdr:row>78</xdr:row>
      <xdr:rowOff>3556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161772"/>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170435</xdr:rowOff>
    </xdr:from>
    <xdr:to>
      <xdr:col>73</xdr:col>
      <xdr:colOff>180975</xdr:colOff>
      <xdr:row>78</xdr:row>
      <xdr:rowOff>3556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3720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88137</xdr:rowOff>
    </xdr:from>
    <xdr:to>
      <xdr:col>69</xdr:col>
      <xdr:colOff>92075</xdr:colOff>
      <xdr:row>77</xdr:row>
      <xdr:rowOff>170435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89787"/>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78487</xdr:rowOff>
    </xdr:from>
    <xdr:to>
      <xdr:col>82</xdr:col>
      <xdr:colOff>158750</xdr:colOff>
      <xdr:row>78</xdr:row>
      <xdr:rowOff>8637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50564</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80772</xdr:rowOff>
    </xdr:from>
    <xdr:to>
      <xdr:col>78</xdr:col>
      <xdr:colOff>120650</xdr:colOff>
      <xdr:row>77</xdr:row>
      <xdr:rowOff>10922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167149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124206</xdr:rowOff>
    </xdr:from>
    <xdr:to>
      <xdr:col>74</xdr:col>
      <xdr:colOff>31750</xdr:colOff>
      <xdr:row>78</xdr:row>
      <xdr:rowOff>54356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39133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119635</xdr:rowOff>
    </xdr:from>
    <xdr:to>
      <xdr:col>69</xdr:col>
      <xdr:colOff>142875</xdr:colOff>
      <xdr:row>78</xdr:row>
      <xdr:rowOff>49785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34562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37337</xdr:rowOff>
    </xdr:from>
    <xdr:to>
      <xdr:col>65</xdr:col>
      <xdr:colOff>53975</xdr:colOff>
      <xdr:row>77</xdr:row>
      <xdr:rowOff>138937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123714</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19275</xdr:rowOff>
    </xdr:from>
    <xdr:to>
      <xdr:col>29</xdr:col>
      <xdr:colOff>127000</xdr:colOff>
      <xdr:row>18</xdr:row>
      <xdr:rowOff>51312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53000"/>
          <a:ext cx="647700" cy="32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51312</xdr:rowOff>
    </xdr:from>
    <xdr:to>
      <xdr:col>26</xdr:col>
      <xdr:colOff>50800</xdr:colOff>
      <xdr:row>18</xdr:row>
      <xdr:rowOff>73921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85037"/>
          <a:ext cx="698500" cy="22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73921</xdr:rowOff>
    </xdr:from>
    <xdr:to>
      <xdr:col>22</xdr:col>
      <xdr:colOff>114300</xdr:colOff>
      <xdr:row>18</xdr:row>
      <xdr:rowOff>150469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07646"/>
          <a:ext cx="698500" cy="76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150469</xdr:rowOff>
    </xdr:from>
    <xdr:to>
      <xdr:col>18</xdr:col>
      <xdr:colOff>177800</xdr:colOff>
      <xdr:row>19</xdr:row>
      <xdr:rowOff>7758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84194"/>
          <a:ext cx="698500" cy="28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22547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139925</xdr:rowOff>
    </xdr:from>
    <xdr:to>
      <xdr:col>29</xdr:col>
      <xdr:colOff>177800</xdr:colOff>
      <xdr:row>18</xdr:row>
      <xdr:rowOff>70075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02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112002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7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512</xdr:rowOff>
    </xdr:from>
    <xdr:to>
      <xdr:col>26</xdr:col>
      <xdr:colOff>101600</xdr:colOff>
      <xdr:row>18</xdr:row>
      <xdr:rowOff>102112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34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86889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20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23121</xdr:rowOff>
    </xdr:from>
    <xdr:to>
      <xdr:col>22</xdr:col>
      <xdr:colOff>165100</xdr:colOff>
      <xdr:row>18</xdr:row>
      <xdr:rowOff>124721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56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109498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99670</xdr:rowOff>
    </xdr:from>
    <xdr:to>
      <xdr:col>19</xdr:col>
      <xdr:colOff>38100</xdr:colOff>
      <xdr:row>19</xdr:row>
      <xdr:rowOff>29820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33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14596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1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128408</xdr:rowOff>
    </xdr:from>
    <xdr:to>
      <xdr:col>15</xdr:col>
      <xdr:colOff>101600</xdr:colOff>
      <xdr:row>19</xdr:row>
      <xdr:rowOff>58558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62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43335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4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308417</xdr:rowOff>
    </xdr:from>
    <xdr:to>
      <xdr:col>29</xdr:col>
      <xdr:colOff>127000</xdr:colOff>
      <xdr:row>37</xdr:row>
      <xdr:rowOff>319409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33117"/>
          <a:ext cx="647700" cy="10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293194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4178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319409</xdr:rowOff>
    </xdr:from>
    <xdr:to>
      <xdr:col>26</xdr:col>
      <xdr:colOff>50800</xdr:colOff>
      <xdr:row>37</xdr:row>
      <xdr:rowOff>325817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44109"/>
          <a:ext cx="698500" cy="6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325817</xdr:rowOff>
    </xdr:from>
    <xdr:to>
      <xdr:col>22</xdr:col>
      <xdr:colOff>114300</xdr:colOff>
      <xdr:row>37</xdr:row>
      <xdr:rowOff>328706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50517"/>
          <a:ext cx="698500" cy="2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328706</xdr:rowOff>
    </xdr:from>
    <xdr:to>
      <xdr:col>18</xdr:col>
      <xdr:colOff>177800</xdr:colOff>
      <xdr:row>37</xdr:row>
      <xdr:rowOff>333243</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53406"/>
          <a:ext cx="698500" cy="4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257617</xdr:rowOff>
    </xdr:from>
    <xdr:to>
      <xdr:col>29</xdr:col>
      <xdr:colOff>177800</xdr:colOff>
      <xdr:row>38</xdr:row>
      <xdr:rowOff>16317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82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102694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2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268609</xdr:rowOff>
    </xdr:from>
    <xdr:to>
      <xdr:col>26</xdr:col>
      <xdr:colOff>101600</xdr:colOff>
      <xdr:row>38</xdr:row>
      <xdr:rowOff>27309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93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37486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62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275017</xdr:rowOff>
    </xdr:from>
    <xdr:to>
      <xdr:col>22</xdr:col>
      <xdr:colOff>165100</xdr:colOff>
      <xdr:row>38</xdr:row>
      <xdr:rowOff>33717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99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43894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277906</xdr:rowOff>
    </xdr:from>
    <xdr:to>
      <xdr:col>19</xdr:col>
      <xdr:colOff>38100</xdr:colOff>
      <xdr:row>38</xdr:row>
      <xdr:rowOff>36606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02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46783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7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282443</xdr:rowOff>
    </xdr:from>
    <xdr:to>
      <xdr:col>15</xdr:col>
      <xdr:colOff>101600</xdr:colOff>
      <xdr:row>38</xdr:row>
      <xdr:rowOff>41143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07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51320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7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29,848
29,617
160.52
17,840,226
16,564,902
1,174,956
8,377,772
14,954,807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37693</xdr:rowOff>
    </xdr:from>
    <xdr:to>
      <xdr:col>24</xdr:col>
      <xdr:colOff>63500</xdr:colOff>
      <xdr:row>37</xdr:row>
      <xdr:rowOff>73508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81343"/>
          <a:ext cx="8382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73508</xdr:rowOff>
    </xdr:from>
    <xdr:to>
      <xdr:col>19</xdr:col>
      <xdr:colOff>177800</xdr:colOff>
      <xdr:row>37</xdr:row>
      <xdr:rowOff>83769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17158"/>
          <a:ext cx="889000" cy="1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83769</xdr:rowOff>
    </xdr:from>
    <xdr:to>
      <xdr:col>15</xdr:col>
      <xdr:colOff>50800</xdr:colOff>
      <xdr:row>38</xdr:row>
      <xdr:rowOff>80467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27419"/>
          <a:ext cx="889000" cy="16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80467</xdr:rowOff>
    </xdr:from>
    <xdr:to>
      <xdr:col>10</xdr:col>
      <xdr:colOff>114300</xdr:colOff>
      <xdr:row>38</xdr:row>
      <xdr:rowOff>89980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95567"/>
          <a:ext cx="889000" cy="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158343</xdr:rowOff>
    </xdr:from>
    <xdr:to>
      <xdr:col>24</xdr:col>
      <xdr:colOff>114300</xdr:colOff>
      <xdr:row>37</xdr:row>
      <xdr:rowOff>88493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136770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0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22708</xdr:rowOff>
    </xdr:from>
    <xdr:to>
      <xdr:col>20</xdr:col>
      <xdr:colOff>38100</xdr:colOff>
      <xdr:row>37</xdr:row>
      <xdr:rowOff>124308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6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115435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5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32969</xdr:rowOff>
    </xdr:from>
    <xdr:to>
      <xdr:col>15</xdr:col>
      <xdr:colOff>101600</xdr:colOff>
      <xdr:row>37</xdr:row>
      <xdr:rowOff>134569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125696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29667</xdr:rowOff>
    </xdr:from>
    <xdr:to>
      <xdr:col>10</xdr:col>
      <xdr:colOff>165100</xdr:colOff>
      <xdr:row>38</xdr:row>
      <xdr:rowOff>131267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4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122394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3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39180</xdr:rowOff>
    </xdr:from>
    <xdr:to>
      <xdr:col>6</xdr:col>
      <xdr:colOff>38100</xdr:colOff>
      <xdr:row>38</xdr:row>
      <xdr:rowOff>140780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5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131907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95104</xdr:rowOff>
    </xdr:from>
    <xdr:to>
      <xdr:col>24</xdr:col>
      <xdr:colOff>63500</xdr:colOff>
      <xdr:row>58</xdr:row>
      <xdr:rowOff>103840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39204"/>
          <a:ext cx="838200" cy="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103840</xdr:rowOff>
    </xdr:from>
    <xdr:to>
      <xdr:col>19</xdr:col>
      <xdr:colOff>177800</xdr:colOff>
      <xdr:row>58</xdr:row>
      <xdr:rowOff>106880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47940"/>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106880</xdr:rowOff>
    </xdr:from>
    <xdr:to>
      <xdr:col>15</xdr:col>
      <xdr:colOff>50800</xdr:colOff>
      <xdr:row>58</xdr:row>
      <xdr:rowOff>117596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50980"/>
          <a:ext cx="889000" cy="1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117596</xdr:rowOff>
    </xdr:from>
    <xdr:to>
      <xdr:col>10</xdr:col>
      <xdr:colOff>114300</xdr:colOff>
      <xdr:row>58</xdr:row>
      <xdr:rowOff>126194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61696"/>
          <a:ext cx="889000" cy="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44304</xdr:rowOff>
    </xdr:from>
    <xdr:to>
      <xdr:col>24</xdr:col>
      <xdr:colOff>114300</xdr:colOff>
      <xdr:row>58</xdr:row>
      <xdr:rowOff>145904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8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130681</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53040</xdr:rowOff>
    </xdr:from>
    <xdr:to>
      <xdr:col>20</xdr:col>
      <xdr:colOff>38100</xdr:colOff>
      <xdr:row>58</xdr:row>
      <xdr:rowOff>154640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9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145767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8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56080</xdr:rowOff>
    </xdr:from>
    <xdr:to>
      <xdr:col>15</xdr:col>
      <xdr:colOff>101600</xdr:colOff>
      <xdr:row>58</xdr:row>
      <xdr:rowOff>157680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0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148807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9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66796</xdr:rowOff>
    </xdr:from>
    <xdr:to>
      <xdr:col>10</xdr:col>
      <xdr:colOff>165100</xdr:colOff>
      <xdr:row>58</xdr:row>
      <xdr:rowOff>168396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1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159523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10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75394</xdr:rowOff>
    </xdr:from>
    <xdr:to>
      <xdr:col>6</xdr:col>
      <xdr:colOff>38100</xdr:colOff>
      <xdr:row>59</xdr:row>
      <xdr:rowOff>5544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1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168121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11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59821</xdr:rowOff>
    </xdr:from>
    <xdr:to>
      <xdr:col>24</xdr:col>
      <xdr:colOff>63500</xdr:colOff>
      <xdr:row>78</xdr:row>
      <xdr:rowOff>132924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432921"/>
          <a:ext cx="838200" cy="7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59821</xdr:rowOff>
    </xdr:from>
    <xdr:to>
      <xdr:col>19</xdr:col>
      <xdr:colOff>177800</xdr:colOff>
      <xdr:row>78</xdr:row>
      <xdr:rowOff>123747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32921"/>
          <a:ext cx="889000" cy="6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134208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5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123747</xdr:rowOff>
    </xdr:from>
    <xdr:to>
      <xdr:col>15</xdr:col>
      <xdr:colOff>50800</xdr:colOff>
      <xdr:row>78</xdr:row>
      <xdr:rowOff>159556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496847"/>
          <a:ext cx="889000" cy="3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145824</xdr:rowOff>
    </xdr:from>
    <xdr:to>
      <xdr:col>10</xdr:col>
      <xdr:colOff>114300</xdr:colOff>
      <xdr:row>78</xdr:row>
      <xdr:rowOff>159556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18924"/>
          <a:ext cx="889000" cy="1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31551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82124</xdr:rowOff>
    </xdr:from>
    <xdr:to>
      <xdr:col>24</xdr:col>
      <xdr:colOff>114300</xdr:colOff>
      <xdr:row>79</xdr:row>
      <xdr:rowOff>12274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5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60551</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3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9021</xdr:rowOff>
    </xdr:from>
    <xdr:to>
      <xdr:col>20</xdr:col>
      <xdr:colOff>38100</xdr:colOff>
      <xdr:row>78</xdr:row>
      <xdr:rowOff>110621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8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127148</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15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72947</xdr:rowOff>
    </xdr:from>
    <xdr:to>
      <xdr:col>15</xdr:col>
      <xdr:colOff>101600</xdr:colOff>
      <xdr:row>79</xdr:row>
      <xdr:rowOff>3097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165674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3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108756</xdr:rowOff>
    </xdr:from>
    <xdr:to>
      <xdr:col>10</xdr:col>
      <xdr:colOff>165100</xdr:colOff>
      <xdr:row>79</xdr:row>
      <xdr:rowOff>38906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8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55433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25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95024</xdr:rowOff>
    </xdr:from>
    <xdr:to>
      <xdr:col>6</xdr:col>
      <xdr:colOff>38100</xdr:colOff>
      <xdr:row>79</xdr:row>
      <xdr:rowOff>25174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6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16301</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60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82322</xdr:rowOff>
    </xdr:from>
    <xdr:to>
      <xdr:col>24</xdr:col>
      <xdr:colOff>63500</xdr:colOff>
      <xdr:row>96</xdr:row>
      <xdr:rowOff>60344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370072"/>
          <a:ext cx="838200" cy="14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82322</xdr:rowOff>
    </xdr:from>
    <xdr:to>
      <xdr:col>19</xdr:col>
      <xdr:colOff>177800</xdr:colOff>
      <xdr:row>97</xdr:row>
      <xdr:rowOff>5381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370072"/>
          <a:ext cx="889000" cy="26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5381</xdr:rowOff>
    </xdr:from>
    <xdr:to>
      <xdr:col>15</xdr:col>
      <xdr:colOff>50800</xdr:colOff>
      <xdr:row>97</xdr:row>
      <xdr:rowOff>41218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636031"/>
          <a:ext cx="889000" cy="3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41218</xdr:rowOff>
    </xdr:from>
    <xdr:to>
      <xdr:col>10</xdr:col>
      <xdr:colOff>114300</xdr:colOff>
      <xdr:row>97</xdr:row>
      <xdr:rowOff>84172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671868"/>
          <a:ext cx="889000" cy="4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9544</xdr:rowOff>
    </xdr:from>
    <xdr:to>
      <xdr:col>24</xdr:col>
      <xdr:colOff>114300</xdr:colOff>
      <xdr:row>96</xdr:row>
      <xdr:rowOff>111144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46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159421</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44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31522</xdr:rowOff>
    </xdr:from>
    <xdr:to>
      <xdr:col>20</xdr:col>
      <xdr:colOff>38100</xdr:colOff>
      <xdr:row>95</xdr:row>
      <xdr:rowOff>133122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31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124249</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6411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126031</xdr:rowOff>
    </xdr:from>
    <xdr:to>
      <xdr:col>15</xdr:col>
      <xdr:colOff>101600</xdr:colOff>
      <xdr:row>97</xdr:row>
      <xdr:rowOff>56181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47308</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667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161868</xdr:rowOff>
    </xdr:from>
    <xdr:to>
      <xdr:col>10</xdr:col>
      <xdr:colOff>165100</xdr:colOff>
      <xdr:row>97</xdr:row>
      <xdr:rowOff>92018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83145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1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33372</xdr:rowOff>
    </xdr:from>
    <xdr:to>
      <xdr:col>6</xdr:col>
      <xdr:colOff>38100</xdr:colOff>
      <xdr:row>97</xdr:row>
      <xdr:rowOff>134972</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6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126099</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5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42352</xdr:rowOff>
    </xdr:from>
    <xdr:to>
      <xdr:col>55</xdr:col>
      <xdr:colOff>0</xdr:colOff>
      <xdr:row>37</xdr:row>
      <xdr:rowOff>87458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386002"/>
          <a:ext cx="838200" cy="4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125004</xdr:rowOff>
    </xdr:from>
    <xdr:to>
      <xdr:col>50</xdr:col>
      <xdr:colOff>114300</xdr:colOff>
      <xdr:row>37</xdr:row>
      <xdr:rowOff>42352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125754"/>
          <a:ext cx="889000" cy="26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125004</xdr:rowOff>
    </xdr:from>
    <xdr:to>
      <xdr:col>45</xdr:col>
      <xdr:colOff>177800</xdr:colOff>
      <xdr:row>37</xdr:row>
      <xdr:rowOff>164317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125754"/>
          <a:ext cx="889000" cy="38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164317</xdr:rowOff>
    </xdr:from>
    <xdr:to>
      <xdr:col>41</xdr:col>
      <xdr:colOff>50800</xdr:colOff>
      <xdr:row>38</xdr:row>
      <xdr:rowOff>20772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07967"/>
          <a:ext cx="889000" cy="2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36658</xdr:rowOff>
    </xdr:from>
    <xdr:to>
      <xdr:col>55</xdr:col>
      <xdr:colOff>50800</xdr:colOff>
      <xdr:row>37</xdr:row>
      <xdr:rowOff>138258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8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59535</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23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163002</xdr:rowOff>
    </xdr:from>
    <xdr:to>
      <xdr:col>50</xdr:col>
      <xdr:colOff>165100</xdr:colOff>
      <xdr:row>37</xdr:row>
      <xdr:rowOff>93152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3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109679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11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74204</xdr:rowOff>
    </xdr:from>
    <xdr:to>
      <xdr:col>46</xdr:col>
      <xdr:colOff>38100</xdr:colOff>
      <xdr:row>36</xdr:row>
      <xdr:rowOff>4354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0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20881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850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113517</xdr:rowOff>
    </xdr:from>
    <xdr:to>
      <xdr:col>41</xdr:col>
      <xdr:colOff>101600</xdr:colOff>
      <xdr:row>38</xdr:row>
      <xdr:rowOff>43667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5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60194</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3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141422</xdr:rowOff>
    </xdr:from>
    <xdr:to>
      <xdr:col>36</xdr:col>
      <xdr:colOff>165100</xdr:colOff>
      <xdr:row>38</xdr:row>
      <xdr:rowOff>71572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8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88099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6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59161</xdr:rowOff>
    </xdr:from>
    <xdr:to>
      <xdr:col>55</xdr:col>
      <xdr:colOff>0</xdr:colOff>
      <xdr:row>58</xdr:row>
      <xdr:rowOff>133175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10003261"/>
          <a:ext cx="838200" cy="7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59161</xdr:rowOff>
    </xdr:from>
    <xdr:to>
      <xdr:col>50</xdr:col>
      <xdr:colOff>114300</xdr:colOff>
      <xdr:row>58</xdr:row>
      <xdr:rowOff>151492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10003261"/>
          <a:ext cx="889000" cy="9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107830</xdr:rowOff>
    </xdr:from>
    <xdr:to>
      <xdr:col>45</xdr:col>
      <xdr:colOff>177800</xdr:colOff>
      <xdr:row>58</xdr:row>
      <xdr:rowOff>151492</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10051930"/>
          <a:ext cx="8890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106556</xdr:rowOff>
    </xdr:from>
    <xdr:to>
      <xdr:col>41</xdr:col>
      <xdr:colOff>50800</xdr:colOff>
      <xdr:row>58</xdr:row>
      <xdr:rowOff>107830</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10050656"/>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82375</xdr:rowOff>
    </xdr:from>
    <xdr:to>
      <xdr:col>55</xdr:col>
      <xdr:colOff>50800</xdr:colOff>
      <xdr:row>59</xdr:row>
      <xdr:rowOff>12525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1002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168752</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94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8361</xdr:rowOff>
    </xdr:from>
    <xdr:to>
      <xdr:col>50</xdr:col>
      <xdr:colOff>165100</xdr:colOff>
      <xdr:row>58</xdr:row>
      <xdr:rowOff>109961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95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101088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1004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100692</xdr:rowOff>
    </xdr:from>
    <xdr:to>
      <xdr:col>46</xdr:col>
      <xdr:colOff>38100</xdr:colOff>
      <xdr:row>59</xdr:row>
      <xdr:rowOff>30842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1004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21969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1013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57030</xdr:rowOff>
    </xdr:from>
    <xdr:to>
      <xdr:col>41</xdr:col>
      <xdr:colOff>101600</xdr:colOff>
      <xdr:row>58</xdr:row>
      <xdr:rowOff>158630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100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149757</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1009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55756</xdr:rowOff>
    </xdr:from>
    <xdr:to>
      <xdr:col>36</xdr:col>
      <xdr:colOff>165100</xdr:colOff>
      <xdr:row>58</xdr:row>
      <xdr:rowOff>157356</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99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148483</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1009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140373</xdr:rowOff>
    </xdr:from>
    <xdr:to>
      <xdr:col>55</xdr:col>
      <xdr:colOff>0</xdr:colOff>
      <xdr:row>79</xdr:row>
      <xdr:rowOff>11748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513473"/>
          <a:ext cx="838200" cy="4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11748</xdr:rowOff>
    </xdr:from>
    <xdr:to>
      <xdr:col>50</xdr:col>
      <xdr:colOff>114300</xdr:colOff>
      <xdr:row>79</xdr:row>
      <xdr:rowOff>20486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556298"/>
          <a:ext cx="889000" cy="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26288</xdr:rowOff>
    </xdr:from>
    <xdr:to>
      <xdr:col>45</xdr:col>
      <xdr:colOff>177800</xdr:colOff>
      <xdr:row>79</xdr:row>
      <xdr:rowOff>20486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399388"/>
          <a:ext cx="889000" cy="16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117399</xdr:rowOff>
    </xdr:from>
    <xdr:to>
      <xdr:col>41</xdr:col>
      <xdr:colOff>50800</xdr:colOff>
      <xdr:row>78</xdr:row>
      <xdr:rowOff>26288</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319049"/>
          <a:ext cx="889000" cy="8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89573</xdr:rowOff>
    </xdr:from>
    <xdr:to>
      <xdr:col>55</xdr:col>
      <xdr:colOff>50800</xdr:colOff>
      <xdr:row>79</xdr:row>
      <xdr:rowOff>19723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6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4500</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7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132398</xdr:rowOff>
    </xdr:from>
    <xdr:to>
      <xdr:col>50</xdr:col>
      <xdr:colOff>165100</xdr:colOff>
      <xdr:row>79</xdr:row>
      <xdr:rowOff>62548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0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53675</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59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141136</xdr:rowOff>
    </xdr:from>
    <xdr:to>
      <xdr:col>46</xdr:col>
      <xdr:colOff>38100</xdr:colOff>
      <xdr:row>79</xdr:row>
      <xdr:rowOff>71286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62413</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60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146938</xdr:rowOff>
    </xdr:from>
    <xdr:to>
      <xdr:col>41</xdr:col>
      <xdr:colOff>101600</xdr:colOff>
      <xdr:row>78</xdr:row>
      <xdr:rowOff>77088</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34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68215</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4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66599</xdr:rowOff>
    </xdr:from>
    <xdr:to>
      <xdr:col>36</xdr:col>
      <xdr:colOff>165100</xdr:colOff>
      <xdr:row>77</xdr:row>
      <xdr:rowOff>168199</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26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159326</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36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124158</xdr:rowOff>
    </xdr:from>
    <xdr:to>
      <xdr:col>55</xdr:col>
      <xdr:colOff>0</xdr:colOff>
      <xdr:row>99</xdr:row>
      <xdr:rowOff>9356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926258"/>
          <a:ext cx="838200" cy="5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124158</xdr:rowOff>
    </xdr:from>
    <xdr:to>
      <xdr:col>50</xdr:col>
      <xdr:colOff>114300</xdr:colOff>
      <xdr:row>99</xdr:row>
      <xdr:rowOff>14557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926258"/>
          <a:ext cx="889000" cy="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14557</xdr:rowOff>
    </xdr:from>
    <xdr:to>
      <xdr:col>45</xdr:col>
      <xdr:colOff>177800</xdr:colOff>
      <xdr:row>99</xdr:row>
      <xdr:rowOff>31060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988107"/>
          <a:ext cx="889000" cy="1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25380</xdr:rowOff>
    </xdr:from>
    <xdr:to>
      <xdr:col>41</xdr:col>
      <xdr:colOff>50800</xdr:colOff>
      <xdr:row>99</xdr:row>
      <xdr:rowOff>31060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998930"/>
          <a:ext cx="889000" cy="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130006</xdr:rowOff>
    </xdr:from>
    <xdr:to>
      <xdr:col>55</xdr:col>
      <xdr:colOff>50800</xdr:colOff>
      <xdr:row>99</xdr:row>
      <xdr:rowOff>60156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93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44933</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84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73358</xdr:rowOff>
    </xdr:from>
    <xdr:to>
      <xdr:col>50</xdr:col>
      <xdr:colOff>165100</xdr:colOff>
      <xdr:row>99</xdr:row>
      <xdr:rowOff>3508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87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166085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96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135207</xdr:rowOff>
    </xdr:from>
    <xdr:to>
      <xdr:col>46</xdr:col>
      <xdr:colOff>38100</xdr:colOff>
      <xdr:row>99</xdr:row>
      <xdr:rowOff>65357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93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56484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703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151710</xdr:rowOff>
    </xdr:from>
    <xdr:to>
      <xdr:col>41</xdr:col>
      <xdr:colOff>101600</xdr:colOff>
      <xdr:row>99</xdr:row>
      <xdr:rowOff>81860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9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72987</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704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146030</xdr:rowOff>
    </xdr:from>
    <xdr:to>
      <xdr:col>36</xdr:col>
      <xdr:colOff>165100</xdr:colOff>
      <xdr:row>99</xdr:row>
      <xdr:rowOff>76180</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9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67307</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704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12843</xdr:rowOff>
    </xdr:from>
    <xdr:to>
      <xdr:col>85</xdr:col>
      <xdr:colOff>127000</xdr:colOff>
      <xdr:row>39</xdr:row>
      <xdr:rowOff>91106</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699393"/>
          <a:ext cx="838200" cy="7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11961</xdr:rowOff>
    </xdr:from>
    <xdr:to>
      <xdr:col>81</xdr:col>
      <xdr:colOff>50800</xdr:colOff>
      <xdr:row>39</xdr:row>
      <xdr:rowOff>12843</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698511"/>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11961</xdr:rowOff>
    </xdr:from>
    <xdr:to>
      <xdr:col>76</xdr:col>
      <xdr:colOff>114300</xdr:colOff>
      <xdr:row>39</xdr:row>
      <xdr:rowOff>92902</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698511"/>
          <a:ext cx="889000" cy="8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92902</xdr:rowOff>
    </xdr:from>
    <xdr:to>
      <xdr:col>71</xdr:col>
      <xdr:colOff>177800</xdr:colOff>
      <xdr:row>39</xdr:row>
      <xdr:rowOff>96217</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779452"/>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40306</xdr:rowOff>
    </xdr:from>
    <xdr:to>
      <xdr:col>85</xdr:col>
      <xdr:colOff>177800</xdr:colOff>
      <xdr:row>39</xdr:row>
      <xdr:rowOff>141906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72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126683</xdr:rowOff>
    </xdr:from>
    <xdr:ext cx="378565"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41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133493</xdr:rowOff>
    </xdr:from>
    <xdr:to>
      <xdr:col>81</xdr:col>
      <xdr:colOff>101600</xdr:colOff>
      <xdr:row>39</xdr:row>
      <xdr:rowOff>63643</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64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54770</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46428" y="674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132611</xdr:rowOff>
    </xdr:from>
    <xdr:to>
      <xdr:col>76</xdr:col>
      <xdr:colOff>165100</xdr:colOff>
      <xdr:row>39</xdr:row>
      <xdr:rowOff>62761</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64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53888</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57428" y="674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42102</xdr:rowOff>
    </xdr:from>
    <xdr:to>
      <xdr:col>72</xdr:col>
      <xdr:colOff>38100</xdr:colOff>
      <xdr:row>39</xdr:row>
      <xdr:rowOff>143702</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72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134829</xdr:rowOff>
    </xdr:from>
    <xdr:ext cx="378565"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514017" y="6821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45417</xdr:rowOff>
    </xdr:from>
    <xdr:to>
      <xdr:col>67</xdr:col>
      <xdr:colOff>101600</xdr:colOff>
      <xdr:row>39</xdr:row>
      <xdr:rowOff>147017</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3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138144</xdr:rowOff>
    </xdr:from>
    <xdr:ext cx="378565"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25017" y="6824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112196</xdr:rowOff>
    </xdr:from>
    <xdr:to>
      <xdr:col>85</xdr:col>
      <xdr:colOff>127000</xdr:colOff>
      <xdr:row>78</xdr:row>
      <xdr:rowOff>121617</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485296"/>
          <a:ext cx="838200" cy="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121617</xdr:rowOff>
    </xdr:from>
    <xdr:to>
      <xdr:col>81</xdr:col>
      <xdr:colOff>50800</xdr:colOff>
      <xdr:row>78</xdr:row>
      <xdr:rowOff>125064</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49471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125064</xdr:rowOff>
    </xdr:from>
    <xdr:to>
      <xdr:col>76</xdr:col>
      <xdr:colOff>114300</xdr:colOff>
      <xdr:row>78</xdr:row>
      <xdr:rowOff>127316</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3703300" y="13498164"/>
          <a:ext cx="889000" cy="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127231</xdr:rowOff>
    </xdr:from>
    <xdr:to>
      <xdr:col>71</xdr:col>
      <xdr:colOff>177800</xdr:colOff>
      <xdr:row>78</xdr:row>
      <xdr:rowOff>127316</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814300" y="13500331"/>
          <a:ext cx="8890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61396</xdr:rowOff>
    </xdr:from>
    <xdr:to>
      <xdr:col>85</xdr:col>
      <xdr:colOff>177800</xdr:colOff>
      <xdr:row>78</xdr:row>
      <xdr:rowOff>162996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43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147773</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34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70817</xdr:rowOff>
    </xdr:from>
    <xdr:to>
      <xdr:col>81</xdr:col>
      <xdr:colOff>101600</xdr:colOff>
      <xdr:row>79</xdr:row>
      <xdr:rowOff>967</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44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163544</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74264</xdr:rowOff>
    </xdr:from>
    <xdr:to>
      <xdr:col>76</xdr:col>
      <xdr:colOff>165100</xdr:colOff>
      <xdr:row>79</xdr:row>
      <xdr:rowOff>4414</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44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166991</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54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76516</xdr:rowOff>
    </xdr:from>
    <xdr:to>
      <xdr:col>72</xdr:col>
      <xdr:colOff>38100</xdr:colOff>
      <xdr:row>79</xdr:row>
      <xdr:rowOff>6666</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44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169243</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54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76431</xdr:rowOff>
    </xdr:from>
    <xdr:to>
      <xdr:col>67</xdr:col>
      <xdr:colOff>101600</xdr:colOff>
      <xdr:row>79</xdr:row>
      <xdr:rowOff>6581</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44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169158</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54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137627</xdr:rowOff>
    </xdr:from>
    <xdr:to>
      <xdr:col>85</xdr:col>
      <xdr:colOff>127000</xdr:colOff>
      <xdr:row>98</xdr:row>
      <xdr:rowOff>140888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5481300" y="16939727"/>
          <a:ext cx="838200" cy="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140888</xdr:rowOff>
    </xdr:from>
    <xdr:to>
      <xdr:col>81</xdr:col>
      <xdr:colOff>50800</xdr:colOff>
      <xdr:row>98</xdr:row>
      <xdr:rowOff>143354</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942988"/>
          <a:ext cx="889000" cy="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143354</xdr:rowOff>
    </xdr:from>
    <xdr:to>
      <xdr:col>76</xdr:col>
      <xdr:colOff>114300</xdr:colOff>
      <xdr:row>98</xdr:row>
      <xdr:rowOff>148284</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6945454"/>
          <a:ext cx="889000" cy="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25931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9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148284</xdr:rowOff>
    </xdr:from>
    <xdr:to>
      <xdr:col>71</xdr:col>
      <xdr:colOff>177800</xdr:colOff>
      <xdr:row>98</xdr:row>
      <xdr:rowOff>162150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flipV="1">
          <a:off x="12814300" y="16950384"/>
          <a:ext cx="889000" cy="1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37775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70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7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86827</xdr:rowOff>
    </xdr:from>
    <xdr:to>
      <xdr:col>85</xdr:col>
      <xdr:colOff>177800</xdr:colOff>
      <xdr:row>99</xdr:row>
      <xdr:rowOff>16977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88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59773</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86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90088</xdr:rowOff>
    </xdr:from>
    <xdr:to>
      <xdr:col>81</xdr:col>
      <xdr:colOff>101600</xdr:colOff>
      <xdr:row>99</xdr:row>
      <xdr:rowOff>20238</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89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11365</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698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92554</xdr:rowOff>
    </xdr:from>
    <xdr:to>
      <xdr:col>76</xdr:col>
      <xdr:colOff>165100</xdr:colOff>
      <xdr:row>99</xdr:row>
      <xdr:rowOff>22704</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8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39231</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25111" y="1666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97484</xdr:rowOff>
    </xdr:from>
    <xdr:to>
      <xdr:col>72</xdr:col>
      <xdr:colOff>38100</xdr:colOff>
      <xdr:row>99</xdr:row>
      <xdr:rowOff>27634</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8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44161</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36111" y="1667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111350</xdr:rowOff>
    </xdr:from>
    <xdr:to>
      <xdr:col>67</xdr:col>
      <xdr:colOff>101600</xdr:colOff>
      <xdr:row>99</xdr:row>
      <xdr:rowOff>41500</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58027</xdr:rowOff>
    </xdr:from>
    <xdr:ext cx="534377"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47111" y="1668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108107</xdr:rowOff>
    </xdr:from>
    <xdr:to>
      <xdr:col>116</xdr:col>
      <xdr:colOff>63500</xdr:colOff>
      <xdr:row>58</xdr:row>
      <xdr:rowOff>108610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1323300" y="10052207"/>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108565</xdr:rowOff>
    </xdr:from>
    <xdr:to>
      <xdr:col>111</xdr:col>
      <xdr:colOff>177800</xdr:colOff>
      <xdr:row>58</xdr:row>
      <xdr:rowOff>108610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20434300" y="10052665"/>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100884</xdr:rowOff>
    </xdr:from>
    <xdr:to>
      <xdr:col>107</xdr:col>
      <xdr:colOff>50800</xdr:colOff>
      <xdr:row>58</xdr:row>
      <xdr:rowOff>108565</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9545300" y="10044984"/>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100884</xdr:rowOff>
    </xdr:from>
    <xdr:to>
      <xdr:col>102</xdr:col>
      <xdr:colOff>114300</xdr:colOff>
      <xdr:row>58</xdr:row>
      <xdr:rowOff>101067</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1004498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57307</xdr:rowOff>
    </xdr:from>
    <xdr:to>
      <xdr:col>116</xdr:col>
      <xdr:colOff>114300</xdr:colOff>
      <xdr:row>58</xdr:row>
      <xdr:rowOff>158907</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1000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143684</xdr:rowOff>
    </xdr:from>
    <xdr:ext cx="469744"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916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57810</xdr:rowOff>
    </xdr:from>
    <xdr:to>
      <xdr:col>112</xdr:col>
      <xdr:colOff>38100</xdr:colOff>
      <xdr:row>58</xdr:row>
      <xdr:rowOff>159410</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100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150537</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88428" y="100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57765</xdr:rowOff>
    </xdr:from>
    <xdr:to>
      <xdr:col>107</xdr:col>
      <xdr:colOff>101600</xdr:colOff>
      <xdr:row>58</xdr:row>
      <xdr:rowOff>159365</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1000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150492</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99428" y="1009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50084</xdr:rowOff>
    </xdr:from>
    <xdr:to>
      <xdr:col>102</xdr:col>
      <xdr:colOff>165100</xdr:colOff>
      <xdr:row>58</xdr:row>
      <xdr:rowOff>151684</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999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142811</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10428" y="1008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50267</xdr:rowOff>
    </xdr:from>
    <xdr:to>
      <xdr:col>98</xdr:col>
      <xdr:colOff>38100</xdr:colOff>
      <xdr:row>58</xdr:row>
      <xdr:rowOff>151867</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999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142994</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21428" y="1008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66760</xdr:rowOff>
    </xdr:from>
    <xdr:to>
      <xdr:col>116</xdr:col>
      <xdr:colOff>63500</xdr:colOff>
      <xdr:row>77</xdr:row>
      <xdr:rowOff>82990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1323300" y="13268410"/>
          <a:ext cx="8382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81310</xdr:rowOff>
    </xdr:from>
    <xdr:to>
      <xdr:col>111</xdr:col>
      <xdr:colOff>177800</xdr:colOff>
      <xdr:row>77</xdr:row>
      <xdr:rowOff>82990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0434300" y="13282960"/>
          <a:ext cx="889000" cy="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78729</xdr:rowOff>
    </xdr:from>
    <xdr:to>
      <xdr:col>107</xdr:col>
      <xdr:colOff>50800</xdr:colOff>
      <xdr:row>77</xdr:row>
      <xdr:rowOff>81310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9545300" y="13280379"/>
          <a:ext cx="889000" cy="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78729</xdr:rowOff>
    </xdr:from>
    <xdr:to>
      <xdr:col>102</xdr:col>
      <xdr:colOff>114300</xdr:colOff>
      <xdr:row>77</xdr:row>
      <xdr:rowOff>111762</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8656300" y="13280379"/>
          <a:ext cx="889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12750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15960</xdr:rowOff>
    </xdr:from>
    <xdr:to>
      <xdr:col>116</xdr:col>
      <xdr:colOff>114300</xdr:colOff>
      <xdr:row>77</xdr:row>
      <xdr:rowOff>117560</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321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165837</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319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32190</xdr:rowOff>
    </xdr:from>
    <xdr:to>
      <xdr:col>112</xdr:col>
      <xdr:colOff>38100</xdr:colOff>
      <xdr:row>77</xdr:row>
      <xdr:rowOff>133790</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323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124917</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332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30510</xdr:rowOff>
    </xdr:from>
    <xdr:to>
      <xdr:col>107</xdr:col>
      <xdr:colOff>101600</xdr:colOff>
      <xdr:row>77</xdr:row>
      <xdr:rowOff>132110</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323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123237</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332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27929</xdr:rowOff>
    </xdr:from>
    <xdr:to>
      <xdr:col>102</xdr:col>
      <xdr:colOff>165100</xdr:colOff>
      <xdr:row>77</xdr:row>
      <xdr:rowOff>129529</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322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120656</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332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60962</xdr:rowOff>
    </xdr:from>
    <xdr:to>
      <xdr:col>98</xdr:col>
      <xdr:colOff>38100</xdr:colOff>
      <xdr:row>77</xdr:row>
      <xdr:rowOff>162562</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326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153689</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335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歳出決算総額は、住民一人当たり</a:t>
          </a:r>
          <a:r>
            <a:rPr kumimoji="1" lang="en-US" altLang="ja-JP" sz="1100">
              <a:latin typeface="ＭＳ ゴシック" panose="020B0609070205080204" pitchFamily="49" charset="-128"/>
              <a:ea typeface="ＭＳ ゴシック" panose="020B0609070205080204" pitchFamily="49" charset="-128"/>
            </a:rPr>
            <a:t>554,975</a:t>
          </a:r>
          <a:r>
            <a:rPr kumimoji="1" lang="ja-JP" altLang="en-US" sz="1100">
              <a:latin typeface="ＭＳ ゴシック" panose="020B0609070205080204" pitchFamily="49" charset="-128"/>
              <a:ea typeface="ＭＳ ゴシック" panose="020B0609070205080204" pitchFamily="49" charset="-128"/>
            </a:rPr>
            <a:t>円となっている。</a:t>
          </a:r>
        </a:p>
        <a:p>
          <a:r>
            <a:rPr kumimoji="1" lang="ja-JP" altLang="en-US" sz="1100">
              <a:latin typeface="ＭＳ ゴシック" panose="020B0609070205080204" pitchFamily="49" charset="-128"/>
              <a:ea typeface="ＭＳ ゴシック" panose="020B0609070205080204" pitchFamily="49" charset="-128"/>
            </a:rPr>
            <a:t>扶助費は、住民一人当たり</a:t>
          </a:r>
          <a:r>
            <a:rPr kumimoji="1" lang="en-US" altLang="ja-JP" sz="1100">
              <a:latin typeface="ＭＳ ゴシック" panose="020B0609070205080204" pitchFamily="49" charset="-128"/>
              <a:ea typeface="ＭＳ ゴシック" panose="020B0609070205080204" pitchFamily="49" charset="-128"/>
            </a:rPr>
            <a:t>110,790</a:t>
          </a:r>
          <a:r>
            <a:rPr kumimoji="1" lang="ja-JP" altLang="en-US" sz="1100">
              <a:latin typeface="ＭＳ ゴシック" panose="020B0609070205080204" pitchFamily="49" charset="-128"/>
              <a:ea typeface="ＭＳ ゴシック" panose="020B0609070205080204" pitchFamily="49" charset="-128"/>
            </a:rPr>
            <a:t>円で、類似団体内平均値を下回っており、コロナ対策経費の減により令和３年度と比べて減少している。</a:t>
          </a:r>
        </a:p>
        <a:p>
          <a:r>
            <a:rPr kumimoji="1" lang="ja-JP" altLang="en-US" sz="1100">
              <a:latin typeface="ＭＳ ゴシック" panose="020B0609070205080204" pitchFamily="49" charset="-128"/>
              <a:ea typeface="ＭＳ ゴシック" panose="020B0609070205080204" pitchFamily="49" charset="-128"/>
            </a:rPr>
            <a:t>補助費等は、住民一人当たり</a:t>
          </a:r>
          <a:r>
            <a:rPr kumimoji="1" lang="en-US" altLang="ja-JP" sz="1100">
              <a:latin typeface="ＭＳ ゴシック" panose="020B0609070205080204" pitchFamily="49" charset="-128"/>
              <a:ea typeface="ＭＳ ゴシック" panose="020B0609070205080204" pitchFamily="49" charset="-128"/>
            </a:rPr>
            <a:t>108,497</a:t>
          </a:r>
          <a:r>
            <a:rPr kumimoji="1" lang="ja-JP" altLang="en-US" sz="1100">
              <a:latin typeface="ＭＳ ゴシック" panose="020B0609070205080204" pitchFamily="49" charset="-128"/>
              <a:ea typeface="ＭＳ ゴシック" panose="020B0609070205080204" pitchFamily="49" charset="-128"/>
            </a:rPr>
            <a:t>円で、一部事務組合負担金の増などにより類似団体内平均値を上回っている。</a:t>
          </a:r>
        </a:p>
        <a:p>
          <a:r>
            <a:rPr kumimoji="1" lang="ja-JP" altLang="en-US" sz="1100">
              <a:latin typeface="ＭＳ ゴシック" panose="020B0609070205080204" pitchFamily="49" charset="-128"/>
              <a:ea typeface="ＭＳ ゴシック" panose="020B0609070205080204" pitchFamily="49" charset="-128"/>
            </a:rPr>
            <a:t>普通建設事業費は、住民一人当たり</a:t>
          </a:r>
          <a:r>
            <a:rPr kumimoji="1" lang="en-US" altLang="ja-JP" sz="1100">
              <a:latin typeface="ＭＳ ゴシック" panose="020B0609070205080204" pitchFamily="49" charset="-128"/>
              <a:ea typeface="ＭＳ ゴシック" panose="020B0609070205080204" pitchFamily="49" charset="-128"/>
            </a:rPr>
            <a:t>41,998</a:t>
          </a:r>
          <a:r>
            <a:rPr kumimoji="1" lang="ja-JP" altLang="en-US" sz="1100">
              <a:latin typeface="ＭＳ ゴシック" panose="020B0609070205080204" pitchFamily="49" charset="-128"/>
              <a:ea typeface="ＭＳ ゴシック" panose="020B0609070205080204" pitchFamily="49" charset="-128"/>
            </a:rPr>
            <a:t>円で、類似団体内平均値を下回っており、新温浴施設整備事業、認定こども園施設整備事業の終了により令和３年度と比べて増加している。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29,848
29,617
160.52
17,840,226
16,564,902
1,174,956
8,377,772
14,954,807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38164</xdr:rowOff>
    </xdr:from>
    <xdr:to>
      <xdr:col>24</xdr:col>
      <xdr:colOff>63500</xdr:colOff>
      <xdr:row>35</xdr:row>
      <xdr:rowOff>91884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38914"/>
          <a:ext cx="838200" cy="5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91884</xdr:rowOff>
    </xdr:from>
    <xdr:to>
      <xdr:col>19</xdr:col>
      <xdr:colOff>177800</xdr:colOff>
      <xdr:row>35</xdr:row>
      <xdr:rowOff>96838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92634"/>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87503</xdr:rowOff>
    </xdr:from>
    <xdr:to>
      <xdr:col>15</xdr:col>
      <xdr:colOff>50800</xdr:colOff>
      <xdr:row>35</xdr:row>
      <xdr:rowOff>96838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88253"/>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73025</xdr:rowOff>
    </xdr:from>
    <xdr:to>
      <xdr:col>10</xdr:col>
      <xdr:colOff>114300</xdr:colOff>
      <xdr:row>35</xdr:row>
      <xdr:rowOff>87503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7377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158814</xdr:rowOff>
    </xdr:from>
    <xdr:to>
      <xdr:col>24</xdr:col>
      <xdr:colOff>114300</xdr:colOff>
      <xdr:row>35</xdr:row>
      <xdr:rowOff>88964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8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10241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3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41084</xdr:rowOff>
    </xdr:from>
    <xdr:to>
      <xdr:col>20</xdr:col>
      <xdr:colOff>38100</xdr:colOff>
      <xdr:row>35</xdr:row>
      <xdr:rowOff>142684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4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159211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1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46038</xdr:rowOff>
    </xdr:from>
    <xdr:to>
      <xdr:col>15</xdr:col>
      <xdr:colOff>101600</xdr:colOff>
      <xdr:row>35</xdr:row>
      <xdr:rowOff>147638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164165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2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36703</xdr:rowOff>
    </xdr:from>
    <xdr:to>
      <xdr:col>10</xdr:col>
      <xdr:colOff>165100</xdr:colOff>
      <xdr:row>35</xdr:row>
      <xdr:rowOff>138303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3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154830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1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22225</xdr:rowOff>
    </xdr:from>
    <xdr:to>
      <xdr:col>6</xdr:col>
      <xdr:colOff>38100</xdr:colOff>
      <xdr:row>35</xdr:row>
      <xdr:rowOff>123825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2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140352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9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142067</xdr:rowOff>
    </xdr:from>
    <xdr:to>
      <xdr:col>24</xdr:col>
      <xdr:colOff>63500</xdr:colOff>
      <xdr:row>58</xdr:row>
      <xdr:rowOff>154383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86167"/>
          <a:ext cx="838200" cy="1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59723</xdr:rowOff>
    </xdr:from>
    <xdr:to>
      <xdr:col>19</xdr:col>
      <xdr:colOff>177800</xdr:colOff>
      <xdr:row>58</xdr:row>
      <xdr:rowOff>142067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03823"/>
          <a:ext cx="889000" cy="8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59723</xdr:rowOff>
    </xdr:from>
    <xdr:to>
      <xdr:col>15</xdr:col>
      <xdr:colOff>50800</xdr:colOff>
      <xdr:row>58</xdr:row>
      <xdr:rowOff>169812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03823"/>
          <a:ext cx="889000" cy="11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169812</xdr:rowOff>
    </xdr:from>
    <xdr:to>
      <xdr:col>10</xdr:col>
      <xdr:colOff>114300</xdr:colOff>
      <xdr:row>59</xdr:row>
      <xdr:rowOff>14375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13912"/>
          <a:ext cx="889000" cy="1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103583</xdr:rowOff>
    </xdr:from>
    <xdr:to>
      <xdr:col>24</xdr:col>
      <xdr:colOff>114300</xdr:colOff>
      <xdr:row>59</xdr:row>
      <xdr:rowOff>33733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4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9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91267</xdr:rowOff>
    </xdr:from>
    <xdr:to>
      <xdr:col>20</xdr:col>
      <xdr:colOff>38100</xdr:colOff>
      <xdr:row>59</xdr:row>
      <xdr:rowOff>21417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3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12544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128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8923</xdr:rowOff>
    </xdr:from>
    <xdr:to>
      <xdr:col>15</xdr:col>
      <xdr:colOff>101600</xdr:colOff>
      <xdr:row>58</xdr:row>
      <xdr:rowOff>110523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101650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45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119012</xdr:rowOff>
    </xdr:from>
    <xdr:to>
      <xdr:col>10</xdr:col>
      <xdr:colOff>165100</xdr:colOff>
      <xdr:row>59</xdr:row>
      <xdr:rowOff>49162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6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40289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5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135025</xdr:rowOff>
    </xdr:from>
    <xdr:to>
      <xdr:col>6</xdr:col>
      <xdr:colOff>38100</xdr:colOff>
      <xdr:row>59</xdr:row>
      <xdr:rowOff>65175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56302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7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118659</xdr:rowOff>
    </xdr:from>
    <xdr:to>
      <xdr:col>24</xdr:col>
      <xdr:colOff>63500</xdr:colOff>
      <xdr:row>76</xdr:row>
      <xdr:rowOff>116117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77409"/>
          <a:ext cx="838200" cy="16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118659</xdr:rowOff>
    </xdr:from>
    <xdr:to>
      <xdr:col>19</xdr:col>
      <xdr:colOff>177800</xdr:colOff>
      <xdr:row>77</xdr:row>
      <xdr:rowOff>7812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77409"/>
          <a:ext cx="889000" cy="23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5448</xdr:rowOff>
    </xdr:from>
    <xdr:to>
      <xdr:col>15</xdr:col>
      <xdr:colOff>50800</xdr:colOff>
      <xdr:row>77</xdr:row>
      <xdr:rowOff>7812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207098"/>
          <a:ext cx="889000" cy="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5448</xdr:rowOff>
    </xdr:from>
    <xdr:to>
      <xdr:col>10</xdr:col>
      <xdr:colOff>114300</xdr:colOff>
      <xdr:row>77</xdr:row>
      <xdr:rowOff>40853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07098"/>
          <a:ext cx="889000" cy="3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65317</xdr:rowOff>
    </xdr:from>
    <xdr:to>
      <xdr:col>24</xdr:col>
      <xdr:colOff>114300</xdr:colOff>
      <xdr:row>76</xdr:row>
      <xdr:rowOff>166917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43744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7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67859</xdr:rowOff>
    </xdr:from>
    <xdr:to>
      <xdr:col>20</xdr:col>
      <xdr:colOff>38100</xdr:colOff>
      <xdr:row>75</xdr:row>
      <xdr:rowOff>169459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2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14536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0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128462</xdr:rowOff>
    </xdr:from>
    <xdr:to>
      <xdr:col>15</xdr:col>
      <xdr:colOff>101600</xdr:colOff>
      <xdr:row>77</xdr:row>
      <xdr:rowOff>58612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49739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51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126098</xdr:rowOff>
    </xdr:from>
    <xdr:to>
      <xdr:col>10</xdr:col>
      <xdr:colOff>165100</xdr:colOff>
      <xdr:row>77</xdr:row>
      <xdr:rowOff>56248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47375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4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161503</xdr:rowOff>
    </xdr:from>
    <xdr:to>
      <xdr:col>6</xdr:col>
      <xdr:colOff>38100</xdr:colOff>
      <xdr:row>77</xdr:row>
      <xdr:rowOff>91653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9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82780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8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156803</xdr:rowOff>
    </xdr:from>
    <xdr:to>
      <xdr:col>24</xdr:col>
      <xdr:colOff>63500</xdr:colOff>
      <xdr:row>98</xdr:row>
      <xdr:rowOff>158135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58903"/>
          <a:ext cx="838200" cy="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158135</xdr:rowOff>
    </xdr:from>
    <xdr:to>
      <xdr:col>19</xdr:col>
      <xdr:colOff>177800</xdr:colOff>
      <xdr:row>99</xdr:row>
      <xdr:rowOff>19067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60235"/>
          <a:ext cx="889000" cy="3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19067</xdr:rowOff>
    </xdr:from>
    <xdr:to>
      <xdr:col>15</xdr:col>
      <xdr:colOff>50800</xdr:colOff>
      <xdr:row>99</xdr:row>
      <xdr:rowOff>26491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92617"/>
          <a:ext cx="889000" cy="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26491</xdr:rowOff>
    </xdr:from>
    <xdr:to>
      <xdr:col>10</xdr:col>
      <xdr:colOff>114300</xdr:colOff>
      <xdr:row>99</xdr:row>
      <xdr:rowOff>36736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7000041"/>
          <a:ext cx="889000" cy="1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106003</xdr:rowOff>
    </xdr:from>
    <xdr:to>
      <xdr:col>24</xdr:col>
      <xdr:colOff>114300</xdr:colOff>
      <xdr:row>99</xdr:row>
      <xdr:rowOff>36153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20930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107335</xdr:rowOff>
    </xdr:from>
    <xdr:to>
      <xdr:col>20</xdr:col>
      <xdr:colOff>38100</xdr:colOff>
      <xdr:row>99</xdr:row>
      <xdr:rowOff>37485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0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28612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700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139717</xdr:rowOff>
    </xdr:from>
    <xdr:to>
      <xdr:col>15</xdr:col>
      <xdr:colOff>101600</xdr:colOff>
      <xdr:row>99</xdr:row>
      <xdr:rowOff>69867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4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60994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3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147141</xdr:rowOff>
    </xdr:from>
    <xdr:to>
      <xdr:col>10</xdr:col>
      <xdr:colOff>165100</xdr:colOff>
      <xdr:row>99</xdr:row>
      <xdr:rowOff>77291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4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68418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4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157386</xdr:rowOff>
    </xdr:from>
    <xdr:to>
      <xdr:col>6</xdr:col>
      <xdr:colOff>38100</xdr:colOff>
      <xdr:row>99</xdr:row>
      <xdr:rowOff>87536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78663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5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99532</xdr:rowOff>
    </xdr:from>
    <xdr:to>
      <xdr:col>55</xdr:col>
      <xdr:colOff>0</xdr:colOff>
      <xdr:row>36</xdr:row>
      <xdr:rowOff>81570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5928832"/>
          <a:ext cx="838200" cy="32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97698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41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79611</xdr:rowOff>
    </xdr:from>
    <xdr:to>
      <xdr:col>50</xdr:col>
      <xdr:colOff>114300</xdr:colOff>
      <xdr:row>36</xdr:row>
      <xdr:rowOff>81570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251811"/>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54264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2213</xdr:rowOff>
    </xdr:from>
    <xdr:to>
      <xdr:col>45</xdr:col>
      <xdr:colOff>177800</xdr:colOff>
      <xdr:row>36</xdr:row>
      <xdr:rowOff>79611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174413"/>
          <a:ext cx="889000" cy="7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79410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2213</xdr:rowOff>
    </xdr:from>
    <xdr:to>
      <xdr:col>41</xdr:col>
      <xdr:colOff>50800</xdr:colOff>
      <xdr:row>36</xdr:row>
      <xdr:rowOff>36504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174413"/>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75818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77778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48732</xdr:rowOff>
    </xdr:from>
    <xdr:to>
      <xdr:col>55</xdr:col>
      <xdr:colOff>50800</xdr:colOff>
      <xdr:row>34</xdr:row>
      <xdr:rowOff>150332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587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71609</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572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30770</xdr:rowOff>
    </xdr:from>
    <xdr:to>
      <xdr:col>50</xdr:col>
      <xdr:colOff>165100</xdr:colOff>
      <xdr:row>36</xdr:row>
      <xdr:rowOff>132370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20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148897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597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28811</xdr:rowOff>
    </xdr:from>
    <xdr:to>
      <xdr:col>46</xdr:col>
      <xdr:colOff>38100</xdr:colOff>
      <xdr:row>36</xdr:row>
      <xdr:rowOff>130411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20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146938</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597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122863</xdr:rowOff>
    </xdr:from>
    <xdr:to>
      <xdr:col>41</xdr:col>
      <xdr:colOff>101600</xdr:colOff>
      <xdr:row>36</xdr:row>
      <xdr:rowOff>53013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1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69540</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89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157154</xdr:rowOff>
    </xdr:from>
    <xdr:to>
      <xdr:col>36</xdr:col>
      <xdr:colOff>165100</xdr:colOff>
      <xdr:row>36</xdr:row>
      <xdr:rowOff>87304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15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103831</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93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73275</xdr:rowOff>
    </xdr:from>
    <xdr:to>
      <xdr:col>55</xdr:col>
      <xdr:colOff>0</xdr:colOff>
      <xdr:row>58</xdr:row>
      <xdr:rowOff>103363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10017375"/>
          <a:ext cx="838200" cy="3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103363</xdr:rowOff>
    </xdr:from>
    <xdr:to>
      <xdr:col>50</xdr:col>
      <xdr:colOff>114300</xdr:colOff>
      <xdr:row>58</xdr:row>
      <xdr:rowOff>117765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10047463"/>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117765</xdr:rowOff>
    </xdr:from>
    <xdr:to>
      <xdr:col>45</xdr:col>
      <xdr:colOff>177800</xdr:colOff>
      <xdr:row>58</xdr:row>
      <xdr:rowOff>129685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10061865"/>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118015</xdr:rowOff>
    </xdr:from>
    <xdr:to>
      <xdr:col>41</xdr:col>
      <xdr:colOff>50800</xdr:colOff>
      <xdr:row>58</xdr:row>
      <xdr:rowOff>129685</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10062115"/>
          <a:ext cx="889000" cy="1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22475</xdr:rowOff>
    </xdr:from>
    <xdr:to>
      <xdr:col>55</xdr:col>
      <xdr:colOff>50800</xdr:colOff>
      <xdr:row>58</xdr:row>
      <xdr:rowOff>124075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96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902</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4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52563</xdr:rowOff>
    </xdr:from>
    <xdr:to>
      <xdr:col>50</xdr:col>
      <xdr:colOff>165100</xdr:colOff>
      <xdr:row>58</xdr:row>
      <xdr:rowOff>154163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99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145290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1008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66965</xdr:rowOff>
    </xdr:from>
    <xdr:to>
      <xdr:col>46</xdr:col>
      <xdr:colOff>38100</xdr:colOff>
      <xdr:row>58</xdr:row>
      <xdr:rowOff>168565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1001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159692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1010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78885</xdr:rowOff>
    </xdr:from>
    <xdr:to>
      <xdr:col>41</xdr:col>
      <xdr:colOff>101600</xdr:colOff>
      <xdr:row>59</xdr:row>
      <xdr:rowOff>9035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1002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162</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1011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67215</xdr:rowOff>
    </xdr:from>
    <xdr:to>
      <xdr:col>36</xdr:col>
      <xdr:colOff>165100</xdr:colOff>
      <xdr:row>58</xdr:row>
      <xdr:rowOff>168815</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1001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159942</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1010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36519</xdr:rowOff>
    </xdr:from>
    <xdr:to>
      <xdr:col>55</xdr:col>
      <xdr:colOff>0</xdr:colOff>
      <xdr:row>78</xdr:row>
      <xdr:rowOff>52232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409619"/>
          <a:ext cx="838200" cy="1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3414</xdr:rowOff>
    </xdr:from>
    <xdr:to>
      <xdr:col>50</xdr:col>
      <xdr:colOff>114300</xdr:colOff>
      <xdr:row>78</xdr:row>
      <xdr:rowOff>36519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376514"/>
          <a:ext cx="889000" cy="3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3414</xdr:rowOff>
    </xdr:from>
    <xdr:to>
      <xdr:col>45</xdr:col>
      <xdr:colOff>177800</xdr:colOff>
      <xdr:row>78</xdr:row>
      <xdr:rowOff>97396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76514"/>
          <a:ext cx="889000" cy="9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93943</xdr:rowOff>
    </xdr:from>
    <xdr:to>
      <xdr:col>41</xdr:col>
      <xdr:colOff>50800</xdr:colOff>
      <xdr:row>78</xdr:row>
      <xdr:rowOff>97396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467043"/>
          <a:ext cx="889000" cy="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1432</xdr:rowOff>
    </xdr:from>
    <xdr:to>
      <xdr:col>55</xdr:col>
      <xdr:colOff>50800</xdr:colOff>
      <xdr:row>78</xdr:row>
      <xdr:rowOff>103032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7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101762</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0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157169</xdr:rowOff>
    </xdr:from>
    <xdr:to>
      <xdr:col>50</xdr:col>
      <xdr:colOff>165100</xdr:colOff>
      <xdr:row>78</xdr:row>
      <xdr:rowOff>87319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5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78446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45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124064</xdr:rowOff>
    </xdr:from>
    <xdr:to>
      <xdr:col>46</xdr:col>
      <xdr:colOff>38100</xdr:colOff>
      <xdr:row>78</xdr:row>
      <xdr:rowOff>54214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45341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1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46596</xdr:rowOff>
    </xdr:from>
    <xdr:to>
      <xdr:col>41</xdr:col>
      <xdr:colOff>101600</xdr:colOff>
      <xdr:row>78</xdr:row>
      <xdr:rowOff>148196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1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139323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1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43143</xdr:rowOff>
    </xdr:from>
    <xdr:to>
      <xdr:col>36</xdr:col>
      <xdr:colOff>165100</xdr:colOff>
      <xdr:row>78</xdr:row>
      <xdr:rowOff>144743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135870</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50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30172</xdr:rowOff>
    </xdr:from>
    <xdr:to>
      <xdr:col>55</xdr:col>
      <xdr:colOff>0</xdr:colOff>
      <xdr:row>96</xdr:row>
      <xdr:rowOff>102115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489372"/>
          <a:ext cx="838200" cy="7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30172</xdr:rowOff>
    </xdr:from>
    <xdr:to>
      <xdr:col>50</xdr:col>
      <xdr:colOff>114300</xdr:colOff>
      <xdr:row>96</xdr:row>
      <xdr:rowOff>112173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489372"/>
          <a:ext cx="889000" cy="8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112173</xdr:rowOff>
    </xdr:from>
    <xdr:to>
      <xdr:col>45</xdr:col>
      <xdr:colOff>177800</xdr:colOff>
      <xdr:row>96</xdr:row>
      <xdr:rowOff>137224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571373"/>
          <a:ext cx="889000" cy="2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137224</xdr:rowOff>
    </xdr:from>
    <xdr:to>
      <xdr:col>41</xdr:col>
      <xdr:colOff>50800</xdr:colOff>
      <xdr:row>96</xdr:row>
      <xdr:rowOff>163131</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596424"/>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51315</xdr:rowOff>
    </xdr:from>
    <xdr:to>
      <xdr:col>55</xdr:col>
      <xdr:colOff>50800</xdr:colOff>
      <xdr:row>96</xdr:row>
      <xdr:rowOff>152915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5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29742</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48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150822</xdr:rowOff>
    </xdr:from>
    <xdr:to>
      <xdr:col>50</xdr:col>
      <xdr:colOff>165100</xdr:colOff>
      <xdr:row>96</xdr:row>
      <xdr:rowOff>80972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43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97499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21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61373</xdr:rowOff>
    </xdr:from>
    <xdr:to>
      <xdr:col>46</xdr:col>
      <xdr:colOff>38100</xdr:colOff>
      <xdr:row>96</xdr:row>
      <xdr:rowOff>162973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52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154100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61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86424</xdr:rowOff>
    </xdr:from>
    <xdr:to>
      <xdr:col>41</xdr:col>
      <xdr:colOff>101600</xdr:colOff>
      <xdr:row>97</xdr:row>
      <xdr:rowOff>16574</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54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7701</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63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112331</xdr:rowOff>
    </xdr:from>
    <xdr:to>
      <xdr:col>36</xdr:col>
      <xdr:colOff>165100</xdr:colOff>
      <xdr:row>97</xdr:row>
      <xdr:rowOff>42481</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5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33608</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66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157035</xdr:rowOff>
    </xdr:from>
    <xdr:to>
      <xdr:col>85</xdr:col>
      <xdr:colOff>127000</xdr:colOff>
      <xdr:row>36</xdr:row>
      <xdr:rowOff>160007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329235"/>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160007</xdr:rowOff>
    </xdr:from>
    <xdr:to>
      <xdr:col>81</xdr:col>
      <xdr:colOff>50800</xdr:colOff>
      <xdr:row>37</xdr:row>
      <xdr:rowOff>235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332207"/>
          <a:ext cx="889000" cy="1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235</xdr:rowOff>
    </xdr:from>
    <xdr:to>
      <xdr:col>76</xdr:col>
      <xdr:colOff>114300</xdr:colOff>
      <xdr:row>37</xdr:row>
      <xdr:rowOff>22314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343885"/>
          <a:ext cx="889000" cy="2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2426</xdr:rowOff>
    </xdr:from>
    <xdr:to>
      <xdr:col>71</xdr:col>
      <xdr:colOff>177800</xdr:colOff>
      <xdr:row>37</xdr:row>
      <xdr:rowOff>22314</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6346076"/>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106235</xdr:rowOff>
    </xdr:from>
    <xdr:to>
      <xdr:col>85</xdr:col>
      <xdr:colOff>177800</xdr:colOff>
      <xdr:row>37</xdr:row>
      <xdr:rowOff>36385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27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84662</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25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109207</xdr:rowOff>
    </xdr:from>
    <xdr:to>
      <xdr:col>81</xdr:col>
      <xdr:colOff>101600</xdr:colOff>
      <xdr:row>37</xdr:row>
      <xdr:rowOff>39357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28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30484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3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120885</xdr:rowOff>
    </xdr:from>
    <xdr:to>
      <xdr:col>76</xdr:col>
      <xdr:colOff>165100</xdr:colOff>
      <xdr:row>37</xdr:row>
      <xdr:rowOff>51035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29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42162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38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142964</xdr:rowOff>
    </xdr:from>
    <xdr:to>
      <xdr:col>72</xdr:col>
      <xdr:colOff>38100</xdr:colOff>
      <xdr:row>37</xdr:row>
      <xdr:rowOff>73114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31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64241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4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123076</xdr:rowOff>
    </xdr:from>
    <xdr:to>
      <xdr:col>67</xdr:col>
      <xdr:colOff>101600</xdr:colOff>
      <xdr:row>37</xdr:row>
      <xdr:rowOff>53226</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29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44353</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38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4826</xdr:rowOff>
    </xdr:from>
    <xdr:to>
      <xdr:col>85</xdr:col>
      <xdr:colOff>127000</xdr:colOff>
      <xdr:row>57</xdr:row>
      <xdr:rowOff>132969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777476"/>
          <a:ext cx="838200" cy="12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33592</xdr:rowOff>
    </xdr:from>
    <xdr:to>
      <xdr:col>81</xdr:col>
      <xdr:colOff>50800</xdr:colOff>
      <xdr:row>57</xdr:row>
      <xdr:rowOff>132969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806242"/>
          <a:ext cx="889000" cy="9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33592</xdr:rowOff>
    </xdr:from>
    <xdr:to>
      <xdr:col>76</xdr:col>
      <xdr:colOff>114300</xdr:colOff>
      <xdr:row>57</xdr:row>
      <xdr:rowOff>59855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806242"/>
          <a:ext cx="889000" cy="2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59855</xdr:rowOff>
    </xdr:from>
    <xdr:to>
      <xdr:col>71</xdr:col>
      <xdr:colOff>177800</xdr:colOff>
      <xdr:row>57</xdr:row>
      <xdr:rowOff>64478</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832505"/>
          <a:ext cx="8890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125476</xdr:rowOff>
    </xdr:from>
    <xdr:to>
      <xdr:col>85</xdr:col>
      <xdr:colOff>177800</xdr:colOff>
      <xdr:row>57</xdr:row>
      <xdr:rowOff>55626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72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103903</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7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82169</xdr:rowOff>
    </xdr:from>
    <xdr:to>
      <xdr:col>81</xdr:col>
      <xdr:colOff>101600</xdr:colOff>
      <xdr:row>58</xdr:row>
      <xdr:rowOff>12319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85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3446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94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154242</xdr:rowOff>
    </xdr:from>
    <xdr:to>
      <xdr:col>76</xdr:col>
      <xdr:colOff>165100</xdr:colOff>
      <xdr:row>57</xdr:row>
      <xdr:rowOff>84392</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75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75519</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8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9055</xdr:rowOff>
    </xdr:from>
    <xdr:to>
      <xdr:col>72</xdr:col>
      <xdr:colOff>38100</xdr:colOff>
      <xdr:row>57</xdr:row>
      <xdr:rowOff>110655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78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101782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87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13678</xdr:rowOff>
    </xdr:from>
    <xdr:to>
      <xdr:col>67</xdr:col>
      <xdr:colOff>101600</xdr:colOff>
      <xdr:row>57</xdr:row>
      <xdr:rowOff>115278</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78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106405</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87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12843</xdr:rowOff>
    </xdr:from>
    <xdr:to>
      <xdr:col>85</xdr:col>
      <xdr:colOff>127000</xdr:colOff>
      <xdr:row>79</xdr:row>
      <xdr:rowOff>91106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557393"/>
          <a:ext cx="838200" cy="7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11962</xdr:rowOff>
    </xdr:from>
    <xdr:to>
      <xdr:col>81</xdr:col>
      <xdr:colOff>50800</xdr:colOff>
      <xdr:row>79</xdr:row>
      <xdr:rowOff>12843</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556512"/>
          <a:ext cx="8890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11962</xdr:rowOff>
    </xdr:from>
    <xdr:to>
      <xdr:col>76</xdr:col>
      <xdr:colOff>114300</xdr:colOff>
      <xdr:row>79</xdr:row>
      <xdr:rowOff>92903</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556512"/>
          <a:ext cx="889000" cy="8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92903</xdr:rowOff>
    </xdr:from>
    <xdr:to>
      <xdr:col>71</xdr:col>
      <xdr:colOff>177800</xdr:colOff>
      <xdr:row>79</xdr:row>
      <xdr:rowOff>96217</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637453"/>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40306</xdr:rowOff>
    </xdr:from>
    <xdr:to>
      <xdr:col>85</xdr:col>
      <xdr:colOff>177800</xdr:colOff>
      <xdr:row>79</xdr:row>
      <xdr:rowOff>141906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126683</xdr:rowOff>
    </xdr:from>
    <xdr:ext cx="378565"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9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133493</xdr:rowOff>
    </xdr:from>
    <xdr:to>
      <xdr:col>81</xdr:col>
      <xdr:colOff>101600</xdr:colOff>
      <xdr:row>79</xdr:row>
      <xdr:rowOff>63643</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0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54770</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46428" y="13599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132612</xdr:rowOff>
    </xdr:from>
    <xdr:to>
      <xdr:col>76</xdr:col>
      <xdr:colOff>165100</xdr:colOff>
      <xdr:row>79</xdr:row>
      <xdr:rowOff>62762</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0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53889</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59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42103</xdr:rowOff>
    </xdr:from>
    <xdr:to>
      <xdr:col>72</xdr:col>
      <xdr:colOff>38100</xdr:colOff>
      <xdr:row>79</xdr:row>
      <xdr:rowOff>143703</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8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134830</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514017" y="13679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45417</xdr:rowOff>
    </xdr:from>
    <xdr:to>
      <xdr:col>67</xdr:col>
      <xdr:colOff>101600</xdr:colOff>
      <xdr:row>79</xdr:row>
      <xdr:rowOff>147017</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8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138144</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25017" y="13682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112196</xdr:rowOff>
    </xdr:from>
    <xdr:to>
      <xdr:col>85</xdr:col>
      <xdr:colOff>127000</xdr:colOff>
      <xdr:row>98</xdr:row>
      <xdr:rowOff>121617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914296"/>
          <a:ext cx="838200" cy="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121617</xdr:rowOff>
    </xdr:from>
    <xdr:to>
      <xdr:col>81</xdr:col>
      <xdr:colOff>50800</xdr:colOff>
      <xdr:row>98</xdr:row>
      <xdr:rowOff>125064</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92371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125064</xdr:rowOff>
    </xdr:from>
    <xdr:to>
      <xdr:col>76</xdr:col>
      <xdr:colOff>114300</xdr:colOff>
      <xdr:row>98</xdr:row>
      <xdr:rowOff>127316</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927164"/>
          <a:ext cx="889000" cy="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127231</xdr:rowOff>
    </xdr:from>
    <xdr:to>
      <xdr:col>71</xdr:col>
      <xdr:colOff>177800</xdr:colOff>
      <xdr:row>98</xdr:row>
      <xdr:rowOff>127316</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929331"/>
          <a:ext cx="8890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61396</xdr:rowOff>
    </xdr:from>
    <xdr:to>
      <xdr:col>85</xdr:col>
      <xdr:colOff>177800</xdr:colOff>
      <xdr:row>98</xdr:row>
      <xdr:rowOff>162996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86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147773</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77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70817</xdr:rowOff>
    </xdr:from>
    <xdr:to>
      <xdr:col>81</xdr:col>
      <xdr:colOff>101600</xdr:colOff>
      <xdr:row>99</xdr:row>
      <xdr:rowOff>967</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87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163544</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9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74264</xdr:rowOff>
    </xdr:from>
    <xdr:to>
      <xdr:col>76</xdr:col>
      <xdr:colOff>165100</xdr:colOff>
      <xdr:row>99</xdr:row>
      <xdr:rowOff>4414</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87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166991</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76516</xdr:rowOff>
    </xdr:from>
    <xdr:to>
      <xdr:col>72</xdr:col>
      <xdr:colOff>38100</xdr:colOff>
      <xdr:row>99</xdr:row>
      <xdr:rowOff>6666</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8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169243</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9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76431</xdr:rowOff>
    </xdr:from>
    <xdr:to>
      <xdr:col>67</xdr:col>
      <xdr:colOff>101600</xdr:colOff>
      <xdr:row>99</xdr:row>
      <xdr:rowOff>6581</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87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169158</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97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総務費は、住民一人当たり</a:t>
          </a:r>
          <a:r>
            <a:rPr kumimoji="1" lang="en-US" altLang="ja-JP" sz="1100">
              <a:latin typeface="ＭＳ ゴシック" panose="020B0609070205080204" pitchFamily="49" charset="-128"/>
              <a:ea typeface="ＭＳ ゴシック" panose="020B0609070205080204" pitchFamily="49" charset="-128"/>
            </a:rPr>
            <a:t>106,512</a:t>
          </a:r>
          <a:r>
            <a:rPr kumimoji="1" lang="ja-JP" altLang="en-US" sz="1100">
              <a:latin typeface="ＭＳ ゴシック" panose="020B0609070205080204" pitchFamily="49" charset="-128"/>
              <a:ea typeface="ＭＳ ゴシック" panose="020B0609070205080204" pitchFamily="49" charset="-128"/>
            </a:rPr>
            <a:t>円で、類似団体内平均値を下回っており、新温浴施設整備事業の終了により令和３年度に比べて減少している。</a:t>
          </a:r>
        </a:p>
        <a:p>
          <a:r>
            <a:rPr kumimoji="1" lang="ja-JP" altLang="en-US" sz="1100">
              <a:latin typeface="ＭＳ ゴシック" panose="020B0609070205080204" pitchFamily="49" charset="-128"/>
              <a:ea typeface="ＭＳ ゴシック" panose="020B0609070205080204" pitchFamily="49" charset="-128"/>
            </a:rPr>
            <a:t>　民生費は、住民一人当たり</a:t>
          </a:r>
          <a:r>
            <a:rPr kumimoji="1" lang="en-US" altLang="ja-JP" sz="1100">
              <a:latin typeface="ＭＳ ゴシック" panose="020B0609070205080204" pitchFamily="49" charset="-128"/>
              <a:ea typeface="ＭＳ ゴシック" panose="020B0609070205080204" pitchFamily="49" charset="-128"/>
            </a:rPr>
            <a:t>180,158</a:t>
          </a:r>
          <a:r>
            <a:rPr kumimoji="1" lang="ja-JP" altLang="en-US" sz="1100">
              <a:latin typeface="ＭＳ ゴシック" panose="020B0609070205080204" pitchFamily="49" charset="-128"/>
              <a:ea typeface="ＭＳ ゴシック" panose="020B0609070205080204" pitchFamily="49" charset="-128"/>
            </a:rPr>
            <a:t>円で、類似団体内平均値を下回っており、特別給付金関係事業の減などにより令和３年度に比べて減少している。</a:t>
          </a:r>
        </a:p>
        <a:p>
          <a:r>
            <a:rPr kumimoji="1" lang="ja-JP" altLang="en-US" sz="1100">
              <a:latin typeface="ＭＳ ゴシック" panose="020B0609070205080204" pitchFamily="49" charset="-128"/>
              <a:ea typeface="ＭＳ ゴシック" panose="020B0609070205080204" pitchFamily="49" charset="-128"/>
            </a:rPr>
            <a:t>　衛生費は、住民一人当たり</a:t>
          </a:r>
          <a:r>
            <a:rPr kumimoji="1" lang="en-US" altLang="ja-JP" sz="1100">
              <a:latin typeface="ＭＳ ゴシック" panose="020B0609070205080204" pitchFamily="49" charset="-128"/>
              <a:ea typeface="ＭＳ ゴシック" panose="020B0609070205080204" pitchFamily="49" charset="-128"/>
            </a:rPr>
            <a:t>34,763</a:t>
          </a:r>
          <a:r>
            <a:rPr kumimoji="1" lang="ja-JP" altLang="en-US" sz="1100">
              <a:latin typeface="ＭＳ ゴシック" panose="020B0609070205080204" pitchFamily="49" charset="-128"/>
              <a:ea typeface="ＭＳ ゴシック" panose="020B0609070205080204" pitchFamily="49" charset="-128"/>
            </a:rPr>
            <a:t>円で、類似団体内平均値を下回っているが、一部事務組合負担金の増などにより令和３年度に比べて増加している。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山形県南陽市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令和４年度は、実質収支額は</a:t>
          </a:r>
          <a:r>
            <a:rPr kumimoji="1" lang="en-US" altLang="ja-JP" sz="1200">
              <a:latin typeface="ＭＳ ゴシック" pitchFamily="49" charset="-128"/>
              <a:ea typeface="ＭＳ ゴシック" pitchFamily="49" charset="-128"/>
            </a:rPr>
            <a:t>1,174,956</a:t>
          </a:r>
          <a:r>
            <a:rPr kumimoji="1" lang="ja-JP" altLang="en-US" sz="1200">
              <a:latin typeface="ＭＳ ゴシック" pitchFamily="49" charset="-128"/>
              <a:ea typeface="ＭＳ ゴシック" pitchFamily="49" charset="-128"/>
            </a:rPr>
            <a:t>千円の黒字で単年度収支額は</a:t>
          </a:r>
          <a:r>
            <a:rPr kumimoji="1" lang="en-US" altLang="ja-JP" sz="1200">
              <a:latin typeface="ＭＳ ゴシック" pitchFamily="49" charset="-128"/>
              <a:ea typeface="ＭＳ ゴシック" pitchFamily="49" charset="-128"/>
            </a:rPr>
            <a:t>11,184</a:t>
          </a:r>
          <a:r>
            <a:rPr kumimoji="1" lang="ja-JP" altLang="en-US" sz="1200">
              <a:latin typeface="ＭＳ ゴシック" pitchFamily="49" charset="-128"/>
              <a:ea typeface="ＭＳ ゴシック" pitchFamily="49" charset="-128"/>
            </a:rPr>
            <a:t>千円の赤字となった。財政調整基金は取り崩し額を上回る積立を行ったため、実質単年度収支はプラスとなった。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山形県南陽市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一般会計及びすべての会計で赤字は生じていない。</a:t>
          </a:r>
        </a:p>
        <a:p>
          <a:r>
            <a:rPr kumimoji="1" lang="ja-JP" altLang="en-US" sz="1200">
              <a:latin typeface="ＭＳ ゴシック" pitchFamily="49" charset="-128"/>
              <a:ea typeface="ＭＳ ゴシック" pitchFamily="49" charset="-128"/>
            </a:rPr>
            <a:t>今後、公共施設等の更新費用の増加や、景気動向に伴う市税等の減少による当該指標の悪化も懸念されることから、実質黒字を維持すべく引き続き、行政経費等の節減と歳入の確保を図り、健全財政を堅持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17840226</v>
      </c>
      <c r="BO4" s="371"/>
      <c r="BP4" s="371"/>
      <c r="BQ4" s="371"/>
      <c r="BR4" s="371"/>
      <c r="BS4" s="371"/>
      <c r="BT4" s="371"/>
      <c r="BU4" s="372"/>
      <c r="BV4" s="370">
        <v>19418526</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14</v>
      </c>
      <c r="CU4" s="377"/>
      <c r="CV4" s="377"/>
      <c r="CW4" s="377"/>
      <c r="CX4" s="377"/>
      <c r="CY4" s="377"/>
      <c r="CZ4" s="377"/>
      <c r="DA4" s="378"/>
      <c r="DB4" s="376">
        <v>13.9</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16564902</v>
      </c>
      <c r="BO5" s="408"/>
      <c r="BP5" s="408"/>
      <c r="BQ5" s="408"/>
      <c r="BR5" s="408"/>
      <c r="BS5" s="408"/>
      <c r="BT5" s="408"/>
      <c r="BU5" s="409"/>
      <c r="BV5" s="407">
        <v>18220502</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93.1</v>
      </c>
      <c r="CU5" s="405"/>
      <c r="CV5" s="405"/>
      <c r="CW5" s="405"/>
      <c r="CX5" s="405"/>
      <c r="CY5" s="405"/>
      <c r="CZ5" s="405"/>
      <c r="DA5" s="406"/>
      <c r="DB5" s="404">
        <v>88.2</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1275324</v>
      </c>
      <c r="BO6" s="408"/>
      <c r="BP6" s="408"/>
      <c r="BQ6" s="408"/>
      <c r="BR6" s="408"/>
      <c r="BS6" s="408"/>
      <c r="BT6" s="408"/>
      <c r="BU6" s="409"/>
      <c r="BV6" s="407">
        <v>1198024</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94.5</v>
      </c>
      <c r="CU6" s="445"/>
      <c r="CV6" s="445"/>
      <c r="CW6" s="445"/>
      <c r="CX6" s="445"/>
      <c r="CY6" s="445"/>
      <c r="CZ6" s="445"/>
      <c r="DA6" s="446"/>
      <c r="DB6" s="444">
        <v>91.6</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100368</v>
      </c>
      <c r="BO7" s="408"/>
      <c r="BP7" s="408"/>
      <c r="BQ7" s="408"/>
      <c r="BR7" s="408"/>
      <c r="BS7" s="408"/>
      <c r="BT7" s="408"/>
      <c r="BU7" s="409"/>
      <c r="BV7" s="407">
        <v>11884</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8377772</v>
      </c>
      <c r="CU7" s="408"/>
      <c r="CV7" s="408"/>
      <c r="CW7" s="408"/>
      <c r="CX7" s="408"/>
      <c r="CY7" s="408"/>
      <c r="CZ7" s="408"/>
      <c r="DA7" s="409"/>
      <c r="DB7" s="407">
        <v>8557248</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96</v>
      </c>
      <c r="AV8" s="440"/>
      <c r="AW8" s="440"/>
      <c r="AX8" s="440"/>
      <c r="AY8" s="441" t="s">
        <v>110</v>
      </c>
      <c r="AZ8" s="442"/>
      <c r="BA8" s="442"/>
      <c r="BB8" s="442"/>
      <c r="BC8" s="442"/>
      <c r="BD8" s="442"/>
      <c r="BE8" s="442"/>
      <c r="BF8" s="442"/>
      <c r="BG8" s="442"/>
      <c r="BH8" s="442"/>
      <c r="BI8" s="442"/>
      <c r="BJ8" s="442"/>
      <c r="BK8" s="442"/>
      <c r="BL8" s="442"/>
      <c r="BM8" s="443"/>
      <c r="BN8" s="407">
        <v>1174956</v>
      </c>
      <c r="BO8" s="408"/>
      <c r="BP8" s="408"/>
      <c r="BQ8" s="408"/>
      <c r="BR8" s="408"/>
      <c r="BS8" s="408"/>
      <c r="BT8" s="408"/>
      <c r="BU8" s="409"/>
      <c r="BV8" s="407">
        <v>1186140</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0.47</v>
      </c>
      <c r="CU8" s="448"/>
      <c r="CV8" s="448"/>
      <c r="CW8" s="448"/>
      <c r="CX8" s="448"/>
      <c r="CY8" s="448"/>
      <c r="CZ8" s="448"/>
      <c r="DA8" s="449"/>
      <c r="DB8" s="447">
        <v>0.48</v>
      </c>
      <c r="DC8" s="448"/>
      <c r="DD8" s="448"/>
      <c r="DE8" s="448"/>
      <c r="DF8" s="448"/>
      <c r="DG8" s="448"/>
      <c r="DH8" s="448"/>
      <c r="DI8" s="449"/>
    </row>
    <row r="9" spans="1:119" ht="18.75" customHeight="1" thickBot="1" x14ac:dyDescent="0.25">
      <c r="A9" s="181"/>
      <c r="B9" s="401" t="s">
        <v>112</v>
      </c>
      <c r="C9" s="402"/>
      <c r="D9" s="402"/>
      <c r="E9" s="402"/>
      <c r="F9" s="402"/>
      <c r="G9" s="402"/>
      <c r="H9" s="402"/>
      <c r="I9" s="402"/>
      <c r="J9" s="402"/>
      <c r="K9" s="450"/>
      <c r="L9" s="451" t="s">
        <v>113</v>
      </c>
      <c r="M9" s="452"/>
      <c r="N9" s="452"/>
      <c r="O9" s="452"/>
      <c r="P9" s="452"/>
      <c r="Q9" s="453"/>
      <c r="R9" s="454">
        <v>30420</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96</v>
      </c>
      <c r="AV9" s="440"/>
      <c r="AW9" s="440"/>
      <c r="AX9" s="440"/>
      <c r="AY9" s="441" t="s">
        <v>116</v>
      </c>
      <c r="AZ9" s="442"/>
      <c r="BA9" s="442"/>
      <c r="BB9" s="442"/>
      <c r="BC9" s="442"/>
      <c r="BD9" s="442"/>
      <c r="BE9" s="442"/>
      <c r="BF9" s="442"/>
      <c r="BG9" s="442"/>
      <c r="BH9" s="442"/>
      <c r="BI9" s="442"/>
      <c r="BJ9" s="442"/>
      <c r="BK9" s="442"/>
      <c r="BL9" s="442"/>
      <c r="BM9" s="443"/>
      <c r="BN9" s="407">
        <v>-11184</v>
      </c>
      <c r="BO9" s="408"/>
      <c r="BP9" s="408"/>
      <c r="BQ9" s="408"/>
      <c r="BR9" s="408"/>
      <c r="BS9" s="408"/>
      <c r="BT9" s="408"/>
      <c r="BU9" s="409"/>
      <c r="BV9" s="407">
        <v>385128</v>
      </c>
      <c r="BW9" s="408"/>
      <c r="BX9" s="408"/>
      <c r="BY9" s="408"/>
      <c r="BZ9" s="408"/>
      <c r="CA9" s="408"/>
      <c r="CB9" s="408"/>
      <c r="CC9" s="409"/>
      <c r="CD9" s="410" t="s">
        <v>117</v>
      </c>
      <c r="CE9" s="411"/>
      <c r="CF9" s="411"/>
      <c r="CG9" s="411"/>
      <c r="CH9" s="411"/>
      <c r="CI9" s="411"/>
      <c r="CJ9" s="411"/>
      <c r="CK9" s="411"/>
      <c r="CL9" s="411"/>
      <c r="CM9" s="411"/>
      <c r="CN9" s="411"/>
      <c r="CO9" s="411"/>
      <c r="CP9" s="411"/>
      <c r="CQ9" s="411"/>
      <c r="CR9" s="411"/>
      <c r="CS9" s="412"/>
      <c r="CT9" s="404">
        <v>11.2</v>
      </c>
      <c r="CU9" s="405"/>
      <c r="CV9" s="405"/>
      <c r="CW9" s="405"/>
      <c r="CX9" s="405"/>
      <c r="CY9" s="405"/>
      <c r="CZ9" s="405"/>
      <c r="DA9" s="406"/>
      <c r="DB9" s="404">
        <v>10.7</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118</v>
      </c>
      <c r="M10" s="437"/>
      <c r="N10" s="437"/>
      <c r="O10" s="437"/>
      <c r="P10" s="437"/>
      <c r="Q10" s="438"/>
      <c r="R10" s="458">
        <v>32285</v>
      </c>
      <c r="S10" s="459"/>
      <c r="T10" s="459"/>
      <c r="U10" s="459"/>
      <c r="V10" s="460"/>
      <c r="W10" s="395"/>
      <c r="X10" s="396"/>
      <c r="Y10" s="396"/>
      <c r="Z10" s="396"/>
      <c r="AA10" s="396"/>
      <c r="AB10" s="396"/>
      <c r="AC10" s="396"/>
      <c r="AD10" s="396"/>
      <c r="AE10" s="396"/>
      <c r="AF10" s="396"/>
      <c r="AG10" s="396"/>
      <c r="AH10" s="396"/>
      <c r="AI10" s="396"/>
      <c r="AJ10" s="396"/>
      <c r="AK10" s="396"/>
      <c r="AL10" s="399"/>
      <c r="AM10" s="436" t="s">
        <v>119</v>
      </c>
      <c r="AN10" s="437"/>
      <c r="AO10" s="437"/>
      <c r="AP10" s="437"/>
      <c r="AQ10" s="437"/>
      <c r="AR10" s="437"/>
      <c r="AS10" s="437"/>
      <c r="AT10" s="438"/>
      <c r="AU10" s="439" t="s">
        <v>120</v>
      </c>
      <c r="AV10" s="440"/>
      <c r="AW10" s="440"/>
      <c r="AX10" s="440"/>
      <c r="AY10" s="441" t="s">
        <v>121</v>
      </c>
      <c r="AZ10" s="442"/>
      <c r="BA10" s="442"/>
      <c r="BB10" s="442"/>
      <c r="BC10" s="442"/>
      <c r="BD10" s="442"/>
      <c r="BE10" s="442"/>
      <c r="BF10" s="442"/>
      <c r="BG10" s="442"/>
      <c r="BH10" s="442"/>
      <c r="BI10" s="442"/>
      <c r="BJ10" s="442"/>
      <c r="BK10" s="442"/>
      <c r="BL10" s="442"/>
      <c r="BM10" s="443"/>
      <c r="BN10" s="407">
        <v>690844</v>
      </c>
      <c r="BO10" s="408"/>
      <c r="BP10" s="408"/>
      <c r="BQ10" s="408"/>
      <c r="BR10" s="408"/>
      <c r="BS10" s="408"/>
      <c r="BT10" s="408"/>
      <c r="BU10" s="409"/>
      <c r="BV10" s="407">
        <v>505231</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126</v>
      </c>
      <c r="AV11" s="440"/>
      <c r="AW11" s="440"/>
      <c r="AX11" s="440"/>
      <c r="AY11" s="441" t="s">
        <v>127</v>
      </c>
      <c r="AZ11" s="442"/>
      <c r="BA11" s="442"/>
      <c r="BB11" s="442"/>
      <c r="BC11" s="442"/>
      <c r="BD11" s="442"/>
      <c r="BE11" s="442"/>
      <c r="BF11" s="442"/>
      <c r="BG11" s="442"/>
      <c r="BH11" s="442"/>
      <c r="BI11" s="442"/>
      <c r="BJ11" s="442"/>
      <c r="BK11" s="442"/>
      <c r="BL11" s="442"/>
      <c r="BM11" s="443"/>
      <c r="BN11" s="407">
        <v>300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2">
      <c r="A12" s="181"/>
      <c r="B12" s="467" t="s">
        <v>130</v>
      </c>
      <c r="C12" s="468"/>
      <c r="D12" s="468"/>
      <c r="E12" s="468"/>
      <c r="F12" s="468"/>
      <c r="G12" s="468"/>
      <c r="H12" s="468"/>
      <c r="I12" s="468"/>
      <c r="J12" s="468"/>
      <c r="K12" s="469"/>
      <c r="L12" s="476" t="s">
        <v>131</v>
      </c>
      <c r="M12" s="477"/>
      <c r="N12" s="477"/>
      <c r="O12" s="477"/>
      <c r="P12" s="477"/>
      <c r="Q12" s="478"/>
      <c r="R12" s="479">
        <v>29848</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135</v>
      </c>
      <c r="AV12" s="440"/>
      <c r="AW12" s="440"/>
      <c r="AX12" s="440"/>
      <c r="AY12" s="441" t="s">
        <v>136</v>
      </c>
      <c r="AZ12" s="442"/>
      <c r="BA12" s="442"/>
      <c r="BB12" s="442"/>
      <c r="BC12" s="442"/>
      <c r="BD12" s="442"/>
      <c r="BE12" s="442"/>
      <c r="BF12" s="442"/>
      <c r="BG12" s="442"/>
      <c r="BH12" s="442"/>
      <c r="BI12" s="442"/>
      <c r="BJ12" s="442"/>
      <c r="BK12" s="442"/>
      <c r="BL12" s="442"/>
      <c r="BM12" s="443"/>
      <c r="BN12" s="407">
        <v>569386</v>
      </c>
      <c r="BO12" s="408"/>
      <c r="BP12" s="408"/>
      <c r="BQ12" s="408"/>
      <c r="BR12" s="408"/>
      <c r="BS12" s="408"/>
      <c r="BT12" s="408"/>
      <c r="BU12" s="409"/>
      <c r="BV12" s="407">
        <v>465776</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129</v>
      </c>
      <c r="CU12" s="448"/>
      <c r="CV12" s="448"/>
      <c r="CW12" s="448"/>
      <c r="CX12" s="448"/>
      <c r="CY12" s="448"/>
      <c r="CZ12" s="448"/>
      <c r="DA12" s="449"/>
      <c r="DB12" s="447" t="s">
        <v>129</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138</v>
      </c>
      <c r="N13" s="499"/>
      <c r="O13" s="499"/>
      <c r="P13" s="499"/>
      <c r="Q13" s="500"/>
      <c r="R13" s="491">
        <v>29617</v>
      </c>
      <c r="S13" s="492"/>
      <c r="T13" s="492"/>
      <c r="U13" s="492"/>
      <c r="V13" s="493"/>
      <c r="W13" s="423" t="s">
        <v>139</v>
      </c>
      <c r="X13" s="424"/>
      <c r="Y13" s="424"/>
      <c r="Z13" s="424"/>
      <c r="AA13" s="424"/>
      <c r="AB13" s="414"/>
      <c r="AC13" s="458">
        <v>1492</v>
      </c>
      <c r="AD13" s="459"/>
      <c r="AE13" s="459"/>
      <c r="AF13" s="459"/>
      <c r="AG13" s="501"/>
      <c r="AH13" s="458">
        <v>1696</v>
      </c>
      <c r="AI13" s="459"/>
      <c r="AJ13" s="459"/>
      <c r="AK13" s="459"/>
      <c r="AL13" s="460"/>
      <c r="AM13" s="436" t="s">
        <v>140</v>
      </c>
      <c r="AN13" s="437"/>
      <c r="AO13" s="437"/>
      <c r="AP13" s="437"/>
      <c r="AQ13" s="437"/>
      <c r="AR13" s="437"/>
      <c r="AS13" s="437"/>
      <c r="AT13" s="438"/>
      <c r="AU13" s="439" t="s">
        <v>135</v>
      </c>
      <c r="AV13" s="440"/>
      <c r="AW13" s="440"/>
      <c r="AX13" s="440"/>
      <c r="AY13" s="441" t="s">
        <v>141</v>
      </c>
      <c r="AZ13" s="442"/>
      <c r="BA13" s="442"/>
      <c r="BB13" s="442"/>
      <c r="BC13" s="442"/>
      <c r="BD13" s="442"/>
      <c r="BE13" s="442"/>
      <c r="BF13" s="442"/>
      <c r="BG13" s="442"/>
      <c r="BH13" s="442"/>
      <c r="BI13" s="442"/>
      <c r="BJ13" s="442"/>
      <c r="BK13" s="442"/>
      <c r="BL13" s="442"/>
      <c r="BM13" s="443"/>
      <c r="BN13" s="407">
        <v>110574</v>
      </c>
      <c r="BO13" s="408"/>
      <c r="BP13" s="408"/>
      <c r="BQ13" s="408"/>
      <c r="BR13" s="408"/>
      <c r="BS13" s="408"/>
      <c r="BT13" s="408"/>
      <c r="BU13" s="409"/>
      <c r="BV13" s="407">
        <v>424583</v>
      </c>
      <c r="BW13" s="408"/>
      <c r="BX13" s="408"/>
      <c r="BY13" s="408"/>
      <c r="BZ13" s="408"/>
      <c r="CA13" s="408"/>
      <c r="CB13" s="408"/>
      <c r="CC13" s="409"/>
      <c r="CD13" s="410" t="s">
        <v>142</v>
      </c>
      <c r="CE13" s="411"/>
      <c r="CF13" s="411"/>
      <c r="CG13" s="411"/>
      <c r="CH13" s="411"/>
      <c r="CI13" s="411"/>
      <c r="CJ13" s="411"/>
      <c r="CK13" s="411"/>
      <c r="CL13" s="411"/>
      <c r="CM13" s="411"/>
      <c r="CN13" s="411"/>
      <c r="CO13" s="411"/>
      <c r="CP13" s="411"/>
      <c r="CQ13" s="411"/>
      <c r="CR13" s="411"/>
      <c r="CS13" s="412"/>
      <c r="CT13" s="404">
        <v>12.2</v>
      </c>
      <c r="CU13" s="405"/>
      <c r="CV13" s="405"/>
      <c r="CW13" s="405"/>
      <c r="CX13" s="405"/>
      <c r="CY13" s="405"/>
      <c r="CZ13" s="405"/>
      <c r="DA13" s="406"/>
      <c r="DB13" s="404">
        <v>12</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143</v>
      </c>
      <c r="M14" s="489"/>
      <c r="N14" s="489"/>
      <c r="O14" s="489"/>
      <c r="P14" s="489"/>
      <c r="Q14" s="490"/>
      <c r="R14" s="491">
        <v>30295</v>
      </c>
      <c r="S14" s="492"/>
      <c r="T14" s="492"/>
      <c r="U14" s="492"/>
      <c r="V14" s="493"/>
      <c r="W14" s="397"/>
      <c r="X14" s="398"/>
      <c r="Y14" s="398"/>
      <c r="Z14" s="398"/>
      <c r="AA14" s="398"/>
      <c r="AB14" s="387"/>
      <c r="AC14" s="494">
        <v>9.5</v>
      </c>
      <c r="AD14" s="495"/>
      <c r="AE14" s="495"/>
      <c r="AF14" s="495"/>
      <c r="AG14" s="496"/>
      <c r="AH14" s="494">
        <v>10.4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144</v>
      </c>
      <c r="CE14" s="503"/>
      <c r="CF14" s="503"/>
      <c r="CG14" s="503"/>
      <c r="CH14" s="503"/>
      <c r="CI14" s="503"/>
      <c r="CJ14" s="503"/>
      <c r="CK14" s="503"/>
      <c r="CL14" s="503"/>
      <c r="CM14" s="503"/>
      <c r="CN14" s="503"/>
      <c r="CO14" s="503"/>
      <c r="CP14" s="503"/>
      <c r="CQ14" s="503"/>
      <c r="CR14" s="503"/>
      <c r="CS14" s="504"/>
      <c r="CT14" s="505">
        <v>122.5</v>
      </c>
      <c r="CU14" s="506"/>
      <c r="CV14" s="506"/>
      <c r="CW14" s="506"/>
      <c r="CX14" s="506"/>
      <c r="CY14" s="506"/>
      <c r="CZ14" s="506"/>
      <c r="DA14" s="507"/>
      <c r="DB14" s="505">
        <v>127.1</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145</v>
      </c>
      <c r="N15" s="499"/>
      <c r="O15" s="499"/>
      <c r="P15" s="499"/>
      <c r="Q15" s="500"/>
      <c r="R15" s="491">
        <v>30055</v>
      </c>
      <c r="S15" s="492"/>
      <c r="T15" s="492"/>
      <c r="U15" s="492"/>
      <c r="V15" s="493"/>
      <c r="W15" s="423" t="s">
        <v>146</v>
      </c>
      <c r="X15" s="424"/>
      <c r="Y15" s="424"/>
      <c r="Z15" s="424"/>
      <c r="AA15" s="424"/>
      <c r="AB15" s="414"/>
      <c r="AC15" s="458">
        <v>5004</v>
      </c>
      <c r="AD15" s="459"/>
      <c r="AE15" s="459"/>
      <c r="AF15" s="459"/>
      <c r="AG15" s="501"/>
      <c r="AH15" s="458">
        <v>5368</v>
      </c>
      <c r="AI15" s="459"/>
      <c r="AJ15" s="459"/>
      <c r="AK15" s="459"/>
      <c r="AL15" s="460"/>
      <c r="AM15" s="436"/>
      <c r="AN15" s="437"/>
      <c r="AO15" s="437"/>
      <c r="AP15" s="437"/>
      <c r="AQ15" s="437"/>
      <c r="AR15" s="437"/>
      <c r="AS15" s="437"/>
      <c r="AT15" s="438"/>
      <c r="AU15" s="439"/>
      <c r="AV15" s="440"/>
      <c r="AW15" s="440"/>
      <c r="AX15" s="440"/>
      <c r="AY15" s="367" t="s">
        <v>147</v>
      </c>
      <c r="AZ15" s="368"/>
      <c r="BA15" s="368"/>
      <c r="BB15" s="368"/>
      <c r="BC15" s="368"/>
      <c r="BD15" s="368"/>
      <c r="BE15" s="368"/>
      <c r="BF15" s="368"/>
      <c r="BG15" s="368"/>
      <c r="BH15" s="368"/>
      <c r="BI15" s="368"/>
      <c r="BJ15" s="368"/>
      <c r="BK15" s="368"/>
      <c r="BL15" s="368"/>
      <c r="BM15" s="369"/>
      <c r="BN15" s="370">
        <v>3435238</v>
      </c>
      <c r="BO15" s="371"/>
      <c r="BP15" s="371"/>
      <c r="BQ15" s="371"/>
      <c r="BR15" s="371"/>
      <c r="BS15" s="371"/>
      <c r="BT15" s="371"/>
      <c r="BU15" s="372"/>
      <c r="BV15" s="370">
        <v>3258306</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31.7</v>
      </c>
      <c r="AD16" s="495"/>
      <c r="AE16" s="495"/>
      <c r="AF16" s="495"/>
      <c r="AG16" s="496"/>
      <c r="AH16" s="494">
        <v>32.799999999999997</v>
      </c>
      <c r="AI16" s="495"/>
      <c r="AJ16" s="495"/>
      <c r="AK16" s="495"/>
      <c r="AL16" s="497"/>
      <c r="AM16" s="436"/>
      <c r="AN16" s="437"/>
      <c r="AO16" s="437"/>
      <c r="AP16" s="437"/>
      <c r="AQ16" s="437"/>
      <c r="AR16" s="437"/>
      <c r="AS16" s="437"/>
      <c r="AT16" s="438"/>
      <c r="AU16" s="439"/>
      <c r="AV16" s="440"/>
      <c r="AW16" s="440"/>
      <c r="AX16" s="440"/>
      <c r="AY16" s="441" t="s">
        <v>151</v>
      </c>
      <c r="AZ16" s="442"/>
      <c r="BA16" s="442"/>
      <c r="BB16" s="442"/>
      <c r="BC16" s="442"/>
      <c r="BD16" s="442"/>
      <c r="BE16" s="442"/>
      <c r="BF16" s="442"/>
      <c r="BG16" s="442"/>
      <c r="BH16" s="442"/>
      <c r="BI16" s="442"/>
      <c r="BJ16" s="442"/>
      <c r="BK16" s="442"/>
      <c r="BL16" s="442"/>
      <c r="BM16" s="443"/>
      <c r="BN16" s="407">
        <v>7348649</v>
      </c>
      <c r="BO16" s="408"/>
      <c r="BP16" s="408"/>
      <c r="BQ16" s="408"/>
      <c r="BR16" s="408"/>
      <c r="BS16" s="408"/>
      <c r="BT16" s="408"/>
      <c r="BU16" s="409"/>
      <c r="BV16" s="407">
        <v>7240545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152</v>
      </c>
      <c r="N17" s="519"/>
      <c r="O17" s="519"/>
      <c r="P17" s="519"/>
      <c r="Q17" s="520"/>
      <c r="R17" s="513" t="s">
        <v>153</v>
      </c>
      <c r="S17" s="514"/>
      <c r="T17" s="514"/>
      <c r="U17" s="514"/>
      <c r="V17" s="515"/>
      <c r="W17" s="423" t="s">
        <v>154</v>
      </c>
      <c r="X17" s="424"/>
      <c r="Y17" s="424"/>
      <c r="Z17" s="424"/>
      <c r="AA17" s="424"/>
      <c r="AB17" s="414"/>
      <c r="AC17" s="458">
        <v>9266</v>
      </c>
      <c r="AD17" s="459"/>
      <c r="AE17" s="459"/>
      <c r="AF17" s="459"/>
      <c r="AG17" s="501"/>
      <c r="AH17" s="458">
        <v>9309</v>
      </c>
      <c r="AI17" s="459"/>
      <c r="AJ17" s="459"/>
      <c r="AK17" s="459"/>
      <c r="AL17" s="460"/>
      <c r="AM17" s="436"/>
      <c r="AN17" s="437"/>
      <c r="AO17" s="437"/>
      <c r="AP17" s="437"/>
      <c r="AQ17" s="437"/>
      <c r="AR17" s="437"/>
      <c r="AS17" s="437"/>
      <c r="AT17" s="438"/>
      <c r="AU17" s="439"/>
      <c r="AV17" s="440"/>
      <c r="AW17" s="440"/>
      <c r="AX17" s="440"/>
      <c r="AY17" s="441" t="s">
        <v>155</v>
      </c>
      <c r="AZ17" s="442"/>
      <c r="BA17" s="442"/>
      <c r="BB17" s="442"/>
      <c r="BC17" s="442"/>
      <c r="BD17" s="442"/>
      <c r="BE17" s="442"/>
      <c r="BF17" s="442"/>
      <c r="BG17" s="442"/>
      <c r="BH17" s="442"/>
      <c r="BI17" s="442"/>
      <c r="BJ17" s="442"/>
      <c r="BK17" s="442"/>
      <c r="BL17" s="442"/>
      <c r="BM17" s="443"/>
      <c r="BN17" s="407">
        <v>4296705</v>
      </c>
      <c r="BO17" s="408"/>
      <c r="BP17" s="408"/>
      <c r="BQ17" s="408"/>
      <c r="BR17" s="408"/>
      <c r="BS17" s="408"/>
      <c r="BT17" s="408"/>
      <c r="BU17" s="409"/>
      <c r="BV17" s="407">
        <v>4063025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32" t="s">
        <v>156</v>
      </c>
      <c r="C18" s="450"/>
      <c r="D18" s="450"/>
      <c r="E18" s="533"/>
      <c r="F18" s="533"/>
      <c r="G18" s="533"/>
      <c r="H18" s="533"/>
      <c r="I18" s="533"/>
      <c r="J18" s="533"/>
      <c r="K18" s="533"/>
      <c r="L18" s="534">
        <v>160.52000000000001</v>
      </c>
      <c r="M18" s="534"/>
      <c r="N18" s="534"/>
      <c r="O18" s="534"/>
      <c r="P18" s="534"/>
      <c r="Q18" s="534"/>
      <c r="R18" s="535"/>
      <c r="S18" s="535"/>
      <c r="T18" s="535"/>
      <c r="U18" s="535"/>
      <c r="V18" s="536"/>
      <c r="W18" s="425"/>
      <c r="X18" s="426"/>
      <c r="Y18" s="426"/>
      <c r="Z18" s="426"/>
      <c r="AA18" s="426"/>
      <c r="AB18" s="417"/>
      <c r="AC18" s="537">
        <v>58.8</v>
      </c>
      <c r="AD18" s="538"/>
      <c r="AE18" s="538"/>
      <c r="AF18" s="538"/>
      <c r="AG18" s="539"/>
      <c r="AH18" s="537">
        <v>56.9</v>
      </c>
      <c r="AI18" s="538"/>
      <c r="AJ18" s="538"/>
      <c r="AK18" s="538"/>
      <c r="AL18" s="540"/>
      <c r="AM18" s="436"/>
      <c r="AN18" s="437"/>
      <c r="AO18" s="437"/>
      <c r="AP18" s="437"/>
      <c r="AQ18" s="437"/>
      <c r="AR18" s="437"/>
      <c r="AS18" s="437"/>
      <c r="AT18" s="438"/>
      <c r="AU18" s="439"/>
      <c r="AV18" s="440"/>
      <c r="AW18" s="440"/>
      <c r="AX18" s="440"/>
      <c r="AY18" s="441" t="s">
        <v>157</v>
      </c>
      <c r="AZ18" s="442"/>
      <c r="BA18" s="442"/>
      <c r="BB18" s="442"/>
      <c r="BC18" s="442"/>
      <c r="BD18" s="442"/>
      <c r="BE18" s="442"/>
      <c r="BF18" s="442"/>
      <c r="BG18" s="442"/>
      <c r="BH18" s="442"/>
      <c r="BI18" s="442"/>
      <c r="BJ18" s="442"/>
      <c r="BK18" s="442"/>
      <c r="BL18" s="442"/>
      <c r="BM18" s="443"/>
      <c r="BN18" s="407">
        <v>7900115</v>
      </c>
      <c r="BO18" s="408"/>
      <c r="BP18" s="408"/>
      <c r="BQ18" s="408"/>
      <c r="BR18" s="408"/>
      <c r="BS18" s="408"/>
      <c r="BT18" s="408"/>
      <c r="BU18" s="409"/>
      <c r="BV18" s="407">
        <v>7694040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32" t="s">
        <v>158</v>
      </c>
      <c r="C19" s="450"/>
      <c r="D19" s="450"/>
      <c r="E19" s="533"/>
      <c r="F19" s="533"/>
      <c r="G19" s="533"/>
      <c r="H19" s="533"/>
      <c r="I19" s="533"/>
      <c r="J19" s="533"/>
      <c r="K19" s="533"/>
      <c r="L19" s="541">
        <v>190</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159</v>
      </c>
      <c r="AZ19" s="442"/>
      <c r="BA19" s="442"/>
      <c r="BB19" s="442"/>
      <c r="BC19" s="442"/>
      <c r="BD19" s="442"/>
      <c r="BE19" s="442"/>
      <c r="BF19" s="442"/>
      <c r="BG19" s="442"/>
      <c r="BH19" s="442"/>
      <c r="BI19" s="442"/>
      <c r="BJ19" s="442"/>
      <c r="BK19" s="442"/>
      <c r="BL19" s="442"/>
      <c r="BM19" s="443"/>
      <c r="BN19" s="407">
        <v>12751980</v>
      </c>
      <c r="BO19" s="408"/>
      <c r="BP19" s="408"/>
      <c r="BQ19" s="408"/>
      <c r="BR19" s="408"/>
      <c r="BS19" s="408"/>
      <c r="BT19" s="408"/>
      <c r="BU19" s="409"/>
      <c r="BV19" s="407">
        <v>12687845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32" t="s">
        <v>160</v>
      </c>
      <c r="C20" s="450"/>
      <c r="D20" s="450"/>
      <c r="E20" s="533"/>
      <c r="F20" s="533"/>
      <c r="G20" s="533"/>
      <c r="H20" s="533"/>
      <c r="I20" s="533"/>
      <c r="J20" s="533"/>
      <c r="K20" s="533"/>
      <c r="L20" s="541">
        <v>10760</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23" t="s">
        <v>161</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162</v>
      </c>
      <c r="C22" s="551"/>
      <c r="D22" s="552"/>
      <c r="E22" s="419" t="s">
        <v>1</v>
      </c>
      <c r="F22" s="424"/>
      <c r="G22" s="424"/>
      <c r="H22" s="424"/>
      <c r="I22" s="424"/>
      <c r="J22" s="424"/>
      <c r="K22" s="414"/>
      <c r="L22" s="419" t="s">
        <v>163</v>
      </c>
      <c r="M22" s="424"/>
      <c r="N22" s="424"/>
      <c r="O22" s="424"/>
      <c r="P22" s="414"/>
      <c r="Q22" s="582" t="s">
        <v>164</v>
      </c>
      <c r="R22" s="583"/>
      <c r="S22" s="583"/>
      <c r="T22" s="583"/>
      <c r="U22" s="583"/>
      <c r="V22" s="584"/>
      <c r="W22" s="550" t="s">
        <v>165</v>
      </c>
      <c r="X22" s="551"/>
      <c r="Y22" s="552"/>
      <c r="Z22" s="419" t="s">
        <v>1</v>
      </c>
      <c r="AA22" s="424"/>
      <c r="AB22" s="424"/>
      <c r="AC22" s="424"/>
      <c r="AD22" s="424"/>
      <c r="AE22" s="424"/>
      <c r="AF22" s="424"/>
      <c r="AG22" s="414"/>
      <c r="AH22" s="588" t="s">
        <v>166</v>
      </c>
      <c r="AI22" s="424"/>
      <c r="AJ22" s="424"/>
      <c r="AK22" s="424"/>
      <c r="AL22" s="414"/>
      <c r="AM22" s="588" t="s">
        <v>167</v>
      </c>
      <c r="AN22" s="589"/>
      <c r="AO22" s="589"/>
      <c r="AP22" s="589"/>
      <c r="AQ22" s="589"/>
      <c r="AR22" s="590"/>
      <c r="AS22" s="582" t="s">
        <v>164</v>
      </c>
      <c r="AT22" s="583"/>
      <c r="AU22" s="583"/>
      <c r="AV22" s="583"/>
      <c r="AW22" s="583"/>
      <c r="AX22" s="594"/>
      <c r="AY22" s="367" t="s">
        <v>168</v>
      </c>
      <c r="AZ22" s="368"/>
      <c r="BA22" s="368"/>
      <c r="BB22" s="368"/>
      <c r="BC22" s="368"/>
      <c r="BD22" s="368"/>
      <c r="BE22" s="368"/>
      <c r="BF22" s="368"/>
      <c r="BG22" s="368"/>
      <c r="BH22" s="368"/>
      <c r="BI22" s="368"/>
      <c r="BJ22" s="368"/>
      <c r="BK22" s="368"/>
      <c r="BL22" s="368"/>
      <c r="BM22" s="369"/>
      <c r="BN22" s="370">
        <v>14954807</v>
      </c>
      <c r="BO22" s="371"/>
      <c r="BP22" s="371"/>
      <c r="BQ22" s="371"/>
      <c r="BR22" s="371"/>
      <c r="BS22" s="371"/>
      <c r="BT22" s="371"/>
      <c r="BU22" s="372"/>
      <c r="BV22" s="370">
        <v>15465185</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169</v>
      </c>
      <c r="AZ23" s="442"/>
      <c r="BA23" s="442"/>
      <c r="BB23" s="442"/>
      <c r="BC23" s="442"/>
      <c r="BD23" s="442"/>
      <c r="BE23" s="442"/>
      <c r="BF23" s="442"/>
      <c r="BG23" s="442"/>
      <c r="BH23" s="442"/>
      <c r="BI23" s="442"/>
      <c r="BJ23" s="442"/>
      <c r="BK23" s="442"/>
      <c r="BL23" s="442"/>
      <c r="BM23" s="443"/>
      <c r="BN23" s="407">
        <v>11561277</v>
      </c>
      <c r="BO23" s="408"/>
      <c r="BP23" s="408"/>
      <c r="BQ23" s="408"/>
      <c r="BR23" s="408"/>
      <c r="BS23" s="408"/>
      <c r="BT23" s="408"/>
      <c r="BU23" s="409"/>
      <c r="BV23" s="407">
        <v>11704536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170</v>
      </c>
      <c r="F24" s="437"/>
      <c r="G24" s="437"/>
      <c r="H24" s="437"/>
      <c r="I24" s="437"/>
      <c r="J24" s="437"/>
      <c r="K24" s="438"/>
      <c r="L24" s="458">
        <v>1</v>
      </c>
      <c r="M24" s="459"/>
      <c r="N24" s="459"/>
      <c r="O24" s="459"/>
      <c r="P24" s="501"/>
      <c r="Q24" s="458">
        <v>8280</v>
      </c>
      <c r="R24" s="459"/>
      <c r="S24" s="459"/>
      <c r="T24" s="459"/>
      <c r="U24" s="459"/>
      <c r="V24" s="501"/>
      <c r="W24" s="553"/>
      <c r="X24" s="554"/>
      <c r="Y24" s="555"/>
      <c r="Z24" s="457" t="s">
        <v>171</v>
      </c>
      <c r="AA24" s="437"/>
      <c r="AB24" s="437"/>
      <c r="AC24" s="437"/>
      <c r="AD24" s="437"/>
      <c r="AE24" s="437"/>
      <c r="AF24" s="437"/>
      <c r="AG24" s="438"/>
      <c r="AH24" s="458">
        <v>234</v>
      </c>
      <c r="AI24" s="459"/>
      <c r="AJ24" s="459"/>
      <c r="AK24" s="459"/>
      <c r="AL24" s="501"/>
      <c r="AM24" s="458">
        <v>756288</v>
      </c>
      <c r="AN24" s="459"/>
      <c r="AO24" s="459"/>
      <c r="AP24" s="459"/>
      <c r="AQ24" s="459"/>
      <c r="AR24" s="501"/>
      <c r="AS24" s="458">
        <v>3232</v>
      </c>
      <c r="AT24" s="459"/>
      <c r="AU24" s="459"/>
      <c r="AV24" s="459"/>
      <c r="AW24" s="459"/>
      <c r="AX24" s="460"/>
      <c r="AY24" s="526" t="s">
        <v>172</v>
      </c>
      <c r="AZ24" s="527"/>
      <c r="BA24" s="527"/>
      <c r="BB24" s="527"/>
      <c r="BC24" s="527"/>
      <c r="BD24" s="527"/>
      <c r="BE24" s="527"/>
      <c r="BF24" s="527"/>
      <c r="BG24" s="527"/>
      <c r="BH24" s="527"/>
      <c r="BI24" s="527"/>
      <c r="BJ24" s="527"/>
      <c r="BK24" s="527"/>
      <c r="BL24" s="527"/>
      <c r="BM24" s="528"/>
      <c r="BN24" s="407">
        <v>9951333</v>
      </c>
      <c r="BO24" s="408"/>
      <c r="BP24" s="408"/>
      <c r="BQ24" s="408"/>
      <c r="BR24" s="408"/>
      <c r="BS24" s="408"/>
      <c r="BT24" s="408"/>
      <c r="BU24" s="409"/>
      <c r="BV24" s="407">
        <v>10093354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173</v>
      </c>
      <c r="F25" s="437"/>
      <c r="G25" s="437"/>
      <c r="H25" s="437"/>
      <c r="I25" s="437"/>
      <c r="J25" s="437"/>
      <c r="K25" s="438"/>
      <c r="L25" s="458">
        <v>1</v>
      </c>
      <c r="M25" s="459"/>
      <c r="N25" s="459"/>
      <c r="O25" s="459"/>
      <c r="P25" s="501"/>
      <c r="Q25" s="458">
        <v>6950</v>
      </c>
      <c r="R25" s="459"/>
      <c r="S25" s="459"/>
      <c r="T25" s="459"/>
      <c r="U25" s="459"/>
      <c r="V25" s="501"/>
      <c r="W25" s="553"/>
      <c r="X25" s="554"/>
      <c r="Y25" s="555"/>
      <c r="Z25" s="457" t="s">
        <v>174</v>
      </c>
      <c r="AA25" s="437"/>
      <c r="AB25" s="437"/>
      <c r="AC25" s="437"/>
      <c r="AD25" s="437"/>
      <c r="AE25" s="437"/>
      <c r="AF25" s="437"/>
      <c r="AG25" s="438"/>
      <c r="AH25" s="458" t="s">
        <v>175</v>
      </c>
      <c r="AI25" s="459"/>
      <c r="AJ25" s="459"/>
      <c r="AK25" s="459"/>
      <c r="AL25" s="501"/>
      <c r="AM25" s="458" t="s">
        <v>175</v>
      </c>
      <c r="AN25" s="459"/>
      <c r="AO25" s="459"/>
      <c r="AP25" s="459"/>
      <c r="AQ25" s="459"/>
      <c r="AR25" s="501"/>
      <c r="AS25" s="458" t="s">
        <v>175</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1439868</v>
      </c>
      <c r="BO25" s="371"/>
      <c r="BP25" s="371"/>
      <c r="BQ25" s="371"/>
      <c r="BR25" s="371"/>
      <c r="BS25" s="371"/>
      <c r="BT25" s="371"/>
      <c r="BU25" s="372"/>
      <c r="BV25" s="370">
        <v>1591622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177</v>
      </c>
      <c r="F26" s="437"/>
      <c r="G26" s="437"/>
      <c r="H26" s="437"/>
      <c r="I26" s="437"/>
      <c r="J26" s="437"/>
      <c r="K26" s="438"/>
      <c r="L26" s="458">
        <v>1</v>
      </c>
      <c r="M26" s="459"/>
      <c r="N26" s="459"/>
      <c r="O26" s="459"/>
      <c r="P26" s="501"/>
      <c r="Q26" s="458">
        <v>5500</v>
      </c>
      <c r="R26" s="459"/>
      <c r="S26" s="459"/>
      <c r="T26" s="459"/>
      <c r="U26" s="459"/>
      <c r="V26" s="501"/>
      <c r="W26" s="553"/>
      <c r="X26" s="554"/>
      <c r="Y26" s="555"/>
      <c r="Z26" s="457" t="s">
        <v>178</v>
      </c>
      <c r="AA26" s="559"/>
      <c r="AB26" s="559"/>
      <c r="AC26" s="559"/>
      <c r="AD26" s="559"/>
      <c r="AE26" s="559"/>
      <c r="AF26" s="559"/>
      <c r="AG26" s="560"/>
      <c r="AH26" s="458">
        <v>19</v>
      </c>
      <c r="AI26" s="459"/>
      <c r="AJ26" s="459"/>
      <c r="AK26" s="459"/>
      <c r="AL26" s="501"/>
      <c r="AM26" s="458">
        <v>67241</v>
      </c>
      <c r="AN26" s="459"/>
      <c r="AO26" s="459"/>
      <c r="AP26" s="459"/>
      <c r="AQ26" s="459"/>
      <c r="AR26" s="501"/>
      <c r="AS26" s="458">
        <v>3539</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129</v>
      </c>
      <c r="BO26" s="408"/>
      <c r="BP26" s="408"/>
      <c r="BQ26" s="408"/>
      <c r="BR26" s="408"/>
      <c r="BS26" s="408"/>
      <c r="BT26" s="408"/>
      <c r="BU26" s="409"/>
      <c r="BV26" s="407" t="s">
        <v>129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180</v>
      </c>
      <c r="F27" s="437"/>
      <c r="G27" s="437"/>
      <c r="H27" s="437"/>
      <c r="I27" s="437"/>
      <c r="J27" s="437"/>
      <c r="K27" s="438"/>
      <c r="L27" s="458">
        <v>1</v>
      </c>
      <c r="M27" s="459"/>
      <c r="N27" s="459"/>
      <c r="O27" s="459"/>
      <c r="P27" s="501"/>
      <c r="Q27" s="458">
        <v>4350</v>
      </c>
      <c r="R27" s="459"/>
      <c r="S27" s="459"/>
      <c r="T27" s="459"/>
      <c r="U27" s="459"/>
      <c r="V27" s="501"/>
      <c r="W27" s="553"/>
      <c r="X27" s="554"/>
      <c r="Y27" s="555"/>
      <c r="Z27" s="457" t="s">
        <v>181</v>
      </c>
      <c r="AA27" s="437"/>
      <c r="AB27" s="437"/>
      <c r="AC27" s="437"/>
      <c r="AD27" s="437"/>
      <c r="AE27" s="437"/>
      <c r="AF27" s="437"/>
      <c r="AG27" s="438"/>
      <c r="AH27" s="458">
        <v>11</v>
      </c>
      <c r="AI27" s="459"/>
      <c r="AJ27" s="459"/>
      <c r="AK27" s="459"/>
      <c r="AL27" s="501"/>
      <c r="AM27" s="458">
        <v>37716</v>
      </c>
      <c r="AN27" s="459"/>
      <c r="AO27" s="459"/>
      <c r="AP27" s="459"/>
      <c r="AQ27" s="459"/>
      <c r="AR27" s="501"/>
      <c r="AS27" s="458">
        <v>3429</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29">
        <v>391555</v>
      </c>
      <c r="BO27" s="530"/>
      <c r="BP27" s="530"/>
      <c r="BQ27" s="530"/>
      <c r="BR27" s="530"/>
      <c r="BS27" s="530"/>
      <c r="BT27" s="530"/>
      <c r="BU27" s="531"/>
      <c r="BV27" s="529">
        <v>391538</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183</v>
      </c>
      <c r="F28" s="437"/>
      <c r="G28" s="437"/>
      <c r="H28" s="437"/>
      <c r="I28" s="437"/>
      <c r="J28" s="437"/>
      <c r="K28" s="438"/>
      <c r="L28" s="458">
        <v>1</v>
      </c>
      <c r="M28" s="459"/>
      <c r="N28" s="459"/>
      <c r="O28" s="459"/>
      <c r="P28" s="501"/>
      <c r="Q28" s="458">
        <v>3850</v>
      </c>
      <c r="R28" s="459"/>
      <c r="S28" s="459"/>
      <c r="T28" s="459"/>
      <c r="U28" s="459"/>
      <c r="V28" s="501"/>
      <c r="W28" s="553"/>
      <c r="X28" s="554"/>
      <c r="Y28" s="555"/>
      <c r="Z28" s="457" t="s">
        <v>184</v>
      </c>
      <c r="AA28" s="437"/>
      <c r="AB28" s="437"/>
      <c r="AC28" s="437"/>
      <c r="AD28" s="437"/>
      <c r="AE28" s="437"/>
      <c r="AF28" s="437"/>
      <c r="AG28" s="438"/>
      <c r="AH28" s="458" t="s">
        <v>175</v>
      </c>
      <c r="AI28" s="459"/>
      <c r="AJ28" s="459"/>
      <c r="AK28" s="459"/>
      <c r="AL28" s="501"/>
      <c r="AM28" s="458" t="s">
        <v>175</v>
      </c>
      <c r="AN28" s="459"/>
      <c r="AO28" s="459"/>
      <c r="AP28" s="459"/>
      <c r="AQ28" s="459"/>
      <c r="AR28" s="501"/>
      <c r="AS28" s="458" t="s">
        <v>129</v>
      </c>
      <c r="AT28" s="459"/>
      <c r="AU28" s="459"/>
      <c r="AV28" s="459"/>
      <c r="AW28" s="459"/>
      <c r="AX28" s="460"/>
      <c r="AY28" s="561" t="s">
        <v>185</v>
      </c>
      <c r="AZ28" s="562"/>
      <c r="BA28" s="562"/>
      <c r="BB28" s="563"/>
      <c r="BC28" s="367" t="s">
        <v>50</v>
      </c>
      <c r="BD28" s="368"/>
      <c r="BE28" s="368"/>
      <c r="BF28" s="368"/>
      <c r="BG28" s="368"/>
      <c r="BH28" s="368"/>
      <c r="BI28" s="368"/>
      <c r="BJ28" s="368"/>
      <c r="BK28" s="368"/>
      <c r="BL28" s="368"/>
      <c r="BM28" s="369"/>
      <c r="BN28" s="370">
        <v>823682</v>
      </c>
      <c r="BO28" s="371"/>
      <c r="BP28" s="371"/>
      <c r="BQ28" s="371"/>
      <c r="BR28" s="371"/>
      <c r="BS28" s="371"/>
      <c r="BT28" s="371"/>
      <c r="BU28" s="372"/>
      <c r="BV28" s="370">
        <v>702224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186</v>
      </c>
      <c r="F29" s="437"/>
      <c r="G29" s="437"/>
      <c r="H29" s="437"/>
      <c r="I29" s="437"/>
      <c r="J29" s="437"/>
      <c r="K29" s="438"/>
      <c r="L29" s="458">
        <v>15</v>
      </c>
      <c r="M29" s="459"/>
      <c r="N29" s="459"/>
      <c r="O29" s="459"/>
      <c r="P29" s="501"/>
      <c r="Q29" s="458">
        <v>3600</v>
      </c>
      <c r="R29" s="459"/>
      <c r="S29" s="459"/>
      <c r="T29" s="459"/>
      <c r="U29" s="459"/>
      <c r="V29" s="501"/>
      <c r="W29" s="556"/>
      <c r="X29" s="557"/>
      <c r="Y29" s="558"/>
      <c r="Z29" s="457" t="s">
        <v>187</v>
      </c>
      <c r="AA29" s="437"/>
      <c r="AB29" s="437"/>
      <c r="AC29" s="437"/>
      <c r="AD29" s="437"/>
      <c r="AE29" s="437"/>
      <c r="AF29" s="437"/>
      <c r="AG29" s="438"/>
      <c r="AH29" s="458">
        <v>245</v>
      </c>
      <c r="AI29" s="459"/>
      <c r="AJ29" s="459"/>
      <c r="AK29" s="459"/>
      <c r="AL29" s="501"/>
      <c r="AM29" s="458">
        <v>794004</v>
      </c>
      <c r="AN29" s="459"/>
      <c r="AO29" s="459"/>
      <c r="AP29" s="459"/>
      <c r="AQ29" s="459"/>
      <c r="AR29" s="501"/>
      <c r="AS29" s="458">
        <v>3241</v>
      </c>
      <c r="AT29" s="459"/>
      <c r="AU29" s="459"/>
      <c r="AV29" s="459"/>
      <c r="AW29" s="459"/>
      <c r="AX29" s="460"/>
      <c r="AY29" s="564"/>
      <c r="AZ29" s="565"/>
      <c r="BA29" s="565"/>
      <c r="BB29" s="566"/>
      <c r="BC29" s="441" t="s">
        <v>188</v>
      </c>
      <c r="BD29" s="442"/>
      <c r="BE29" s="442"/>
      <c r="BF29" s="442"/>
      <c r="BG29" s="442"/>
      <c r="BH29" s="442"/>
      <c r="BI29" s="442"/>
      <c r="BJ29" s="442"/>
      <c r="BK29" s="442"/>
      <c r="BL29" s="442"/>
      <c r="BM29" s="443"/>
      <c r="BN29" s="407">
        <v>111081</v>
      </c>
      <c r="BO29" s="408"/>
      <c r="BP29" s="408"/>
      <c r="BQ29" s="408"/>
      <c r="BR29" s="408"/>
      <c r="BS29" s="408"/>
      <c r="BT29" s="408"/>
      <c r="BU29" s="409"/>
      <c r="BV29" s="407">
        <v>110975</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189</v>
      </c>
      <c r="X30" s="575"/>
      <c r="Y30" s="575"/>
      <c r="Z30" s="575"/>
      <c r="AA30" s="575"/>
      <c r="AB30" s="575"/>
      <c r="AC30" s="575"/>
      <c r="AD30" s="575"/>
      <c r="AE30" s="575"/>
      <c r="AF30" s="575"/>
      <c r="AG30" s="576"/>
      <c r="AH30" s="537">
        <v>100</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1590292</v>
      </c>
      <c r="BO30" s="530"/>
      <c r="BP30" s="530"/>
      <c r="BQ30" s="530"/>
      <c r="BR30" s="530"/>
      <c r="BS30" s="530"/>
      <c r="BT30" s="530"/>
      <c r="BU30" s="531"/>
      <c r="BV30" s="529">
        <v>1652826</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190</v>
      </c>
      <c r="D32" s="570"/>
      <c r="E32" s="570"/>
      <c r="F32" s="570"/>
      <c r="G32" s="570"/>
      <c r="H32" s="570"/>
      <c r="I32" s="570"/>
      <c r="J32" s="570"/>
      <c r="K32" s="570"/>
      <c r="L32" s="570"/>
      <c r="M32" s="570"/>
      <c r="N32" s="570"/>
      <c r="O32" s="570"/>
      <c r="P32" s="570"/>
      <c r="Q32" s="570"/>
      <c r="R32" s="570"/>
      <c r="S32" s="570"/>
      <c r="U32" s="411" t="s">
        <v>191</v>
      </c>
      <c r="V32" s="411"/>
      <c r="W32" s="411"/>
      <c r="X32" s="411"/>
      <c r="Y32" s="411"/>
      <c r="Z32" s="411"/>
      <c r="AA32" s="411"/>
      <c r="AB32" s="411"/>
      <c r="AC32" s="411"/>
      <c r="AD32" s="411"/>
      <c r="AE32" s="411"/>
      <c r="AF32" s="411"/>
      <c r="AG32" s="411"/>
      <c r="AH32" s="411"/>
      <c r="AI32" s="411"/>
      <c r="AJ32" s="411"/>
      <c r="AK32" s="411"/>
      <c r="AM32" s="411" t="s">
        <v>192</v>
      </c>
      <c r="AN32" s="411"/>
      <c r="AO32" s="411"/>
      <c r="AP32" s="411"/>
      <c r="AQ32" s="411"/>
      <c r="AR32" s="411"/>
      <c r="AS32" s="411"/>
      <c r="AT32" s="411"/>
      <c r="AU32" s="411"/>
      <c r="AV32" s="411"/>
      <c r="AW32" s="411"/>
      <c r="AX32" s="411"/>
      <c r="AY32" s="411"/>
      <c r="AZ32" s="411"/>
      <c r="BA32" s="411"/>
      <c r="BB32" s="411"/>
      <c r="BC32" s="411"/>
      <c r="BE32" s="411" t="s">
        <v>193</v>
      </c>
      <c r="BF32" s="411"/>
      <c r="BG32" s="411"/>
      <c r="BH32" s="411"/>
      <c r="BI32" s="411"/>
      <c r="BJ32" s="411"/>
      <c r="BK32" s="411"/>
      <c r="BL32" s="411"/>
      <c r="BM32" s="411"/>
      <c r="BN32" s="411"/>
      <c r="BO32" s="411"/>
      <c r="BP32" s="411"/>
      <c r="BQ32" s="411"/>
      <c r="BR32" s="411"/>
      <c r="BS32" s="411"/>
      <c r="BT32" s="411"/>
      <c r="BU32" s="411"/>
      <c r="BW32" s="411" t="s">
        <v>194</v>
      </c>
      <c r="BX32" s="411"/>
      <c r="BY32" s="411"/>
      <c r="BZ32" s="411"/>
      <c r="CA32" s="411"/>
      <c r="CB32" s="411"/>
      <c r="CC32" s="411"/>
      <c r="CD32" s="411"/>
      <c r="CE32" s="411"/>
      <c r="CF32" s="411"/>
      <c r="CG32" s="411"/>
      <c r="CH32" s="411"/>
      <c r="CI32" s="411"/>
      <c r="CJ32" s="411"/>
      <c r="CK32" s="411"/>
      <c r="CL32" s="411"/>
      <c r="CM32" s="411"/>
      <c r="CO32" s="411" t="s">
        <v>195</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196</v>
      </c>
      <c r="D33" s="431"/>
      <c r="E33" s="396" t="s">
        <v>197</v>
      </c>
      <c r="F33" s="396"/>
      <c r="G33" s="396"/>
      <c r="H33" s="396"/>
      <c r="I33" s="396"/>
      <c r="J33" s="396"/>
      <c r="K33" s="396"/>
      <c r="L33" s="396"/>
      <c r="M33" s="396"/>
      <c r="N33" s="396"/>
      <c r="O33" s="396"/>
      <c r="P33" s="396"/>
      <c r="Q33" s="396"/>
      <c r="R33" s="396"/>
      <c r="S33" s="396"/>
      <c r="T33" s="206"/>
      <c r="U33" s="431" t="s">
        <v>196</v>
      </c>
      <c r="V33" s="431"/>
      <c r="W33" s="396" t="s">
        <v>198</v>
      </c>
      <c r="X33" s="396"/>
      <c r="Y33" s="396"/>
      <c r="Z33" s="396"/>
      <c r="AA33" s="396"/>
      <c r="AB33" s="396"/>
      <c r="AC33" s="396"/>
      <c r="AD33" s="396"/>
      <c r="AE33" s="396"/>
      <c r="AF33" s="396"/>
      <c r="AG33" s="396"/>
      <c r="AH33" s="396"/>
      <c r="AI33" s="396"/>
      <c r="AJ33" s="396"/>
      <c r="AK33" s="396"/>
      <c r="AL33" s="206"/>
      <c r="AM33" s="431" t="s">
        <v>196</v>
      </c>
      <c r="AN33" s="431"/>
      <c r="AO33" s="396" t="s">
        <v>198</v>
      </c>
      <c r="AP33" s="396"/>
      <c r="AQ33" s="396"/>
      <c r="AR33" s="396"/>
      <c r="AS33" s="396"/>
      <c r="AT33" s="396"/>
      <c r="AU33" s="396"/>
      <c r="AV33" s="396"/>
      <c r="AW33" s="396"/>
      <c r="AX33" s="396"/>
      <c r="AY33" s="396"/>
      <c r="AZ33" s="396"/>
      <c r="BA33" s="396"/>
      <c r="BB33" s="396"/>
      <c r="BC33" s="396"/>
      <c r="BD33" s="207"/>
      <c r="BE33" s="396" t="s">
        <v>199</v>
      </c>
      <c r="BF33" s="396"/>
      <c r="BG33" s="396" t="s">
        <v>200</v>
      </c>
      <c r="BH33" s="396"/>
      <c r="BI33" s="396"/>
      <c r="BJ33" s="396"/>
      <c r="BK33" s="396"/>
      <c r="BL33" s="396"/>
      <c r="BM33" s="396"/>
      <c r="BN33" s="396"/>
      <c r="BO33" s="396"/>
      <c r="BP33" s="396"/>
      <c r="BQ33" s="396"/>
      <c r="BR33" s="396"/>
      <c r="BS33" s="396"/>
      <c r="BT33" s="396"/>
      <c r="BU33" s="396"/>
      <c r="BV33" s="207"/>
      <c r="BW33" s="431" t="s">
        <v>199</v>
      </c>
      <c r="BX33" s="431"/>
      <c r="BY33" s="396" t="s">
        <v>201</v>
      </c>
      <c r="BZ33" s="396"/>
      <c r="CA33" s="396"/>
      <c r="CB33" s="396"/>
      <c r="CC33" s="396"/>
      <c r="CD33" s="396"/>
      <c r="CE33" s="396"/>
      <c r="CF33" s="396"/>
      <c r="CG33" s="396"/>
      <c r="CH33" s="396"/>
      <c r="CI33" s="396"/>
      <c r="CJ33" s="396"/>
      <c r="CK33" s="396"/>
      <c r="CL33" s="396"/>
      <c r="CM33" s="396"/>
      <c r="CN33" s="206"/>
      <c r="CO33" s="431" t="s">
        <v>196</v>
      </c>
      <c r="CP33" s="431"/>
      <c r="CQ33" s="396" t="s">
        <v>202</v>
      </c>
      <c r="CR33" s="396"/>
      <c r="CS33" s="396"/>
      <c r="CT33" s="396"/>
      <c r="CU33" s="396"/>
      <c r="CV33" s="396"/>
      <c r="CW33" s="396"/>
      <c r="CX33" s="396"/>
      <c r="CY33" s="396"/>
      <c r="CZ33" s="396"/>
      <c r="DA33" s="396"/>
      <c r="DB33" s="396"/>
      <c r="DC33" s="396"/>
      <c r="DD33" s="396"/>
      <c r="DE33" s="396"/>
      <c r="DF33" s="206"/>
      <c r="DG33" s="596" t="s">
        <v>203</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置賜広域行政事務組合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南陽市土地開発公社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育英事業特別会計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置賜広域病院企業団</v>
      </c>
      <c r="BZ35" s="598"/>
      <c r="CA35" s="598"/>
      <c r="CB35" s="598"/>
      <c r="CC35" s="598"/>
      <c r="CD35" s="598"/>
      <c r="CE35" s="598"/>
      <c r="CF35" s="598"/>
      <c r="CG35" s="598"/>
      <c r="CH35" s="598"/>
      <c r="CI35" s="598"/>
      <c r="CJ35" s="598"/>
      <c r="CK35" s="598"/>
      <c r="CL35" s="598"/>
      <c r="CM35" s="598"/>
      <c r="CN35" s="181"/>
      <c r="CO35" s="597">
        <f t="shared" ref="CO35:CO43" si="3">IF(CQ35="","",CO34+1)</f>
        <v>18</v>
      </c>
      <c r="CP35" s="597"/>
      <c r="CQ35" s="598" t="str">
        <f>IF('各会計、関係団体の財政状況及び健全化判断比率'!BS8="","",'各会計、関係団体の財政状況及び健全化判断比率'!BS8)</f>
        <v>山形鉄道</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山形県市町村職員退職手当組合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山形県後期高齢者医療広域連合（普通会計分）</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山形県後期高齢者医療広域連合（事業会計分）</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山形県消防補償等組合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山形県自治会館管理組合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山形県市町村交通災害共済組合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松川堰組合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204</v>
      </c>
      <c r="E46" s="600" t="s">
        <v>205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208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209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TEoQj1P4rfzk8DYPx1RVKecbBkJ9+sO7oDowzi/6WWhZH8mNfb6P3BlhJI5S3NRYIgrFg/FwHpfIJbLk5m2B4Q==" saltValue="1R2qtXZcf4uUCTYy7vdRF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154" t="s">
        <v>559</v>
      </c>
      <c r="D34" s="1154"/>
      <c r="E34" s="1155"/>
      <c r="F34" s="32">
        <v>11.44</v>
      </c>
      <c r="G34" s="33">
        <v>11.91</v>
      </c>
      <c r="H34" s="33">
        <v>9.6</v>
      </c>
      <c r="I34" s="33">
        <v>13.82</v>
      </c>
      <c r="J34" s="34">
        <v>13.96</v>
      </c>
      <c r="K34" s="22"/>
      <c r="L34" s="22"/>
      <c r="M34" s="22"/>
      <c r="N34" s="22"/>
      <c r="O34" s="22"/>
      <c r="P34" s="22"/>
    </row>
    <row r="35" spans="1:16" ht="39" customHeight="1" x14ac:dyDescent="0.2">
      <c r="A35" s="22"/>
      <c r="B35" s="35"/>
      <c r="C35" s="1148" t="s">
        <v>560</v>
      </c>
      <c r="D35" s="1149"/>
      <c r="E35" s="1150"/>
      <c r="F35" s="36">
        <v>8.98</v>
      </c>
      <c r="G35" s="37">
        <v>8.9600000000000009</v>
      </c>
      <c r="H35" s="37">
        <v>8.92</v>
      </c>
      <c r="I35" s="37">
        <v>9.25</v>
      </c>
      <c r="J35" s="38">
        <v>9.51</v>
      </c>
      <c r="K35" s="22"/>
      <c r="L35" s="22"/>
      <c r="M35" s="22"/>
      <c r="N35" s="22"/>
      <c r="O35" s="22"/>
      <c r="P35" s="22"/>
    </row>
    <row r="36" spans="1:16" ht="39" customHeight="1" x14ac:dyDescent="0.2">
      <c r="A36" s="22"/>
      <c r="B36" s="35"/>
      <c r="C36" s="1148" t="s">
        <v>561</v>
      </c>
      <c r="D36" s="1149"/>
      <c r="E36" s="1150"/>
      <c r="F36" s="36">
        <v>2.14</v>
      </c>
      <c r="G36" s="37">
        <v>1.77</v>
      </c>
      <c r="H36" s="37">
        <v>2.41</v>
      </c>
      <c r="I36" s="37">
        <v>2.08</v>
      </c>
      <c r="J36" s="38">
        <v>1.94</v>
      </c>
      <c r="K36" s="22"/>
      <c r="L36" s="22"/>
      <c r="M36" s="22"/>
      <c r="N36" s="22"/>
      <c r="O36" s="22"/>
      <c r="P36" s="22"/>
    </row>
    <row r="37" spans="1:16" ht="39" customHeight="1" x14ac:dyDescent="0.2">
      <c r="A37" s="22"/>
      <c r="B37" s="35"/>
      <c r="C37" s="1148" t="s">
        <v>562</v>
      </c>
      <c r="D37" s="1149"/>
      <c r="E37" s="1150"/>
      <c r="F37" s="36">
        <v>3.15</v>
      </c>
      <c r="G37" s="37">
        <v>3.05</v>
      </c>
      <c r="H37" s="37">
        <v>1.17</v>
      </c>
      <c r="I37" s="37">
        <v>1.06</v>
      </c>
      <c r="J37" s="38">
        <v>1.1200000000000001</v>
      </c>
      <c r="K37" s="22"/>
      <c r="L37" s="22"/>
      <c r="M37" s="22"/>
      <c r="N37" s="22"/>
      <c r="O37" s="22"/>
      <c r="P37" s="22"/>
    </row>
    <row r="38" spans="1:16" ht="39" customHeight="1" x14ac:dyDescent="0.2">
      <c r="A38" s="22"/>
      <c r="B38" s="35"/>
      <c r="C38" s="1148" t="s">
        <v>563</v>
      </c>
      <c r="D38" s="1149"/>
      <c r="E38" s="1150"/>
      <c r="F38" s="36">
        <v>0.05</v>
      </c>
      <c r="G38" s="37">
        <v>0.16</v>
      </c>
      <c r="H38" s="37">
        <v>0.13</v>
      </c>
      <c r="I38" s="37">
        <v>0.14000000000000001</v>
      </c>
      <c r="J38" s="38">
        <v>0.13</v>
      </c>
      <c r="K38" s="22"/>
      <c r="L38" s="22"/>
      <c r="M38" s="22"/>
      <c r="N38" s="22"/>
      <c r="O38" s="22"/>
      <c r="P38" s="22"/>
    </row>
    <row r="39" spans="1:16" ht="39" customHeight="1" x14ac:dyDescent="0.2">
      <c r="A39" s="22"/>
      <c r="B39" s="35"/>
      <c r="C39" s="1148" t="s">
        <v>564</v>
      </c>
      <c r="D39" s="1149"/>
      <c r="E39" s="1150"/>
      <c r="F39" s="36">
        <v>2.69</v>
      </c>
      <c r="G39" s="37">
        <v>1.84</v>
      </c>
      <c r="H39" s="37">
        <v>0.89</v>
      </c>
      <c r="I39" s="37">
        <v>0.48</v>
      </c>
      <c r="J39" s="38">
        <v>0.08</v>
      </c>
      <c r="K39" s="22"/>
      <c r="L39" s="22"/>
      <c r="M39" s="22"/>
      <c r="N39" s="22"/>
      <c r="O39" s="22"/>
      <c r="P39" s="22"/>
    </row>
    <row r="40" spans="1:16" ht="39" customHeight="1" x14ac:dyDescent="0.2">
      <c r="A40" s="22"/>
      <c r="B40" s="35"/>
      <c r="C40" s="1148" t="s">
        <v>565</v>
      </c>
      <c r="D40" s="1149"/>
      <c r="E40" s="1150"/>
      <c r="F40" s="36">
        <v>0.02</v>
      </c>
      <c r="G40" s="37">
        <v>7.0000000000000007E-2</v>
      </c>
      <c r="H40" s="37">
        <v>0.03</v>
      </c>
      <c r="I40" s="37">
        <v>0.03</v>
      </c>
      <c r="J40" s="38">
        <v>0.05</v>
      </c>
      <c r="K40" s="22"/>
      <c r="L40" s="22"/>
      <c r="M40" s="22"/>
      <c r="N40" s="22"/>
      <c r="O40" s="22"/>
      <c r="P40" s="22"/>
    </row>
    <row r="41" spans="1:16" ht="39" customHeight="1" x14ac:dyDescent="0.2">
      <c r="A41" s="22"/>
      <c r="B41" s="35"/>
      <c r="C41" s="1148"/>
      <c r="D41" s="1149"/>
      <c r="E41" s="1150"/>
      <c r="F41" s="36"/>
      <c r="G41" s="37"/>
      <c r="H41" s="37"/>
      <c r="I41" s="37"/>
      <c r="J41" s="38"/>
      <c r="K41" s="22"/>
      <c r="L41" s="22"/>
      <c r="M41" s="22"/>
      <c r="N41" s="22"/>
      <c r="O41" s="22"/>
      <c r="P41" s="22"/>
    </row>
    <row r="42" spans="1:16" ht="39" customHeight="1" x14ac:dyDescent="0.2">
      <c r="A42" s="22"/>
      <c r="B42" s="39"/>
      <c r="C42" s="1148" t="s">
        <v>566</v>
      </c>
      <c r="D42" s="1149"/>
      <c r="E42" s="1150"/>
      <c r="F42" s="36" t="s">
        <v>510</v>
      </c>
      <c r="G42" s="37" t="s">
        <v>510</v>
      </c>
      <c r="H42" s="37" t="s">
        <v>510</v>
      </c>
      <c r="I42" s="37" t="s">
        <v>510</v>
      </c>
      <c r="J42" s="38" t="s">
        <v>510</v>
      </c>
      <c r="K42" s="22"/>
      <c r="L42" s="22"/>
      <c r="M42" s="22"/>
      <c r="N42" s="22"/>
      <c r="O42" s="22"/>
      <c r="P42" s="22"/>
    </row>
    <row r="43" spans="1:16" ht="39" customHeight="1" thickBot="1" x14ac:dyDescent="0.25">
      <c r="A43" s="22"/>
      <c r="B43" s="40"/>
      <c r="C43" s="1151" t="s">
        <v>567</v>
      </c>
      <c r="D43" s="1152"/>
      <c r="E43" s="1153"/>
      <c r="F43" s="41" t="s">
        <v>510</v>
      </c>
      <c r="G43" s="42" t="s">
        <v>510</v>
      </c>
      <c r="H43" s="42" t="s">
        <v>510</v>
      </c>
      <c r="I43" s="42" t="s">
        <v>510</v>
      </c>
      <c r="J43" s="43" t="s">
        <v>510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bmpa18zge9YqLTxyKLeQKmrrIJCjo+J8gGhOpbP+aMboVsZJNhuyrfFRmMB2Ytz8WyXOaT5Jwn+aPaIEa6yluQ==" saltValue="SHBs7mIFizLD8pGsMn/z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156" t="s">
        <v>11</v>
      </c>
      <c r="C45" s="1157"/>
      <c r="D45" s="58"/>
      <c r="E45" s="1162" t="s">
        <v>12</v>
      </c>
      <c r="F45" s="1162"/>
      <c r="G45" s="1162"/>
      <c r="H45" s="1162"/>
      <c r="I45" s="1162"/>
      <c r="J45" s="1163"/>
      <c r="K45" s="59">
        <v>1382</v>
      </c>
      <c r="L45" s="60">
        <v>1362</v>
      </c>
      <c r="M45" s="60">
        <v>1367</v>
      </c>
      <c r="N45" s="60">
        <v>1380</v>
      </c>
      <c r="O45" s="61">
        <v>1445</v>
      </c>
      <c r="P45" s="48"/>
      <c r="Q45" s="48"/>
      <c r="R45" s="48"/>
      <c r="S45" s="48"/>
      <c r="T45" s="48"/>
      <c r="U45" s="48"/>
    </row>
    <row r="46" spans="1:21" ht="30.75" customHeight="1" x14ac:dyDescent="0.2">
      <c r="A46" s="48"/>
      <c r="B46" s="1158"/>
      <c r="C46" s="1159"/>
      <c r="D46" s="62"/>
      <c r="E46" s="1164" t="s">
        <v>13</v>
      </c>
      <c r="F46" s="1164"/>
      <c r="G46" s="1164"/>
      <c r="H46" s="1164"/>
      <c r="I46" s="1164"/>
      <c r="J46" s="1165"/>
      <c r="K46" s="63" t="s">
        <v>510</v>
      </c>
      <c r="L46" s="64" t="s">
        <v>510</v>
      </c>
      <c r="M46" s="64" t="s">
        <v>510</v>
      </c>
      <c r="N46" s="64" t="s">
        <v>510</v>
      </c>
      <c r="O46" s="65" t="s">
        <v>510</v>
      </c>
      <c r="P46" s="48"/>
      <c r="Q46" s="48"/>
      <c r="R46" s="48"/>
      <c r="S46" s="48"/>
      <c r="T46" s="48"/>
      <c r="U46" s="48"/>
    </row>
    <row r="47" spans="1:21" ht="30.75" customHeight="1" x14ac:dyDescent="0.2">
      <c r="A47" s="48"/>
      <c r="B47" s="1158"/>
      <c r="C47" s="1159"/>
      <c r="D47" s="62"/>
      <c r="E47" s="1164" t="s">
        <v>14</v>
      </c>
      <c r="F47" s="1164"/>
      <c r="G47" s="1164"/>
      <c r="H47" s="1164"/>
      <c r="I47" s="1164"/>
      <c r="J47" s="1165"/>
      <c r="K47" s="63" t="s">
        <v>510</v>
      </c>
      <c r="L47" s="64" t="s">
        <v>510</v>
      </c>
      <c r="M47" s="64" t="s">
        <v>510</v>
      </c>
      <c r="N47" s="64" t="s">
        <v>510</v>
      </c>
      <c r="O47" s="65" t="s">
        <v>510</v>
      </c>
      <c r="P47" s="48"/>
      <c r="Q47" s="48"/>
      <c r="R47" s="48"/>
      <c r="S47" s="48"/>
      <c r="T47" s="48"/>
      <c r="U47" s="48"/>
    </row>
    <row r="48" spans="1:21" ht="30.75" customHeight="1" x14ac:dyDescent="0.2">
      <c r="A48" s="48"/>
      <c r="B48" s="1158"/>
      <c r="C48" s="1159"/>
      <c r="D48" s="62"/>
      <c r="E48" s="1164" t="s">
        <v>15</v>
      </c>
      <c r="F48" s="1164"/>
      <c r="G48" s="1164"/>
      <c r="H48" s="1164"/>
      <c r="I48" s="1164"/>
      <c r="J48" s="1165"/>
      <c r="K48" s="63">
        <v>579</v>
      </c>
      <c r="L48" s="64">
        <v>571</v>
      </c>
      <c r="M48" s="64">
        <v>548</v>
      </c>
      <c r="N48" s="64">
        <v>536</v>
      </c>
      <c r="O48" s="65">
        <v>532</v>
      </c>
      <c r="P48" s="48"/>
      <c r="Q48" s="48"/>
      <c r="R48" s="48"/>
      <c r="S48" s="48"/>
      <c r="T48" s="48"/>
      <c r="U48" s="48"/>
    </row>
    <row r="49" spans="1:21" ht="30.75" customHeight="1" x14ac:dyDescent="0.2">
      <c r="A49" s="48"/>
      <c r="B49" s="1158"/>
      <c r="C49" s="1159"/>
      <c r="D49" s="62"/>
      <c r="E49" s="1164" t="s">
        <v>16</v>
      </c>
      <c r="F49" s="1164"/>
      <c r="G49" s="1164"/>
      <c r="H49" s="1164"/>
      <c r="I49" s="1164"/>
      <c r="J49" s="1165"/>
      <c r="K49" s="63">
        <v>154</v>
      </c>
      <c r="L49" s="64">
        <v>166</v>
      </c>
      <c r="M49" s="64">
        <v>140</v>
      </c>
      <c r="N49" s="64">
        <v>158</v>
      </c>
      <c r="O49" s="65">
        <v>168</v>
      </c>
      <c r="P49" s="48"/>
      <c r="Q49" s="48"/>
      <c r="R49" s="48"/>
      <c r="S49" s="48"/>
      <c r="T49" s="48"/>
      <c r="U49" s="48"/>
    </row>
    <row r="50" spans="1:21" ht="30.75" customHeight="1" x14ac:dyDescent="0.2">
      <c r="A50" s="48"/>
      <c r="B50" s="1158"/>
      <c r="C50" s="1159"/>
      <c r="D50" s="62"/>
      <c r="E50" s="1164" t="s">
        <v>17</v>
      </c>
      <c r="F50" s="1164"/>
      <c r="G50" s="1164"/>
      <c r="H50" s="1164"/>
      <c r="I50" s="1164"/>
      <c r="J50" s="1165"/>
      <c r="K50" s="63">
        <v>10</v>
      </c>
      <c r="L50" s="64">
        <v>10</v>
      </c>
      <c r="M50" s="64">
        <v>36</v>
      </c>
      <c r="N50" s="64">
        <v>36</v>
      </c>
      <c r="O50" s="65">
        <v>35</v>
      </c>
      <c r="P50" s="48"/>
      <c r="Q50" s="48"/>
      <c r="R50" s="48"/>
      <c r="S50" s="48"/>
      <c r="T50" s="48"/>
      <c r="U50" s="48"/>
    </row>
    <row r="51" spans="1:21" ht="30.75" customHeight="1" x14ac:dyDescent="0.2">
      <c r="A51" s="48"/>
      <c r="B51" s="1160"/>
      <c r="C51" s="1161"/>
      <c r="D51" s="66"/>
      <c r="E51" s="1164" t="s">
        <v>18</v>
      </c>
      <c r="F51" s="1164"/>
      <c r="G51" s="1164"/>
      <c r="H51" s="1164"/>
      <c r="I51" s="1164"/>
      <c r="J51" s="1165"/>
      <c r="K51" s="63" t="s">
        <v>510</v>
      </c>
      <c r="L51" s="64" t="s">
        <v>510</v>
      </c>
      <c r="M51" s="64" t="s">
        <v>510</v>
      </c>
      <c r="N51" s="64" t="s">
        <v>510</v>
      </c>
      <c r="O51" s="65" t="s">
        <v>510</v>
      </c>
      <c r="P51" s="48"/>
      <c r="Q51" s="48"/>
      <c r="R51" s="48"/>
      <c r="S51" s="48"/>
      <c r="T51" s="48"/>
      <c r="U51" s="48"/>
    </row>
    <row r="52" spans="1:21" ht="30.75" customHeight="1" x14ac:dyDescent="0.2">
      <c r="A52" s="48"/>
      <c r="B52" s="1166" t="s">
        <v>19</v>
      </c>
      <c r="C52" s="1167"/>
      <c r="D52" s="66"/>
      <c r="E52" s="1164" t="s">
        <v>20</v>
      </c>
      <c r="F52" s="1164"/>
      <c r="G52" s="1164"/>
      <c r="H52" s="1164"/>
      <c r="I52" s="1164"/>
      <c r="J52" s="1165"/>
      <c r="K52" s="63">
        <v>1308</v>
      </c>
      <c r="L52" s="64">
        <v>1265</v>
      </c>
      <c r="M52" s="64">
        <v>1236</v>
      </c>
      <c r="N52" s="64">
        <v>1215</v>
      </c>
      <c r="O52" s="65">
        <v>1213</v>
      </c>
      <c r="P52" s="48"/>
      <c r="Q52" s="48"/>
      <c r="R52" s="48"/>
      <c r="S52" s="48"/>
      <c r="T52" s="48"/>
      <c r="U52" s="48"/>
    </row>
    <row r="53" spans="1:21" ht="30.75" customHeight="1" thickBot="1" x14ac:dyDescent="0.25">
      <c r="A53" s="48"/>
      <c r="B53" s="1168" t="s">
        <v>21</v>
      </c>
      <c r="C53" s="1169"/>
      <c r="D53" s="67"/>
      <c r="E53" s="1170" t="s">
        <v>22</v>
      </c>
      <c r="F53" s="1170"/>
      <c r="G53" s="1170"/>
      <c r="H53" s="1170"/>
      <c r="I53" s="1170"/>
      <c r="J53" s="1171"/>
      <c r="K53" s="68">
        <v>817</v>
      </c>
      <c r="L53" s="69">
        <v>844</v>
      </c>
      <c r="M53" s="69">
        <v>855</v>
      </c>
      <c r="N53" s="69">
        <v>895</v>
      </c>
      <c r="O53" s="70">
        <v>967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568</v>
      </c>
      <c r="P56" s="48"/>
      <c r="Q56" s="48"/>
      <c r="R56" s="48"/>
      <c r="S56" s="48"/>
      <c r="T56" s="48"/>
      <c r="U56" s="48"/>
    </row>
    <row r="57" spans="1:21" ht="31.5" customHeight="1" thickBot="1" x14ac:dyDescent="0.25">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x14ac:dyDescent="0.2">
      <c r="B58" s="1172" t="s">
        <v>26</v>
      </c>
      <c r="C58" s="1173"/>
      <c r="D58" s="1178" t="s">
        <v>27</v>
      </c>
      <c r="E58" s="1179"/>
      <c r="F58" s="1179"/>
      <c r="G58" s="1179"/>
      <c r="H58" s="1179"/>
      <c r="I58" s="1179"/>
      <c r="J58" s="1180"/>
      <c r="K58" s="83" t="s">
        <v>592</v>
      </c>
      <c r="L58" s="84" t="s">
        <v>592</v>
      </c>
      <c r="M58" s="84" t="s">
        <v>592</v>
      </c>
      <c r="N58" s="84" t="s">
        <v>592</v>
      </c>
      <c r="O58" s="85" t="s">
        <v>592</v>
      </c>
    </row>
    <row r="59" spans="1:21" ht="31.5" customHeight="1" x14ac:dyDescent="0.2">
      <c r="B59" s="1174"/>
      <c r="C59" s="1175"/>
      <c r="D59" s="1181" t="s">
        <v>28</v>
      </c>
      <c r="E59" s="1182"/>
      <c r="F59" s="1182"/>
      <c r="G59" s="1182"/>
      <c r="H59" s="1182"/>
      <c r="I59" s="1182"/>
      <c r="J59" s="1183"/>
      <c r="K59" s="86" t="s">
        <v>592</v>
      </c>
      <c r="L59" s="87" t="s">
        <v>592</v>
      </c>
      <c r="M59" s="87" t="s">
        <v>592</v>
      </c>
      <c r="N59" s="87" t="s">
        <v>592</v>
      </c>
      <c r="O59" s="88" t="s">
        <v>592</v>
      </c>
    </row>
    <row r="60" spans="1:21" ht="31.5" customHeight="1" thickBot="1" x14ac:dyDescent="0.25">
      <c r="B60" s="1176"/>
      <c r="C60" s="1177"/>
      <c r="D60" s="1184" t="s">
        <v>29</v>
      </c>
      <c r="E60" s="1185"/>
      <c r="F60" s="1185"/>
      <c r="G60" s="1185"/>
      <c r="H60" s="1185"/>
      <c r="I60" s="1185"/>
      <c r="J60" s="1186"/>
      <c r="K60" s="89" t="s">
        <v>592</v>
      </c>
      <c r="L60" s="90" t="s">
        <v>592</v>
      </c>
      <c r="M60" s="90" t="s">
        <v>592</v>
      </c>
      <c r="N60" s="90" t="s">
        <v>592</v>
      </c>
      <c r="O60" s="91" t="s">
        <v>592</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7OlLNGRpAY4n5znl8h7SsuEw1CN30oGKh2FE29UktiuXLhW0rpzKPwzgOTyDUiC/+twF181/jFaIZffOE1IVuQ==" saltValue="ELwvcWg93G/iJaSZWTEyP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551</v>
      </c>
      <c r="J40" s="103" t="s">
        <v>552</v>
      </c>
      <c r="K40" s="103" t="s">
        <v>553</v>
      </c>
      <c r="L40" s="103" t="s">
        <v>554</v>
      </c>
      <c r="M40" s="104" t="s">
        <v>555</v>
      </c>
    </row>
    <row r="41" spans="2:13" ht="27.75" customHeight="1" x14ac:dyDescent="0.2">
      <c r="B41" s="1187" t="s">
        <v>32</v>
      </c>
      <c r="C41" s="1188"/>
      <c r="D41" s="105"/>
      <c r="E41" s="1193" t="s">
        <v>33</v>
      </c>
      <c r="F41" s="1193"/>
      <c r="G41" s="1193"/>
      <c r="H41" s="1194"/>
      <c r="I41" s="355">
        <v>15553</v>
      </c>
      <c r="J41" s="356">
        <v>15401</v>
      </c>
      <c r="K41" s="356">
        <v>15090</v>
      </c>
      <c r="L41" s="356">
        <v>15465</v>
      </c>
      <c r="M41" s="357">
        <v>14955</v>
      </c>
    </row>
    <row r="42" spans="2:13" ht="27.75" customHeight="1" x14ac:dyDescent="0.2">
      <c r="B42" s="1189"/>
      <c r="C42" s="1190"/>
      <c r="D42" s="106"/>
      <c r="E42" s="1195" t="s">
        <v>34</v>
      </c>
      <c r="F42" s="1195"/>
      <c r="G42" s="1195"/>
      <c r="H42" s="1196"/>
      <c r="I42" s="358">
        <v>67</v>
      </c>
      <c r="J42" s="359">
        <v>509</v>
      </c>
      <c r="K42" s="359">
        <v>478</v>
      </c>
      <c r="L42" s="359">
        <v>447</v>
      </c>
      <c r="M42" s="360">
        <v>416</v>
      </c>
    </row>
    <row r="43" spans="2:13" ht="27.75" customHeight="1" x14ac:dyDescent="0.2">
      <c r="B43" s="1189"/>
      <c r="C43" s="1190"/>
      <c r="D43" s="106"/>
      <c r="E43" s="1195" t="s">
        <v>35</v>
      </c>
      <c r="F43" s="1195"/>
      <c r="G43" s="1195"/>
      <c r="H43" s="1196"/>
      <c r="I43" s="358">
        <v>6407</v>
      </c>
      <c r="J43" s="359">
        <v>5968</v>
      </c>
      <c r="K43" s="359">
        <v>5699</v>
      </c>
      <c r="L43" s="359">
        <v>5341</v>
      </c>
      <c r="M43" s="360">
        <v>5127</v>
      </c>
    </row>
    <row r="44" spans="2:13" ht="27.75" customHeight="1" x14ac:dyDescent="0.2">
      <c r="B44" s="1189"/>
      <c r="C44" s="1190"/>
      <c r="D44" s="106"/>
      <c r="E44" s="1195" t="s">
        <v>36</v>
      </c>
      <c r="F44" s="1195"/>
      <c r="G44" s="1195"/>
      <c r="H44" s="1196"/>
      <c r="I44" s="358">
        <v>1696</v>
      </c>
      <c r="J44" s="359">
        <v>3108</v>
      </c>
      <c r="K44" s="359">
        <v>3058</v>
      </c>
      <c r="L44" s="359">
        <v>3087</v>
      </c>
      <c r="M44" s="360">
        <v>2987</v>
      </c>
    </row>
    <row r="45" spans="2:13" ht="27.75" customHeight="1" x14ac:dyDescent="0.2">
      <c r="B45" s="1189"/>
      <c r="C45" s="1190"/>
      <c r="D45" s="106"/>
      <c r="E45" s="1195" t="s">
        <v>37</v>
      </c>
      <c r="F45" s="1195"/>
      <c r="G45" s="1195"/>
      <c r="H45" s="1196"/>
      <c r="I45" s="358">
        <v>2131</v>
      </c>
      <c r="J45" s="359">
        <v>2108</v>
      </c>
      <c r="K45" s="359">
        <v>2201</v>
      </c>
      <c r="L45" s="359">
        <v>2159</v>
      </c>
      <c r="M45" s="360">
        <v>2112</v>
      </c>
    </row>
    <row r="46" spans="2:13" ht="27.75" customHeight="1" x14ac:dyDescent="0.2">
      <c r="B46" s="1189"/>
      <c r="C46" s="1190"/>
      <c r="D46" s="107"/>
      <c r="E46" s="1195" t="s">
        <v>38</v>
      </c>
      <c r="F46" s="1195"/>
      <c r="G46" s="1195"/>
      <c r="H46" s="1196"/>
      <c r="I46" s="358" t="s">
        <v>510</v>
      </c>
      <c r="J46" s="359" t="s">
        <v>510</v>
      </c>
      <c r="K46" s="359" t="s">
        <v>510</v>
      </c>
      <c r="L46" s="359" t="s">
        <v>510</v>
      </c>
      <c r="M46" s="360" t="s">
        <v>510</v>
      </c>
    </row>
    <row r="47" spans="2:13" ht="27.75" customHeight="1" x14ac:dyDescent="0.2">
      <c r="B47" s="1189"/>
      <c r="C47" s="1190"/>
      <c r="D47" s="108"/>
      <c r="E47" s="1197" t="s">
        <v>39</v>
      </c>
      <c r="F47" s="1198"/>
      <c r="G47" s="1198"/>
      <c r="H47" s="1199"/>
      <c r="I47" s="358" t="s">
        <v>510</v>
      </c>
      <c r="J47" s="359" t="s">
        <v>510</v>
      </c>
      <c r="K47" s="359" t="s">
        <v>510</v>
      </c>
      <c r="L47" s="359" t="s">
        <v>510</v>
      </c>
      <c r="M47" s="360" t="s">
        <v>510</v>
      </c>
    </row>
    <row r="48" spans="2:13" ht="27.75" customHeight="1" x14ac:dyDescent="0.2">
      <c r="B48" s="1189"/>
      <c r="C48" s="1190"/>
      <c r="D48" s="106"/>
      <c r="E48" s="1195" t="s">
        <v>40</v>
      </c>
      <c r="F48" s="1195"/>
      <c r="G48" s="1195"/>
      <c r="H48" s="1196"/>
      <c r="I48" s="358" t="s">
        <v>510</v>
      </c>
      <c r="J48" s="359" t="s">
        <v>510</v>
      </c>
      <c r="K48" s="359" t="s">
        <v>510</v>
      </c>
      <c r="L48" s="359" t="s">
        <v>510</v>
      </c>
      <c r="M48" s="360" t="s">
        <v>510</v>
      </c>
    </row>
    <row r="49" spans="2:13" ht="27.75" customHeight="1" x14ac:dyDescent="0.2">
      <c r="B49" s="1191"/>
      <c r="C49" s="1192"/>
      <c r="D49" s="106"/>
      <c r="E49" s="1195" t="s">
        <v>41</v>
      </c>
      <c r="F49" s="1195"/>
      <c r="G49" s="1195"/>
      <c r="H49" s="1196"/>
      <c r="I49" s="358" t="s">
        <v>510</v>
      </c>
      <c r="J49" s="359" t="s">
        <v>510</v>
      </c>
      <c r="K49" s="359" t="s">
        <v>510</v>
      </c>
      <c r="L49" s="359" t="s">
        <v>510</v>
      </c>
      <c r="M49" s="360" t="s">
        <v>510</v>
      </c>
    </row>
    <row r="50" spans="2:13" ht="27.75" customHeight="1" x14ac:dyDescent="0.2">
      <c r="B50" s="1200" t="s">
        <v>42</v>
      </c>
      <c r="C50" s="1201"/>
      <c r="D50" s="109"/>
      <c r="E50" s="1195" t="s">
        <v>43</v>
      </c>
      <c r="F50" s="1195"/>
      <c r="G50" s="1195"/>
      <c r="H50" s="1196"/>
      <c r="I50" s="358">
        <v>2508</v>
      </c>
      <c r="J50" s="359">
        <v>2769</v>
      </c>
      <c r="K50" s="359">
        <v>2868</v>
      </c>
      <c r="L50" s="359">
        <v>3157</v>
      </c>
      <c r="M50" s="360">
        <v>3386</v>
      </c>
    </row>
    <row r="51" spans="2:13" ht="27.75" customHeight="1" x14ac:dyDescent="0.2">
      <c r="B51" s="1189"/>
      <c r="C51" s="1190"/>
      <c r="D51" s="106"/>
      <c r="E51" s="1195" t="s">
        <v>44</v>
      </c>
      <c r="F51" s="1195"/>
      <c r="G51" s="1195"/>
      <c r="H51" s="1196"/>
      <c r="I51" s="358">
        <v>1806</v>
      </c>
      <c r="J51" s="359">
        <v>1723</v>
      </c>
      <c r="K51" s="359">
        <v>1726</v>
      </c>
      <c r="L51" s="359">
        <v>1750</v>
      </c>
      <c r="M51" s="360">
        <v>1704</v>
      </c>
    </row>
    <row r="52" spans="2:13" ht="27.75" customHeight="1" x14ac:dyDescent="0.2">
      <c r="B52" s="1191"/>
      <c r="C52" s="1192"/>
      <c r="D52" s="106"/>
      <c r="E52" s="1195" t="s">
        <v>45</v>
      </c>
      <c r="F52" s="1195"/>
      <c r="G52" s="1195"/>
      <c r="H52" s="1196"/>
      <c r="I52" s="358">
        <v>12675</v>
      </c>
      <c r="J52" s="359">
        <v>12635</v>
      </c>
      <c r="K52" s="359">
        <v>12391</v>
      </c>
      <c r="L52" s="359">
        <v>12027</v>
      </c>
      <c r="M52" s="360">
        <v>11497</v>
      </c>
    </row>
    <row r="53" spans="2:13" ht="27.75" customHeight="1" thickBot="1" x14ac:dyDescent="0.25">
      <c r="B53" s="1202" t="s">
        <v>46</v>
      </c>
      <c r="C53" s="1203"/>
      <c r="D53" s="110"/>
      <c r="E53" s="1204" t="s">
        <v>47</v>
      </c>
      <c r="F53" s="1204"/>
      <c r="G53" s="1204"/>
      <c r="H53" s="1205"/>
      <c r="I53" s="361">
        <v>8864</v>
      </c>
      <c r="J53" s="362">
        <v>9966</v>
      </c>
      <c r="K53" s="362">
        <v>9539</v>
      </c>
      <c r="L53" s="362">
        <v>9565</v>
      </c>
      <c r="M53" s="363">
        <v>9010</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zMTO6HuNjHKlT24VmfTdiM6ODbt20k/6eAwmTTVR9gQ99UE+MxSerIRBEBXpwCGY20be00AO+pZfnI+50+HF9g==" saltValue="B/8CdQe097My3M3k+HiN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553</v>
      </c>
      <c r="G54" s="119" t="s">
        <v>554</v>
      </c>
      <c r="H54" s="120" t="s">
        <v>555</v>
      </c>
    </row>
    <row r="55" spans="2:8" ht="52.5" customHeight="1" x14ac:dyDescent="0.2">
      <c r="B55" s="121"/>
      <c r="C55" s="1214" t="s">
        <v>50</v>
      </c>
      <c r="D55" s="1214"/>
      <c r="E55" s="1215"/>
      <c r="F55" s="122">
        <v>663</v>
      </c>
      <c r="G55" s="122">
        <v>702</v>
      </c>
      <c r="H55" s="123">
        <v>824</v>
      </c>
    </row>
    <row r="56" spans="2:8" ht="52.5" customHeight="1" x14ac:dyDescent="0.2">
      <c r="B56" s="124"/>
      <c r="C56" s="1216" t="s">
        <v>51</v>
      </c>
      <c r="D56" s="1216"/>
      <c r="E56" s="1217"/>
      <c r="F56" s="125">
        <v>111</v>
      </c>
      <c r="G56" s="125">
        <v>111</v>
      </c>
      <c r="H56" s="126">
        <v>111</v>
      </c>
    </row>
    <row r="57" spans="2:8" ht="53.25" customHeight="1" x14ac:dyDescent="0.2">
      <c r="B57" s="124"/>
      <c r="C57" s="1218" t="s">
        <v>52</v>
      </c>
      <c r="D57" s="1218"/>
      <c r="E57" s="1219"/>
      <c r="F57" s="127">
        <v>1587</v>
      </c>
      <c r="G57" s="127">
        <v>1653</v>
      </c>
      <c r="H57" s="128">
        <v>1590</v>
      </c>
    </row>
    <row r="58" spans="2:8" ht="45.75" customHeight="1" x14ac:dyDescent="0.2">
      <c r="B58" s="129"/>
      <c r="C58" s="1206" t="s">
        <v>587</v>
      </c>
      <c r="D58" s="1207"/>
      <c r="E58" s="1208"/>
      <c r="F58" s="130">
        <v>809</v>
      </c>
      <c r="G58" s="130">
        <v>831</v>
      </c>
      <c r="H58" s="131">
        <v>851</v>
      </c>
    </row>
    <row r="59" spans="2:8" ht="45.75" customHeight="1" x14ac:dyDescent="0.2">
      <c r="B59" s="129"/>
      <c r="C59" s="1206" t="s">
        <v>588</v>
      </c>
      <c r="D59" s="1207"/>
      <c r="E59" s="1208"/>
      <c r="F59" s="130">
        <v>246</v>
      </c>
      <c r="G59" s="130">
        <v>348</v>
      </c>
      <c r="H59" s="131">
        <v>315</v>
      </c>
    </row>
    <row r="60" spans="2:8" ht="45.75" customHeight="1" x14ac:dyDescent="0.2">
      <c r="B60" s="129"/>
      <c r="C60" s="1206" t="s">
        <v>589</v>
      </c>
      <c r="D60" s="1207"/>
      <c r="E60" s="1208"/>
      <c r="F60" s="130">
        <v>240</v>
      </c>
      <c r="G60" s="130">
        <v>195</v>
      </c>
      <c r="H60" s="131">
        <v>146</v>
      </c>
    </row>
    <row r="61" spans="2:8" ht="45.75" customHeight="1" x14ac:dyDescent="0.2">
      <c r="B61" s="129"/>
      <c r="C61" s="1206" t="s">
        <v>590</v>
      </c>
      <c r="D61" s="1207"/>
      <c r="E61" s="1208"/>
      <c r="F61" s="130">
        <v>60</v>
      </c>
      <c r="G61" s="130">
        <v>60</v>
      </c>
      <c r="H61" s="131">
        <v>60</v>
      </c>
    </row>
    <row r="62" spans="2:8" ht="45.75" customHeight="1" thickBot="1" x14ac:dyDescent="0.25">
      <c r="B62" s="132"/>
      <c r="C62" s="1209" t="s">
        <v>591</v>
      </c>
      <c r="D62" s="1210"/>
      <c r="E62" s="1211"/>
      <c r="F62" s="133">
        <v>50</v>
      </c>
      <c r="G62" s="133">
        <v>50</v>
      </c>
      <c r="H62" s="134">
        <v>50</v>
      </c>
    </row>
    <row r="63" spans="2:8" ht="52.5" customHeight="1" thickBot="1" x14ac:dyDescent="0.25">
      <c r="B63" s="135"/>
      <c r="C63" s="1212" t="s">
        <v>53</v>
      </c>
      <c r="D63" s="1212"/>
      <c r="E63" s="1213"/>
      <c r="F63" s="136">
        <v>2361</v>
      </c>
      <c r="G63" s="136">
        <v>2466</v>
      </c>
      <c r="H63" s="137">
        <v>2525</v>
      </c>
    </row>
    <row r="64" spans="2:8" ht="13.2" x14ac:dyDescent="0.2"/>
  </sheetData>
  <sheetProtection algorithmName="SHA-512" hashValue="RczvWfbY13InI5ed7+rhmDtqGk2hEgN+7P5Tm9LOib3qYa1jgg4pWR4B7IxpXIBbMZliqF02mOXR3X33SPYkzw==" saltValue="xDYxgzNPjgZpmBePoFPN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548</v>
      </c>
      <c r="G2" s="151"/>
      <c r="H2" s="152"/>
    </row>
    <row r="3" spans="1:8" x14ac:dyDescent="0.2">
      <c r="A3" s="148" t="s">
        <v>541</v>
      </c>
      <c r="B3" s="153"/>
      <c r="C3" s="154"/>
      <c r="D3" s="155">
        <v>50149</v>
      </c>
      <c r="E3" s="156"/>
      <c r="F3" s="157">
        <v>85173</v>
      </c>
      <c r="G3" s="158"/>
      <c r="H3" s="159"/>
    </row>
    <row r="4" spans="1:8" x14ac:dyDescent="0.2">
      <c r="A4" s="160"/>
      <c r="B4" s="161"/>
      <c r="C4" s="162"/>
      <c r="D4" s="163">
        <v>28455</v>
      </c>
      <c r="E4" s="164"/>
      <c r="F4" s="165">
        <v>43913</v>
      </c>
      <c r="G4" s="166"/>
      <c r="H4" s="167"/>
    </row>
    <row r="5" spans="1:8" x14ac:dyDescent="0.2">
      <c r="A5" s="148" t="s">
        <v>543</v>
      </c>
      <c r="B5" s="153"/>
      <c r="C5" s="154"/>
      <c r="D5" s="155">
        <v>49759</v>
      </c>
      <c r="E5" s="156"/>
      <c r="F5" s="157">
        <v>94081</v>
      </c>
      <c r="G5" s="158"/>
      <c r="H5" s="159"/>
    </row>
    <row r="6" spans="1:8" x14ac:dyDescent="0.2">
      <c r="A6" s="160"/>
      <c r="B6" s="161"/>
      <c r="C6" s="162"/>
      <c r="D6" s="163">
        <v>28416</v>
      </c>
      <c r="E6" s="164"/>
      <c r="F6" s="165">
        <v>48949</v>
      </c>
      <c r="G6" s="166"/>
      <c r="H6" s="167"/>
    </row>
    <row r="7" spans="1:8" x14ac:dyDescent="0.2">
      <c r="A7" s="148" t="s">
        <v>544</v>
      </c>
      <c r="B7" s="153"/>
      <c r="C7" s="154"/>
      <c r="D7" s="155">
        <v>36389</v>
      </c>
      <c r="E7" s="156"/>
      <c r="F7" s="157">
        <v>92632</v>
      </c>
      <c r="G7" s="158"/>
      <c r="H7" s="159"/>
    </row>
    <row r="8" spans="1:8" x14ac:dyDescent="0.2">
      <c r="A8" s="160"/>
      <c r="B8" s="161"/>
      <c r="C8" s="162"/>
      <c r="D8" s="163">
        <v>20466</v>
      </c>
      <c r="E8" s="164"/>
      <c r="F8" s="165">
        <v>47978</v>
      </c>
      <c r="G8" s="166"/>
      <c r="H8" s="167"/>
    </row>
    <row r="9" spans="1:8" x14ac:dyDescent="0.2">
      <c r="A9" s="148" t="s">
        <v>545</v>
      </c>
      <c r="B9" s="153"/>
      <c r="C9" s="154"/>
      <c r="D9" s="155">
        <v>64662</v>
      </c>
      <c r="E9" s="156"/>
      <c r="F9" s="157">
        <v>96469</v>
      </c>
      <c r="G9" s="158"/>
      <c r="H9" s="159"/>
    </row>
    <row r="10" spans="1:8" x14ac:dyDescent="0.2">
      <c r="A10" s="160"/>
      <c r="B10" s="161"/>
      <c r="C10" s="162"/>
      <c r="D10" s="163">
        <v>17730</v>
      </c>
      <c r="E10" s="164"/>
      <c r="F10" s="165">
        <v>49775</v>
      </c>
      <c r="G10" s="166"/>
      <c r="H10" s="167"/>
    </row>
    <row r="11" spans="1:8" x14ac:dyDescent="0.2">
      <c r="A11" s="148" t="s">
        <v>546</v>
      </c>
      <c r="B11" s="153"/>
      <c r="C11" s="154"/>
      <c r="D11" s="155">
        <v>41998</v>
      </c>
      <c r="E11" s="156"/>
      <c r="F11" s="157">
        <v>85743</v>
      </c>
      <c r="G11" s="158"/>
      <c r="H11" s="159"/>
    </row>
    <row r="12" spans="1:8" x14ac:dyDescent="0.2">
      <c r="A12" s="160"/>
      <c r="B12" s="161"/>
      <c r="C12" s="168"/>
      <c r="D12" s="163">
        <v>26108</v>
      </c>
      <c r="E12" s="164"/>
      <c r="F12" s="165">
        <v>45231</v>
      </c>
      <c r="G12" s="166"/>
      <c r="H12" s="167"/>
    </row>
    <row r="13" spans="1:8" x14ac:dyDescent="0.2">
      <c r="A13" s="148"/>
      <c r="B13" s="153"/>
      <c r="C13" s="169"/>
      <c r="D13" s="170">
        <v>48591</v>
      </c>
      <c r="E13" s="171"/>
      <c r="F13" s="172">
        <v>90820</v>
      </c>
      <c r="G13" s="173"/>
      <c r="H13" s="159"/>
    </row>
    <row r="14" spans="1:8" x14ac:dyDescent="0.2">
      <c r="A14" s="160"/>
      <c r="B14" s="161"/>
      <c r="C14" s="162"/>
      <c r="D14" s="163">
        <v>24235</v>
      </c>
      <c r="E14" s="164"/>
      <c r="F14" s="165">
        <v>47169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11.47</v>
      </c>
      <c r="C19" s="174">
        <f>ROUND(VALUE(SUBSTITUTE(実質収支比率等に係る経年分析!G$48,"▲","-")),2)</f>
        <v>11.98</v>
      </c>
      <c r="D19" s="174">
        <f>ROUND(VALUE(SUBSTITUTE(実質収支比率等に係る経年分析!H$48,"▲","-")),2)</f>
        <v>9.64</v>
      </c>
      <c r="E19" s="174">
        <f>ROUND(VALUE(SUBSTITUTE(実質収支比率等に係る経年分析!I$48,"▲","-")),2)</f>
        <v>13.86</v>
      </c>
      <c r="F19" s="174">
        <f>ROUND(VALUE(SUBSTITUTE(実質収支比率等に係る経年分析!J$48,"▲","-")),2)</f>
        <v>14.02</v>
      </c>
    </row>
    <row r="20" spans="1:11" x14ac:dyDescent="0.2">
      <c r="A20" s="174" t="s">
        <v>57</v>
      </c>
      <c r="B20" s="174">
        <f>ROUND(VALUE(SUBSTITUTE(実質収支比率等に係る経年分析!F$47,"▲","-")),2)</f>
        <v>12.58</v>
      </c>
      <c r="C20" s="174">
        <f>ROUND(VALUE(SUBSTITUTE(実質収支比率等に係る経年分析!G$47,"▲","-")),2)</f>
        <v>9.83</v>
      </c>
      <c r="D20" s="174">
        <f>ROUND(VALUE(SUBSTITUTE(実質収支比率等に係る経年分析!H$47,"▲","-")),2)</f>
        <v>7.98</v>
      </c>
      <c r="E20" s="174">
        <f>ROUND(VALUE(SUBSTITUTE(実質収支比率等に係る経年分析!I$47,"▲","-")),2)</f>
        <v>8.2100000000000009</v>
      </c>
      <c r="F20" s="174">
        <f>ROUND(VALUE(SUBSTITUTE(実質収支比率等に係る経年分析!J$47,"▲","-")),2)</f>
        <v>9.83</v>
      </c>
    </row>
    <row r="21" spans="1:11" x14ac:dyDescent="0.2">
      <c r="A21" s="174" t="s">
        <v>58</v>
      </c>
      <c r="B21" s="174">
        <f>IF(ISNUMBER(VALUE(SUBSTITUTE(実質収支比率等に係る経年分析!F$49,"▲","-"))),ROUND(VALUE(SUBSTITUTE(実質収支比率等に係る経年分析!F$49,"▲","-")),2),NA())</f>
        <v>-1.69</v>
      </c>
      <c r="C21" s="174">
        <f>IF(ISNUMBER(VALUE(SUBSTITUTE(実質収支比率等に係る経年分析!G$49,"▲","-"))),ROUND(VALUE(SUBSTITUTE(実質収支比率等に係る経年分析!G$49,"▲","-")),2),NA())</f>
        <v>-2.68</v>
      </c>
      <c r="D21" s="174">
        <f>IF(ISNUMBER(VALUE(SUBSTITUTE(実質収支比率等に係る経年分析!H$49,"▲","-"))),ROUND(VALUE(SUBSTITUTE(実質収支比率等に係る経年分析!H$49,"▲","-")),2),NA())</f>
        <v>-3.12</v>
      </c>
      <c r="E21" s="174">
        <f>IF(ISNUMBER(VALUE(SUBSTITUTE(実質収支比率等に係る経年分析!I$49,"▲","-"))),ROUND(VALUE(SUBSTITUTE(実質収支比率等に係る経年分析!I$49,"▲","-")),2),NA())</f>
        <v>4.96</v>
      </c>
      <c r="F21" s="174">
        <f>IF(ISNUMBER(VALUE(SUBSTITUTE(実質収支比率等に係る経年分析!J$49,"▲","-"))),ROUND(VALUE(SUBSTITUTE(実質収支比率等に係る経年分析!J$49,"▲","-")),2),NA())</f>
        <v>1.32</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育英事業特別会計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7.0000000000000007E-2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0.05</v>
      </c>
    </row>
    <row r="31" spans="1:11" x14ac:dyDescent="0.2">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2.69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1.84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0.89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0.08</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0.14000000000000001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0.13</v>
      </c>
    </row>
    <row r="33" spans="1:16" x14ac:dyDescent="0.2">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3.15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3.05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1.17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1.1200000000000001</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2.14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1.77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2.41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2.08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1.94</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8.98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8.9600000000000009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8.92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9.25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9.51</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11.44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11.91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13.82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13.96</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1308</v>
      </c>
      <c r="E42" s="176"/>
      <c r="F42" s="176"/>
      <c r="G42" s="176">
        <f>'実質公債費比率（分子）の構造'!L$52</f>
        <v>1265</v>
      </c>
      <c r="H42" s="176"/>
      <c r="I42" s="176"/>
      <c r="J42" s="176">
        <f>'実質公債費比率（分子）の構造'!M$52</f>
        <v>1236</v>
      </c>
      <c r="K42" s="176"/>
      <c r="L42" s="176"/>
      <c r="M42" s="176">
        <f>'実質公債費比率（分子）の構造'!N$52</f>
        <v>1215</v>
      </c>
      <c r="N42" s="176"/>
      <c r="O42" s="176"/>
      <c r="P42" s="176">
        <f>'実質公債費比率（分子）の構造'!O$52</f>
        <v>1213</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10</v>
      </c>
      <c r="C44" s="176"/>
      <c r="D44" s="176"/>
      <c r="E44" s="176">
        <f>'実質公債費比率（分子）の構造'!L$50</f>
        <v>10</v>
      </c>
      <c r="F44" s="176"/>
      <c r="G44" s="176"/>
      <c r="H44" s="176">
        <f>'実質公債費比率（分子）の構造'!M$50</f>
        <v>36</v>
      </c>
      <c r="I44" s="176"/>
      <c r="J44" s="176"/>
      <c r="K44" s="176">
        <f>'実質公債費比率（分子）の構造'!N$50</f>
        <v>36</v>
      </c>
      <c r="L44" s="176"/>
      <c r="M44" s="176"/>
      <c r="N44" s="176">
        <f>'実質公債費比率（分子）の構造'!O$50</f>
        <v>35</v>
      </c>
      <c r="O44" s="176"/>
      <c r="P44" s="176"/>
    </row>
    <row r="45" spans="1:16" x14ac:dyDescent="0.2">
      <c r="A45" s="176" t="s">
        <v>68</v>
      </c>
      <c r="B45" s="176">
        <f>'実質公債費比率（分子）の構造'!K$49</f>
        <v>154</v>
      </c>
      <c r="C45" s="176"/>
      <c r="D45" s="176"/>
      <c r="E45" s="176">
        <f>'実質公債費比率（分子）の構造'!L$49</f>
        <v>166</v>
      </c>
      <c r="F45" s="176"/>
      <c r="G45" s="176"/>
      <c r="H45" s="176">
        <f>'実質公債費比率（分子）の構造'!M$49</f>
        <v>140</v>
      </c>
      <c r="I45" s="176"/>
      <c r="J45" s="176"/>
      <c r="K45" s="176">
        <f>'実質公債費比率（分子）の構造'!N$49</f>
        <v>158</v>
      </c>
      <c r="L45" s="176"/>
      <c r="M45" s="176"/>
      <c r="N45" s="176">
        <f>'実質公債費比率（分子）の構造'!O$49</f>
        <v>168</v>
      </c>
      <c r="O45" s="176"/>
      <c r="P45" s="176"/>
    </row>
    <row r="46" spans="1:16" x14ac:dyDescent="0.2">
      <c r="A46" s="176" t="s">
        <v>69</v>
      </c>
      <c r="B46" s="176">
        <f>'実質公債費比率（分子）の構造'!K$48</f>
        <v>579</v>
      </c>
      <c r="C46" s="176"/>
      <c r="D46" s="176"/>
      <c r="E46" s="176">
        <f>'実質公債費比率（分子）の構造'!L$48</f>
        <v>571</v>
      </c>
      <c r="F46" s="176"/>
      <c r="G46" s="176"/>
      <c r="H46" s="176">
        <f>'実質公債費比率（分子）の構造'!M$48</f>
        <v>548</v>
      </c>
      <c r="I46" s="176"/>
      <c r="J46" s="176"/>
      <c r="K46" s="176">
        <f>'実質公債費比率（分子）の構造'!N$48</f>
        <v>536</v>
      </c>
      <c r="L46" s="176"/>
      <c r="M46" s="176"/>
      <c r="N46" s="176">
        <f>'実質公債費比率（分子）の構造'!O$48</f>
        <v>532</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1382</v>
      </c>
      <c r="C49" s="176"/>
      <c r="D49" s="176"/>
      <c r="E49" s="176">
        <f>'実質公債費比率（分子）の構造'!L$45</f>
        <v>1362</v>
      </c>
      <c r="F49" s="176"/>
      <c r="G49" s="176"/>
      <c r="H49" s="176">
        <f>'実質公債費比率（分子）の構造'!M$45</f>
        <v>1367</v>
      </c>
      <c r="I49" s="176"/>
      <c r="J49" s="176"/>
      <c r="K49" s="176">
        <f>'実質公債費比率（分子）の構造'!N$45</f>
        <v>1380</v>
      </c>
      <c r="L49" s="176"/>
      <c r="M49" s="176"/>
      <c r="N49" s="176">
        <f>'実質公債費比率（分子）の構造'!O$45</f>
        <v>1445</v>
      </c>
      <c r="O49" s="176"/>
      <c r="P49" s="176"/>
    </row>
    <row r="50" spans="1:16" x14ac:dyDescent="0.2">
      <c r="A50" s="176" t="s">
        <v>73</v>
      </c>
      <c r="B50" s="176" t="e">
        <f>NA()</f>
        <v>#N/A</v>
      </c>
      <c r="C50" s="176">
        <f>IF(ISNUMBER('実質公債費比率（分子）の構造'!K$53),'実質公債費比率（分子）の構造'!K$53,NA())</f>
        <v>817</v>
      </c>
      <c r="D50" s="176" t="e">
        <f>NA()</f>
        <v>#N/A</v>
      </c>
      <c r="E50" s="176" t="e">
        <f>NA()</f>
        <v>#N/A</v>
      </c>
      <c r="F50" s="176">
        <f>IF(ISNUMBER('実質公債費比率（分子）の構造'!L$53),'実質公債費比率（分子）の構造'!L$53,NA())</f>
        <v>844</v>
      </c>
      <c r="G50" s="176" t="e">
        <f>NA()</f>
        <v>#N/A</v>
      </c>
      <c r="H50" s="176" t="e">
        <f>NA()</f>
        <v>#N/A</v>
      </c>
      <c r="I50" s="176">
        <f>IF(ISNUMBER('実質公債費比率（分子）の構造'!M$53),'実質公債費比率（分子）の構造'!M$53,NA())</f>
        <v>855</v>
      </c>
      <c r="J50" s="176" t="e">
        <f>NA()</f>
        <v>#N/A</v>
      </c>
      <c r="K50" s="176" t="e">
        <f>NA()</f>
        <v>#N/A</v>
      </c>
      <c r="L50" s="176">
        <f>IF(ISNUMBER('実質公債費比率（分子）の構造'!N$53),'実質公債費比率（分子）の構造'!N$53,NA())</f>
        <v>895</v>
      </c>
      <c r="M50" s="176" t="e">
        <f>NA()</f>
        <v>#N/A</v>
      </c>
      <c r="N50" s="176" t="e">
        <f>NA()</f>
        <v>#N/A</v>
      </c>
      <c r="O50" s="176">
        <f>IF(ISNUMBER('実質公債費比率（分子）の構造'!O$53),'実質公債費比率（分子）の構造'!O$53,NA())</f>
        <v>967</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12675</v>
      </c>
      <c r="E56" s="175"/>
      <c r="F56" s="175"/>
      <c r="G56" s="175">
        <f>'将来負担比率（分子）の構造'!J$52</f>
        <v>12635</v>
      </c>
      <c r="H56" s="175"/>
      <c r="I56" s="175"/>
      <c r="J56" s="175">
        <f>'将来負担比率（分子）の構造'!K$52</f>
        <v>12391</v>
      </c>
      <c r="K56" s="175"/>
      <c r="L56" s="175"/>
      <c r="M56" s="175">
        <f>'将来負担比率（分子）の構造'!L$52</f>
        <v>12027</v>
      </c>
      <c r="N56" s="175"/>
      <c r="O56" s="175"/>
      <c r="P56" s="175">
        <f>'将来負担比率（分子）の構造'!M$52</f>
        <v>11497</v>
      </c>
    </row>
    <row r="57" spans="1:16" x14ac:dyDescent="0.2">
      <c r="A57" s="175" t="s">
        <v>44</v>
      </c>
      <c r="B57" s="175"/>
      <c r="C57" s="175"/>
      <c r="D57" s="175">
        <f>'将来負担比率（分子）の構造'!I$51</f>
        <v>1806</v>
      </c>
      <c r="E57" s="175"/>
      <c r="F57" s="175"/>
      <c r="G57" s="175">
        <f>'将来負担比率（分子）の構造'!J$51</f>
        <v>1723</v>
      </c>
      <c r="H57" s="175"/>
      <c r="I57" s="175"/>
      <c r="J57" s="175">
        <f>'将来負担比率（分子）の構造'!K$51</f>
        <v>1726</v>
      </c>
      <c r="K57" s="175"/>
      <c r="L57" s="175"/>
      <c r="M57" s="175">
        <f>'将来負担比率（分子）の構造'!L$51</f>
        <v>1750</v>
      </c>
      <c r="N57" s="175"/>
      <c r="O57" s="175"/>
      <c r="P57" s="175">
        <f>'将来負担比率（分子）の構造'!M$51</f>
        <v>1704</v>
      </c>
    </row>
    <row r="58" spans="1:16" x14ac:dyDescent="0.2">
      <c r="A58" s="175" t="s">
        <v>43</v>
      </c>
      <c r="B58" s="175"/>
      <c r="C58" s="175"/>
      <c r="D58" s="175">
        <f>'将来負担比率（分子）の構造'!I$50</f>
        <v>2508</v>
      </c>
      <c r="E58" s="175"/>
      <c r="F58" s="175"/>
      <c r="G58" s="175">
        <f>'将来負担比率（分子）の構造'!J$50</f>
        <v>2769</v>
      </c>
      <c r="H58" s="175"/>
      <c r="I58" s="175"/>
      <c r="J58" s="175">
        <f>'将来負担比率（分子）の構造'!K$50</f>
        <v>2868</v>
      </c>
      <c r="K58" s="175"/>
      <c r="L58" s="175"/>
      <c r="M58" s="175">
        <f>'将来負担比率（分子）の構造'!L$50</f>
        <v>3157</v>
      </c>
      <c r="N58" s="175"/>
      <c r="O58" s="175"/>
      <c r="P58" s="175">
        <f>'将来負担比率（分子）の構造'!M$50</f>
        <v>3386</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2131</v>
      </c>
      <c r="C62" s="175"/>
      <c r="D62" s="175"/>
      <c r="E62" s="175">
        <f>'将来負担比率（分子）の構造'!J$45</f>
        <v>2108</v>
      </c>
      <c r="F62" s="175"/>
      <c r="G62" s="175"/>
      <c r="H62" s="175">
        <f>'将来負担比率（分子）の構造'!K$45</f>
        <v>2201</v>
      </c>
      <c r="I62" s="175"/>
      <c r="J62" s="175"/>
      <c r="K62" s="175">
        <f>'将来負担比率（分子）の構造'!L$45</f>
        <v>2159</v>
      </c>
      <c r="L62" s="175"/>
      <c r="M62" s="175"/>
      <c r="N62" s="175">
        <f>'将来負担比率（分子）の構造'!M$45</f>
        <v>2112</v>
      </c>
      <c r="O62" s="175"/>
      <c r="P62" s="175"/>
    </row>
    <row r="63" spans="1:16" x14ac:dyDescent="0.2">
      <c r="A63" s="175" t="s">
        <v>36</v>
      </c>
      <c r="B63" s="175">
        <f>'将来負担比率（分子）の構造'!I$44</f>
        <v>1696</v>
      </c>
      <c r="C63" s="175"/>
      <c r="D63" s="175"/>
      <c r="E63" s="175">
        <f>'将来負担比率（分子）の構造'!J$44</f>
        <v>3108</v>
      </c>
      <c r="F63" s="175"/>
      <c r="G63" s="175"/>
      <c r="H63" s="175">
        <f>'将来負担比率（分子）の構造'!K$44</f>
        <v>3058</v>
      </c>
      <c r="I63" s="175"/>
      <c r="J63" s="175"/>
      <c r="K63" s="175">
        <f>'将来負担比率（分子）の構造'!L$44</f>
        <v>3087</v>
      </c>
      <c r="L63" s="175"/>
      <c r="M63" s="175"/>
      <c r="N63" s="175">
        <f>'将来負担比率（分子）の構造'!M$44</f>
        <v>2987</v>
      </c>
      <c r="O63" s="175"/>
      <c r="P63" s="175"/>
    </row>
    <row r="64" spans="1:16" x14ac:dyDescent="0.2">
      <c r="A64" s="175" t="s">
        <v>35</v>
      </c>
      <c r="B64" s="175">
        <f>'将来負担比率（分子）の構造'!I$43</f>
        <v>6407</v>
      </c>
      <c r="C64" s="175"/>
      <c r="D64" s="175"/>
      <c r="E64" s="175">
        <f>'将来負担比率（分子）の構造'!J$43</f>
        <v>5968</v>
      </c>
      <c r="F64" s="175"/>
      <c r="G64" s="175"/>
      <c r="H64" s="175">
        <f>'将来負担比率（分子）の構造'!K$43</f>
        <v>5699</v>
      </c>
      <c r="I64" s="175"/>
      <c r="J64" s="175"/>
      <c r="K64" s="175">
        <f>'将来負担比率（分子）の構造'!L$43</f>
        <v>5341</v>
      </c>
      <c r="L64" s="175"/>
      <c r="M64" s="175"/>
      <c r="N64" s="175">
        <f>'将来負担比率（分子）の構造'!M$43</f>
        <v>5127</v>
      </c>
      <c r="O64" s="175"/>
      <c r="P64" s="175"/>
    </row>
    <row r="65" spans="1:16" x14ac:dyDescent="0.2">
      <c r="A65" s="175" t="s">
        <v>34</v>
      </c>
      <c r="B65" s="175">
        <f>'将来負担比率（分子）の構造'!I$42</f>
        <v>67</v>
      </c>
      <c r="C65" s="175"/>
      <c r="D65" s="175"/>
      <c r="E65" s="175">
        <f>'将来負担比率（分子）の構造'!J$42</f>
        <v>509</v>
      </c>
      <c r="F65" s="175"/>
      <c r="G65" s="175"/>
      <c r="H65" s="175">
        <f>'将来負担比率（分子）の構造'!K$42</f>
        <v>478</v>
      </c>
      <c r="I65" s="175"/>
      <c r="J65" s="175"/>
      <c r="K65" s="175">
        <f>'将来負担比率（分子）の構造'!L$42</f>
        <v>447</v>
      </c>
      <c r="L65" s="175"/>
      <c r="M65" s="175"/>
      <c r="N65" s="175">
        <f>'将来負担比率（分子）の構造'!M$42</f>
        <v>416</v>
      </c>
      <c r="O65" s="175"/>
      <c r="P65" s="175"/>
    </row>
    <row r="66" spans="1:16" x14ac:dyDescent="0.2">
      <c r="A66" s="175" t="s">
        <v>33</v>
      </c>
      <c r="B66" s="175">
        <f>'将来負担比率（分子）の構造'!I$41</f>
        <v>15553</v>
      </c>
      <c r="C66" s="175"/>
      <c r="D66" s="175"/>
      <c r="E66" s="175">
        <f>'将来負担比率（分子）の構造'!J$41</f>
        <v>15401</v>
      </c>
      <c r="F66" s="175"/>
      <c r="G66" s="175"/>
      <c r="H66" s="175">
        <f>'将来負担比率（分子）の構造'!K$41</f>
        <v>15090</v>
      </c>
      <c r="I66" s="175"/>
      <c r="J66" s="175"/>
      <c r="K66" s="175">
        <f>'将来負担比率（分子）の構造'!L$41</f>
        <v>15465</v>
      </c>
      <c r="L66" s="175"/>
      <c r="M66" s="175"/>
      <c r="N66" s="175">
        <f>'将来負担比率（分子）の構造'!M$41</f>
        <v>14955</v>
      </c>
      <c r="O66" s="175"/>
      <c r="P66" s="175"/>
    </row>
    <row r="67" spans="1:16" x14ac:dyDescent="0.2">
      <c r="A67" s="175" t="s">
        <v>77</v>
      </c>
      <c r="B67" s="175" t="e">
        <f>NA()</f>
        <v>#N/A</v>
      </c>
      <c r="C67" s="175">
        <f>IF(ISNUMBER('将来負担比率（分子）の構造'!I$53), IF('将来負担比率（分子）の構造'!I$53 &lt; 0, 0, '将来負担比率（分子）の構造'!I$53), NA())</f>
        <v>8864</v>
      </c>
      <c r="D67" s="175" t="e">
        <f>NA()</f>
        <v>#N/A</v>
      </c>
      <c r="E67" s="175" t="e">
        <f>NA()</f>
        <v>#N/A</v>
      </c>
      <c r="F67" s="175">
        <f>IF(ISNUMBER('将来負担比率（分子）の構造'!J$53), IF('将来負担比率（分子）の構造'!J$53 &lt; 0, 0, '将来負担比率（分子）の構造'!J$53), NA())</f>
        <v>9966</v>
      </c>
      <c r="G67" s="175" t="e">
        <f>NA()</f>
        <v>#N/A</v>
      </c>
      <c r="H67" s="175" t="e">
        <f>NA()</f>
        <v>#N/A</v>
      </c>
      <c r="I67" s="175">
        <f>IF(ISNUMBER('将来負担比率（分子）の構造'!K$53), IF('将来負担比率（分子）の構造'!K$53 &lt; 0, 0, '将来負担比率（分子）の構造'!K$53), NA())</f>
        <v>9539</v>
      </c>
      <c r="J67" s="175" t="e">
        <f>NA()</f>
        <v>#N/A</v>
      </c>
      <c r="K67" s="175" t="e">
        <f>NA()</f>
        <v>#N/A</v>
      </c>
      <c r="L67" s="175">
        <f>IF(ISNUMBER('将来負担比率（分子）の構造'!L$53), IF('将来負担比率（分子）の構造'!L$53 &lt; 0, 0, '将来負担比率（分子）の構造'!L$53), NA())</f>
        <v>9565</v>
      </c>
      <c r="M67" s="175" t="e">
        <f>NA()</f>
        <v>#N/A</v>
      </c>
      <c r="N67" s="175" t="e">
        <f>NA()</f>
        <v>#N/A</v>
      </c>
      <c r="O67" s="175">
        <f>IF(ISNUMBER('将来負担比率（分子）の構造'!M$53), IF('将来負担比率（分子）の構造'!M$53 &lt; 0, 0, '将来負担比率（分子）の構造'!M$53), NA())</f>
        <v>9010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663</v>
      </c>
      <c r="C72" s="179">
        <f>基金残高に係る経年分析!G55</f>
        <v>702</v>
      </c>
      <c r="D72" s="179">
        <f>基金残高に係る経年分析!H55</f>
        <v>824</v>
      </c>
    </row>
    <row r="73" spans="1:16" x14ac:dyDescent="0.2">
      <c r="A73" s="178" t="s">
        <v>80</v>
      </c>
      <c r="B73" s="179">
        <f>基金残高に係る経年分析!F56</f>
        <v>111</v>
      </c>
      <c r="C73" s="179">
        <f>基金残高に係る経年分析!G56</f>
        <v>111</v>
      </c>
      <c r="D73" s="179">
        <f>基金残高に係る経年分析!H56</f>
        <v>111</v>
      </c>
    </row>
    <row r="74" spans="1:16" x14ac:dyDescent="0.2">
      <c r="A74" s="178" t="s">
        <v>81</v>
      </c>
      <c r="B74" s="179">
        <f>基金残高に係る経年分析!F57</f>
        <v>1587</v>
      </c>
      <c r="C74" s="179">
        <f>基金残高に係る経年分析!G57</f>
        <v>1653</v>
      </c>
      <c r="D74" s="179">
        <f>基金残高に係る経年分析!H57</f>
        <v>1590</v>
      </c>
    </row>
  </sheetData>
  <sheetProtection algorithmName="SHA-512" hashValue="7EBlr1/myAVBV2BXRYtkuLRfQz/O1fznbYDuVjGE9xQJrNEdCCKx5qHYfQY59hlEtz9Pm34/VJ63SfTqWXwwyA==" saltValue="PqPtMSkwDtZycNrYLTNo1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213</v>
      </c>
      <c r="DI1" s="603"/>
      <c r="DJ1" s="603"/>
      <c r="DK1" s="603"/>
      <c r="DL1" s="603"/>
      <c r="DM1" s="603"/>
      <c r="DN1" s="604"/>
      <c r="DO1" s="214"/>
      <c r="DP1" s="602" t="s">
        <v>214</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219</v>
      </c>
      <c r="S4" s="606"/>
      <c r="T4" s="606"/>
      <c r="U4" s="606"/>
      <c r="V4" s="606"/>
      <c r="W4" s="606"/>
      <c r="X4" s="606"/>
      <c r="Y4" s="607"/>
      <c r="Z4" s="605" t="s">
        <v>220</v>
      </c>
      <c r="AA4" s="606"/>
      <c r="AB4" s="606"/>
      <c r="AC4" s="607"/>
      <c r="AD4" s="605" t="s">
        <v>221</v>
      </c>
      <c r="AE4" s="606"/>
      <c r="AF4" s="606"/>
      <c r="AG4" s="606"/>
      <c r="AH4" s="606"/>
      <c r="AI4" s="606"/>
      <c r="AJ4" s="606"/>
      <c r="AK4" s="607"/>
      <c r="AL4" s="605" t="s">
        <v>220</v>
      </c>
      <c r="AM4" s="606"/>
      <c r="AN4" s="606"/>
      <c r="AO4" s="607"/>
      <c r="AP4" s="608" t="s">
        <v>222</v>
      </c>
      <c r="AQ4" s="608"/>
      <c r="AR4" s="608"/>
      <c r="AS4" s="608"/>
      <c r="AT4" s="608"/>
      <c r="AU4" s="608"/>
      <c r="AV4" s="608"/>
      <c r="AW4" s="608"/>
      <c r="AX4" s="608"/>
      <c r="AY4" s="608"/>
      <c r="AZ4" s="608"/>
      <c r="BA4" s="608"/>
      <c r="BB4" s="608"/>
      <c r="BC4" s="608"/>
      <c r="BD4" s="608"/>
      <c r="BE4" s="608"/>
      <c r="BF4" s="608"/>
      <c r="BG4" s="608" t="s">
        <v>223</v>
      </c>
      <c r="BH4" s="608"/>
      <c r="BI4" s="608"/>
      <c r="BJ4" s="608"/>
      <c r="BK4" s="608"/>
      <c r="BL4" s="608"/>
      <c r="BM4" s="608"/>
      <c r="BN4" s="608"/>
      <c r="BO4" s="608" t="s">
        <v>220</v>
      </c>
      <c r="BP4" s="608"/>
      <c r="BQ4" s="608"/>
      <c r="BR4" s="608"/>
      <c r="BS4" s="608" t="s">
        <v>224</v>
      </c>
      <c r="BT4" s="608"/>
      <c r="BU4" s="608"/>
      <c r="BV4" s="608"/>
      <c r="BW4" s="608"/>
      <c r="BX4" s="608"/>
      <c r="BY4" s="608"/>
      <c r="BZ4" s="608"/>
      <c r="CA4" s="608"/>
      <c r="CB4" s="608"/>
      <c r="CD4" s="605" t="s">
        <v>225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226</v>
      </c>
      <c r="C5" s="610"/>
      <c r="D5" s="610"/>
      <c r="E5" s="610"/>
      <c r="F5" s="610"/>
      <c r="G5" s="610"/>
      <c r="H5" s="610"/>
      <c r="I5" s="610"/>
      <c r="J5" s="610"/>
      <c r="K5" s="610"/>
      <c r="L5" s="610"/>
      <c r="M5" s="610"/>
      <c r="N5" s="610"/>
      <c r="O5" s="610"/>
      <c r="P5" s="610"/>
      <c r="Q5" s="611"/>
      <c r="R5" s="612">
        <v>3580978</v>
      </c>
      <c r="S5" s="613"/>
      <c r="T5" s="613"/>
      <c r="U5" s="613"/>
      <c r="V5" s="613"/>
      <c r="W5" s="613"/>
      <c r="X5" s="613"/>
      <c r="Y5" s="614"/>
      <c r="Z5" s="615">
        <v>20.100000000000001</v>
      </c>
      <c r="AA5" s="615"/>
      <c r="AB5" s="615"/>
      <c r="AC5" s="615"/>
      <c r="AD5" s="616">
        <v>3347386</v>
      </c>
      <c r="AE5" s="616"/>
      <c r="AF5" s="616"/>
      <c r="AG5" s="616"/>
      <c r="AH5" s="616"/>
      <c r="AI5" s="616"/>
      <c r="AJ5" s="616"/>
      <c r="AK5" s="616"/>
      <c r="AL5" s="617">
        <v>40</v>
      </c>
      <c r="AM5" s="618"/>
      <c r="AN5" s="618"/>
      <c r="AO5" s="619"/>
      <c r="AP5" s="609" t="s">
        <v>227</v>
      </c>
      <c r="AQ5" s="610"/>
      <c r="AR5" s="610"/>
      <c r="AS5" s="610"/>
      <c r="AT5" s="610"/>
      <c r="AU5" s="610"/>
      <c r="AV5" s="610"/>
      <c r="AW5" s="610"/>
      <c r="AX5" s="610"/>
      <c r="AY5" s="610"/>
      <c r="AZ5" s="610"/>
      <c r="BA5" s="610"/>
      <c r="BB5" s="610"/>
      <c r="BC5" s="610"/>
      <c r="BD5" s="610"/>
      <c r="BE5" s="610"/>
      <c r="BF5" s="611"/>
      <c r="BG5" s="623">
        <v>3335808</v>
      </c>
      <c r="BH5" s="624"/>
      <c r="BI5" s="624"/>
      <c r="BJ5" s="624"/>
      <c r="BK5" s="624"/>
      <c r="BL5" s="624"/>
      <c r="BM5" s="624"/>
      <c r="BN5" s="625"/>
      <c r="BO5" s="626">
        <v>93.2</v>
      </c>
      <c r="BP5" s="626"/>
      <c r="BQ5" s="626"/>
      <c r="BR5" s="626"/>
      <c r="BS5" s="627">
        <v>35157</v>
      </c>
      <c r="BT5" s="627"/>
      <c r="BU5" s="627"/>
      <c r="BV5" s="627"/>
      <c r="BW5" s="627"/>
      <c r="BX5" s="627"/>
      <c r="BY5" s="627"/>
      <c r="BZ5" s="627"/>
      <c r="CA5" s="627"/>
      <c r="CB5" s="631"/>
      <c r="CD5" s="605" t="s">
        <v>222</v>
      </c>
      <c r="CE5" s="606"/>
      <c r="CF5" s="606"/>
      <c r="CG5" s="606"/>
      <c r="CH5" s="606"/>
      <c r="CI5" s="606"/>
      <c r="CJ5" s="606"/>
      <c r="CK5" s="606"/>
      <c r="CL5" s="606"/>
      <c r="CM5" s="606"/>
      <c r="CN5" s="606"/>
      <c r="CO5" s="606"/>
      <c r="CP5" s="606"/>
      <c r="CQ5" s="607"/>
      <c r="CR5" s="605" t="s">
        <v>228</v>
      </c>
      <c r="CS5" s="606"/>
      <c r="CT5" s="606"/>
      <c r="CU5" s="606"/>
      <c r="CV5" s="606"/>
      <c r="CW5" s="606"/>
      <c r="CX5" s="606"/>
      <c r="CY5" s="607"/>
      <c r="CZ5" s="605" t="s">
        <v>220</v>
      </c>
      <c r="DA5" s="606"/>
      <c r="DB5" s="606"/>
      <c r="DC5" s="607"/>
      <c r="DD5" s="605" t="s">
        <v>229</v>
      </c>
      <c r="DE5" s="606"/>
      <c r="DF5" s="606"/>
      <c r="DG5" s="606"/>
      <c r="DH5" s="606"/>
      <c r="DI5" s="606"/>
      <c r="DJ5" s="606"/>
      <c r="DK5" s="606"/>
      <c r="DL5" s="606"/>
      <c r="DM5" s="606"/>
      <c r="DN5" s="606"/>
      <c r="DO5" s="606"/>
      <c r="DP5" s="607"/>
      <c r="DQ5" s="605" t="s">
        <v>230</v>
      </c>
      <c r="DR5" s="606"/>
      <c r="DS5" s="606"/>
      <c r="DT5" s="606"/>
      <c r="DU5" s="606"/>
      <c r="DV5" s="606"/>
      <c r="DW5" s="606"/>
      <c r="DX5" s="606"/>
      <c r="DY5" s="606"/>
      <c r="DZ5" s="606"/>
      <c r="EA5" s="606"/>
      <c r="EB5" s="606"/>
      <c r="EC5" s="607"/>
    </row>
    <row r="6" spans="2:143" ht="11.25" customHeight="1" x14ac:dyDescent="0.2">
      <c r="B6" s="620" t="s">
        <v>231</v>
      </c>
      <c r="C6" s="621"/>
      <c r="D6" s="621"/>
      <c r="E6" s="621"/>
      <c r="F6" s="621"/>
      <c r="G6" s="621"/>
      <c r="H6" s="621"/>
      <c r="I6" s="621"/>
      <c r="J6" s="621"/>
      <c r="K6" s="621"/>
      <c r="L6" s="621"/>
      <c r="M6" s="621"/>
      <c r="N6" s="621"/>
      <c r="O6" s="621"/>
      <c r="P6" s="621"/>
      <c r="Q6" s="622"/>
      <c r="R6" s="623">
        <v>153984</v>
      </c>
      <c r="S6" s="624"/>
      <c r="T6" s="624"/>
      <c r="U6" s="624"/>
      <c r="V6" s="624"/>
      <c r="W6" s="624"/>
      <c r="X6" s="624"/>
      <c r="Y6" s="625"/>
      <c r="Z6" s="626">
        <v>0.9</v>
      </c>
      <c r="AA6" s="626"/>
      <c r="AB6" s="626"/>
      <c r="AC6" s="626"/>
      <c r="AD6" s="627">
        <v>153984</v>
      </c>
      <c r="AE6" s="627"/>
      <c r="AF6" s="627"/>
      <c r="AG6" s="627"/>
      <c r="AH6" s="627"/>
      <c r="AI6" s="627"/>
      <c r="AJ6" s="627"/>
      <c r="AK6" s="627"/>
      <c r="AL6" s="628">
        <v>1.8</v>
      </c>
      <c r="AM6" s="629"/>
      <c r="AN6" s="629"/>
      <c r="AO6" s="630"/>
      <c r="AP6" s="620" t="s">
        <v>232</v>
      </c>
      <c r="AQ6" s="621"/>
      <c r="AR6" s="621"/>
      <c r="AS6" s="621"/>
      <c r="AT6" s="621"/>
      <c r="AU6" s="621"/>
      <c r="AV6" s="621"/>
      <c r="AW6" s="621"/>
      <c r="AX6" s="621"/>
      <c r="AY6" s="621"/>
      <c r="AZ6" s="621"/>
      <c r="BA6" s="621"/>
      <c r="BB6" s="621"/>
      <c r="BC6" s="621"/>
      <c r="BD6" s="621"/>
      <c r="BE6" s="621"/>
      <c r="BF6" s="622"/>
      <c r="BG6" s="623">
        <v>3335808</v>
      </c>
      <c r="BH6" s="624"/>
      <c r="BI6" s="624"/>
      <c r="BJ6" s="624"/>
      <c r="BK6" s="624"/>
      <c r="BL6" s="624"/>
      <c r="BM6" s="624"/>
      <c r="BN6" s="625"/>
      <c r="BO6" s="626">
        <v>93.2</v>
      </c>
      <c r="BP6" s="626"/>
      <c r="BQ6" s="626"/>
      <c r="BR6" s="626"/>
      <c r="BS6" s="627">
        <v>35157</v>
      </c>
      <c r="BT6" s="627"/>
      <c r="BU6" s="627"/>
      <c r="BV6" s="627"/>
      <c r="BW6" s="627"/>
      <c r="BX6" s="627"/>
      <c r="BY6" s="627"/>
      <c r="BZ6" s="627"/>
      <c r="CA6" s="627"/>
      <c r="CB6" s="631"/>
      <c r="CD6" s="609" t="s">
        <v>233</v>
      </c>
      <c r="CE6" s="610"/>
      <c r="CF6" s="610"/>
      <c r="CG6" s="610"/>
      <c r="CH6" s="610"/>
      <c r="CI6" s="610"/>
      <c r="CJ6" s="610"/>
      <c r="CK6" s="610"/>
      <c r="CL6" s="610"/>
      <c r="CM6" s="610"/>
      <c r="CN6" s="610"/>
      <c r="CO6" s="610"/>
      <c r="CP6" s="610"/>
      <c r="CQ6" s="611"/>
      <c r="CR6" s="623">
        <v>168122</v>
      </c>
      <c r="CS6" s="624"/>
      <c r="CT6" s="624"/>
      <c r="CU6" s="624"/>
      <c r="CV6" s="624"/>
      <c r="CW6" s="624"/>
      <c r="CX6" s="624"/>
      <c r="CY6" s="625"/>
      <c r="CZ6" s="617">
        <v>1</v>
      </c>
      <c r="DA6" s="618"/>
      <c r="DB6" s="618"/>
      <c r="DC6" s="634"/>
      <c r="DD6" s="632" t="s">
        <v>129</v>
      </c>
      <c r="DE6" s="624"/>
      <c r="DF6" s="624"/>
      <c r="DG6" s="624"/>
      <c r="DH6" s="624"/>
      <c r="DI6" s="624"/>
      <c r="DJ6" s="624"/>
      <c r="DK6" s="624"/>
      <c r="DL6" s="624"/>
      <c r="DM6" s="624"/>
      <c r="DN6" s="624"/>
      <c r="DO6" s="624"/>
      <c r="DP6" s="625"/>
      <c r="DQ6" s="632">
        <v>168122</v>
      </c>
      <c r="DR6" s="624"/>
      <c r="DS6" s="624"/>
      <c r="DT6" s="624"/>
      <c r="DU6" s="624"/>
      <c r="DV6" s="624"/>
      <c r="DW6" s="624"/>
      <c r="DX6" s="624"/>
      <c r="DY6" s="624"/>
      <c r="DZ6" s="624"/>
      <c r="EA6" s="624"/>
      <c r="EB6" s="624"/>
      <c r="EC6" s="633"/>
    </row>
    <row r="7" spans="2:143" ht="11.25" customHeight="1" x14ac:dyDescent="0.2">
      <c r="B7" s="620" t="s">
        <v>234</v>
      </c>
      <c r="C7" s="621"/>
      <c r="D7" s="621"/>
      <c r="E7" s="621"/>
      <c r="F7" s="621"/>
      <c r="G7" s="621"/>
      <c r="H7" s="621"/>
      <c r="I7" s="621"/>
      <c r="J7" s="621"/>
      <c r="K7" s="621"/>
      <c r="L7" s="621"/>
      <c r="M7" s="621"/>
      <c r="N7" s="621"/>
      <c r="O7" s="621"/>
      <c r="P7" s="621"/>
      <c r="Q7" s="622"/>
      <c r="R7" s="623">
        <v>1193</v>
      </c>
      <c r="S7" s="624"/>
      <c r="T7" s="624"/>
      <c r="U7" s="624"/>
      <c r="V7" s="624"/>
      <c r="W7" s="624"/>
      <c r="X7" s="624"/>
      <c r="Y7" s="625"/>
      <c r="Z7" s="626">
        <v>0</v>
      </c>
      <c r="AA7" s="626"/>
      <c r="AB7" s="626"/>
      <c r="AC7" s="626"/>
      <c r="AD7" s="627">
        <v>1193</v>
      </c>
      <c r="AE7" s="627"/>
      <c r="AF7" s="627"/>
      <c r="AG7" s="627"/>
      <c r="AH7" s="627"/>
      <c r="AI7" s="627"/>
      <c r="AJ7" s="627"/>
      <c r="AK7" s="627"/>
      <c r="AL7" s="628">
        <v>0</v>
      </c>
      <c r="AM7" s="629"/>
      <c r="AN7" s="629"/>
      <c r="AO7" s="630"/>
      <c r="AP7" s="620" t="s">
        <v>235</v>
      </c>
      <c r="AQ7" s="621"/>
      <c r="AR7" s="621"/>
      <c r="AS7" s="621"/>
      <c r="AT7" s="621"/>
      <c r="AU7" s="621"/>
      <c r="AV7" s="621"/>
      <c r="AW7" s="621"/>
      <c r="AX7" s="621"/>
      <c r="AY7" s="621"/>
      <c r="AZ7" s="621"/>
      <c r="BA7" s="621"/>
      <c r="BB7" s="621"/>
      <c r="BC7" s="621"/>
      <c r="BD7" s="621"/>
      <c r="BE7" s="621"/>
      <c r="BF7" s="622"/>
      <c r="BG7" s="623">
        <v>1490143</v>
      </c>
      <c r="BH7" s="624"/>
      <c r="BI7" s="624"/>
      <c r="BJ7" s="624"/>
      <c r="BK7" s="624"/>
      <c r="BL7" s="624"/>
      <c r="BM7" s="624"/>
      <c r="BN7" s="625"/>
      <c r="BO7" s="626">
        <v>41.6</v>
      </c>
      <c r="BP7" s="626"/>
      <c r="BQ7" s="626"/>
      <c r="BR7" s="626"/>
      <c r="BS7" s="627">
        <v>35157</v>
      </c>
      <c r="BT7" s="627"/>
      <c r="BU7" s="627"/>
      <c r="BV7" s="627"/>
      <c r="BW7" s="627"/>
      <c r="BX7" s="627"/>
      <c r="BY7" s="627"/>
      <c r="BZ7" s="627"/>
      <c r="CA7" s="627"/>
      <c r="CB7" s="631"/>
      <c r="CD7" s="620" t="s">
        <v>236</v>
      </c>
      <c r="CE7" s="621"/>
      <c r="CF7" s="621"/>
      <c r="CG7" s="621"/>
      <c r="CH7" s="621"/>
      <c r="CI7" s="621"/>
      <c r="CJ7" s="621"/>
      <c r="CK7" s="621"/>
      <c r="CL7" s="621"/>
      <c r="CM7" s="621"/>
      <c r="CN7" s="621"/>
      <c r="CO7" s="621"/>
      <c r="CP7" s="621"/>
      <c r="CQ7" s="622"/>
      <c r="CR7" s="623">
        <v>3179175</v>
      </c>
      <c r="CS7" s="624"/>
      <c r="CT7" s="624"/>
      <c r="CU7" s="624"/>
      <c r="CV7" s="624"/>
      <c r="CW7" s="624"/>
      <c r="CX7" s="624"/>
      <c r="CY7" s="625"/>
      <c r="CZ7" s="626">
        <v>19.2</v>
      </c>
      <c r="DA7" s="626"/>
      <c r="DB7" s="626"/>
      <c r="DC7" s="626"/>
      <c r="DD7" s="632">
        <v>116434</v>
      </c>
      <c r="DE7" s="624"/>
      <c r="DF7" s="624"/>
      <c r="DG7" s="624"/>
      <c r="DH7" s="624"/>
      <c r="DI7" s="624"/>
      <c r="DJ7" s="624"/>
      <c r="DK7" s="624"/>
      <c r="DL7" s="624"/>
      <c r="DM7" s="624"/>
      <c r="DN7" s="624"/>
      <c r="DO7" s="624"/>
      <c r="DP7" s="625"/>
      <c r="DQ7" s="632">
        <v>2550570</v>
      </c>
      <c r="DR7" s="624"/>
      <c r="DS7" s="624"/>
      <c r="DT7" s="624"/>
      <c r="DU7" s="624"/>
      <c r="DV7" s="624"/>
      <c r="DW7" s="624"/>
      <c r="DX7" s="624"/>
      <c r="DY7" s="624"/>
      <c r="DZ7" s="624"/>
      <c r="EA7" s="624"/>
      <c r="EB7" s="624"/>
      <c r="EC7" s="633"/>
    </row>
    <row r="8" spans="2:143" ht="11.25" customHeight="1" x14ac:dyDescent="0.2">
      <c r="B8" s="620" t="s">
        <v>237</v>
      </c>
      <c r="C8" s="621"/>
      <c r="D8" s="621"/>
      <c r="E8" s="621"/>
      <c r="F8" s="621"/>
      <c r="G8" s="621"/>
      <c r="H8" s="621"/>
      <c r="I8" s="621"/>
      <c r="J8" s="621"/>
      <c r="K8" s="621"/>
      <c r="L8" s="621"/>
      <c r="M8" s="621"/>
      <c r="N8" s="621"/>
      <c r="O8" s="621"/>
      <c r="P8" s="621"/>
      <c r="Q8" s="622"/>
      <c r="R8" s="623">
        <v>10371</v>
      </c>
      <c r="S8" s="624"/>
      <c r="T8" s="624"/>
      <c r="U8" s="624"/>
      <c r="V8" s="624"/>
      <c r="W8" s="624"/>
      <c r="X8" s="624"/>
      <c r="Y8" s="625"/>
      <c r="Z8" s="626">
        <v>0.1</v>
      </c>
      <c r="AA8" s="626"/>
      <c r="AB8" s="626"/>
      <c r="AC8" s="626"/>
      <c r="AD8" s="627">
        <v>10371</v>
      </c>
      <c r="AE8" s="627"/>
      <c r="AF8" s="627"/>
      <c r="AG8" s="627"/>
      <c r="AH8" s="627"/>
      <c r="AI8" s="627"/>
      <c r="AJ8" s="627"/>
      <c r="AK8" s="627"/>
      <c r="AL8" s="628">
        <v>0.1</v>
      </c>
      <c r="AM8" s="629"/>
      <c r="AN8" s="629"/>
      <c r="AO8" s="630"/>
      <c r="AP8" s="620" t="s">
        <v>238</v>
      </c>
      <c r="AQ8" s="621"/>
      <c r="AR8" s="621"/>
      <c r="AS8" s="621"/>
      <c r="AT8" s="621"/>
      <c r="AU8" s="621"/>
      <c r="AV8" s="621"/>
      <c r="AW8" s="621"/>
      <c r="AX8" s="621"/>
      <c r="AY8" s="621"/>
      <c r="AZ8" s="621"/>
      <c r="BA8" s="621"/>
      <c r="BB8" s="621"/>
      <c r="BC8" s="621"/>
      <c r="BD8" s="621"/>
      <c r="BE8" s="621"/>
      <c r="BF8" s="622"/>
      <c r="BG8" s="623">
        <v>54307</v>
      </c>
      <c r="BH8" s="624"/>
      <c r="BI8" s="624"/>
      <c r="BJ8" s="624"/>
      <c r="BK8" s="624"/>
      <c r="BL8" s="624"/>
      <c r="BM8" s="624"/>
      <c r="BN8" s="625"/>
      <c r="BO8" s="626">
        <v>1.5</v>
      </c>
      <c r="BP8" s="626"/>
      <c r="BQ8" s="626"/>
      <c r="BR8" s="626"/>
      <c r="BS8" s="627" t="s">
        <v>129</v>
      </c>
      <c r="BT8" s="627"/>
      <c r="BU8" s="627"/>
      <c r="BV8" s="627"/>
      <c r="BW8" s="627"/>
      <c r="BX8" s="627"/>
      <c r="BY8" s="627"/>
      <c r="BZ8" s="627"/>
      <c r="CA8" s="627"/>
      <c r="CB8" s="631"/>
      <c r="CD8" s="620" t="s">
        <v>239</v>
      </c>
      <c r="CE8" s="621"/>
      <c r="CF8" s="621"/>
      <c r="CG8" s="621"/>
      <c r="CH8" s="621"/>
      <c r="CI8" s="621"/>
      <c r="CJ8" s="621"/>
      <c r="CK8" s="621"/>
      <c r="CL8" s="621"/>
      <c r="CM8" s="621"/>
      <c r="CN8" s="621"/>
      <c r="CO8" s="621"/>
      <c r="CP8" s="621"/>
      <c r="CQ8" s="622"/>
      <c r="CR8" s="623">
        <v>5377349</v>
      </c>
      <c r="CS8" s="624"/>
      <c r="CT8" s="624"/>
      <c r="CU8" s="624"/>
      <c r="CV8" s="624"/>
      <c r="CW8" s="624"/>
      <c r="CX8" s="624"/>
      <c r="CY8" s="625"/>
      <c r="CZ8" s="626">
        <v>32.5</v>
      </c>
      <c r="DA8" s="626"/>
      <c r="DB8" s="626"/>
      <c r="DC8" s="626"/>
      <c r="DD8" s="632">
        <v>12823</v>
      </c>
      <c r="DE8" s="624"/>
      <c r="DF8" s="624"/>
      <c r="DG8" s="624"/>
      <c r="DH8" s="624"/>
      <c r="DI8" s="624"/>
      <c r="DJ8" s="624"/>
      <c r="DK8" s="624"/>
      <c r="DL8" s="624"/>
      <c r="DM8" s="624"/>
      <c r="DN8" s="624"/>
      <c r="DO8" s="624"/>
      <c r="DP8" s="625"/>
      <c r="DQ8" s="632">
        <v>2588064</v>
      </c>
      <c r="DR8" s="624"/>
      <c r="DS8" s="624"/>
      <c r="DT8" s="624"/>
      <c r="DU8" s="624"/>
      <c r="DV8" s="624"/>
      <c r="DW8" s="624"/>
      <c r="DX8" s="624"/>
      <c r="DY8" s="624"/>
      <c r="DZ8" s="624"/>
      <c r="EA8" s="624"/>
      <c r="EB8" s="624"/>
      <c r="EC8" s="633"/>
    </row>
    <row r="9" spans="2:143" ht="11.25" customHeight="1" x14ac:dyDescent="0.2">
      <c r="B9" s="620" t="s">
        <v>240</v>
      </c>
      <c r="C9" s="621"/>
      <c r="D9" s="621"/>
      <c r="E9" s="621"/>
      <c r="F9" s="621"/>
      <c r="G9" s="621"/>
      <c r="H9" s="621"/>
      <c r="I9" s="621"/>
      <c r="J9" s="621"/>
      <c r="K9" s="621"/>
      <c r="L9" s="621"/>
      <c r="M9" s="621"/>
      <c r="N9" s="621"/>
      <c r="O9" s="621"/>
      <c r="P9" s="621"/>
      <c r="Q9" s="622"/>
      <c r="R9" s="623">
        <v>7278</v>
      </c>
      <c r="S9" s="624"/>
      <c r="T9" s="624"/>
      <c r="U9" s="624"/>
      <c r="V9" s="624"/>
      <c r="W9" s="624"/>
      <c r="X9" s="624"/>
      <c r="Y9" s="625"/>
      <c r="Z9" s="626">
        <v>0</v>
      </c>
      <c r="AA9" s="626"/>
      <c r="AB9" s="626"/>
      <c r="AC9" s="626"/>
      <c r="AD9" s="627">
        <v>7278</v>
      </c>
      <c r="AE9" s="627"/>
      <c r="AF9" s="627"/>
      <c r="AG9" s="627"/>
      <c r="AH9" s="627"/>
      <c r="AI9" s="627"/>
      <c r="AJ9" s="627"/>
      <c r="AK9" s="627"/>
      <c r="AL9" s="628">
        <v>0.1</v>
      </c>
      <c r="AM9" s="629"/>
      <c r="AN9" s="629"/>
      <c r="AO9" s="630"/>
      <c r="AP9" s="620" t="s">
        <v>241</v>
      </c>
      <c r="AQ9" s="621"/>
      <c r="AR9" s="621"/>
      <c r="AS9" s="621"/>
      <c r="AT9" s="621"/>
      <c r="AU9" s="621"/>
      <c r="AV9" s="621"/>
      <c r="AW9" s="621"/>
      <c r="AX9" s="621"/>
      <c r="AY9" s="621"/>
      <c r="AZ9" s="621"/>
      <c r="BA9" s="621"/>
      <c r="BB9" s="621"/>
      <c r="BC9" s="621"/>
      <c r="BD9" s="621"/>
      <c r="BE9" s="621"/>
      <c r="BF9" s="622"/>
      <c r="BG9" s="623">
        <v>1226945</v>
      </c>
      <c r="BH9" s="624"/>
      <c r="BI9" s="624"/>
      <c r="BJ9" s="624"/>
      <c r="BK9" s="624"/>
      <c r="BL9" s="624"/>
      <c r="BM9" s="624"/>
      <c r="BN9" s="625"/>
      <c r="BO9" s="626">
        <v>34.299999999999997</v>
      </c>
      <c r="BP9" s="626"/>
      <c r="BQ9" s="626"/>
      <c r="BR9" s="626"/>
      <c r="BS9" s="627" t="s">
        <v>129</v>
      </c>
      <c r="BT9" s="627"/>
      <c r="BU9" s="627"/>
      <c r="BV9" s="627"/>
      <c r="BW9" s="627"/>
      <c r="BX9" s="627"/>
      <c r="BY9" s="627"/>
      <c r="BZ9" s="627"/>
      <c r="CA9" s="627"/>
      <c r="CB9" s="631"/>
      <c r="CD9" s="620" t="s">
        <v>242</v>
      </c>
      <c r="CE9" s="621"/>
      <c r="CF9" s="621"/>
      <c r="CG9" s="621"/>
      <c r="CH9" s="621"/>
      <c r="CI9" s="621"/>
      <c r="CJ9" s="621"/>
      <c r="CK9" s="621"/>
      <c r="CL9" s="621"/>
      <c r="CM9" s="621"/>
      <c r="CN9" s="621"/>
      <c r="CO9" s="621"/>
      <c r="CP9" s="621"/>
      <c r="CQ9" s="622"/>
      <c r="CR9" s="623">
        <v>1037602</v>
      </c>
      <c r="CS9" s="624"/>
      <c r="CT9" s="624"/>
      <c r="CU9" s="624"/>
      <c r="CV9" s="624"/>
      <c r="CW9" s="624"/>
      <c r="CX9" s="624"/>
      <c r="CY9" s="625"/>
      <c r="CZ9" s="626">
        <v>6.3</v>
      </c>
      <c r="DA9" s="626"/>
      <c r="DB9" s="626"/>
      <c r="DC9" s="626"/>
      <c r="DD9" s="632">
        <v>10689</v>
      </c>
      <c r="DE9" s="624"/>
      <c r="DF9" s="624"/>
      <c r="DG9" s="624"/>
      <c r="DH9" s="624"/>
      <c r="DI9" s="624"/>
      <c r="DJ9" s="624"/>
      <c r="DK9" s="624"/>
      <c r="DL9" s="624"/>
      <c r="DM9" s="624"/>
      <c r="DN9" s="624"/>
      <c r="DO9" s="624"/>
      <c r="DP9" s="625"/>
      <c r="DQ9" s="632">
        <v>849886</v>
      </c>
      <c r="DR9" s="624"/>
      <c r="DS9" s="624"/>
      <c r="DT9" s="624"/>
      <c r="DU9" s="624"/>
      <c r="DV9" s="624"/>
      <c r="DW9" s="624"/>
      <c r="DX9" s="624"/>
      <c r="DY9" s="624"/>
      <c r="DZ9" s="624"/>
      <c r="EA9" s="624"/>
      <c r="EB9" s="624"/>
      <c r="EC9" s="633"/>
    </row>
    <row r="10" spans="2:143" ht="11.25" customHeight="1" x14ac:dyDescent="0.2">
      <c r="B10" s="620" t="s">
        <v>243</v>
      </c>
      <c r="C10" s="621"/>
      <c r="D10" s="621"/>
      <c r="E10" s="621"/>
      <c r="F10" s="621"/>
      <c r="G10" s="621"/>
      <c r="H10" s="621"/>
      <c r="I10" s="621"/>
      <c r="J10" s="621"/>
      <c r="K10" s="621"/>
      <c r="L10" s="621"/>
      <c r="M10" s="621"/>
      <c r="N10" s="621"/>
      <c r="O10" s="621"/>
      <c r="P10" s="621"/>
      <c r="Q10" s="622"/>
      <c r="R10" s="623" t="s">
        <v>129</v>
      </c>
      <c r="S10" s="624"/>
      <c r="T10" s="624"/>
      <c r="U10" s="624"/>
      <c r="V10" s="624"/>
      <c r="W10" s="624"/>
      <c r="X10" s="624"/>
      <c r="Y10" s="625"/>
      <c r="Z10" s="626" t="s">
        <v>129</v>
      </c>
      <c r="AA10" s="626"/>
      <c r="AB10" s="626"/>
      <c r="AC10" s="626"/>
      <c r="AD10" s="627" t="s">
        <v>129</v>
      </c>
      <c r="AE10" s="627"/>
      <c r="AF10" s="627"/>
      <c r="AG10" s="627"/>
      <c r="AH10" s="627"/>
      <c r="AI10" s="627"/>
      <c r="AJ10" s="627"/>
      <c r="AK10" s="627"/>
      <c r="AL10" s="628" t="s">
        <v>244</v>
      </c>
      <c r="AM10" s="629"/>
      <c r="AN10" s="629"/>
      <c r="AO10" s="630"/>
      <c r="AP10" s="620" t="s">
        <v>245</v>
      </c>
      <c r="AQ10" s="621"/>
      <c r="AR10" s="621"/>
      <c r="AS10" s="621"/>
      <c r="AT10" s="621"/>
      <c r="AU10" s="621"/>
      <c r="AV10" s="621"/>
      <c r="AW10" s="621"/>
      <c r="AX10" s="621"/>
      <c r="AY10" s="621"/>
      <c r="AZ10" s="621"/>
      <c r="BA10" s="621"/>
      <c r="BB10" s="621"/>
      <c r="BC10" s="621"/>
      <c r="BD10" s="621"/>
      <c r="BE10" s="621"/>
      <c r="BF10" s="622"/>
      <c r="BG10" s="623">
        <v>85703</v>
      </c>
      <c r="BH10" s="624"/>
      <c r="BI10" s="624"/>
      <c r="BJ10" s="624"/>
      <c r="BK10" s="624"/>
      <c r="BL10" s="624"/>
      <c r="BM10" s="624"/>
      <c r="BN10" s="625"/>
      <c r="BO10" s="626">
        <v>2.4</v>
      </c>
      <c r="BP10" s="626"/>
      <c r="BQ10" s="626"/>
      <c r="BR10" s="626"/>
      <c r="BS10" s="627" t="s">
        <v>244</v>
      </c>
      <c r="BT10" s="627"/>
      <c r="BU10" s="627"/>
      <c r="BV10" s="627"/>
      <c r="BW10" s="627"/>
      <c r="BX10" s="627"/>
      <c r="BY10" s="627"/>
      <c r="BZ10" s="627"/>
      <c r="CA10" s="627"/>
      <c r="CB10" s="631"/>
      <c r="CD10" s="620" t="s">
        <v>246</v>
      </c>
      <c r="CE10" s="621"/>
      <c r="CF10" s="621"/>
      <c r="CG10" s="621"/>
      <c r="CH10" s="621"/>
      <c r="CI10" s="621"/>
      <c r="CJ10" s="621"/>
      <c r="CK10" s="621"/>
      <c r="CL10" s="621"/>
      <c r="CM10" s="621"/>
      <c r="CN10" s="621"/>
      <c r="CO10" s="621"/>
      <c r="CP10" s="621"/>
      <c r="CQ10" s="622"/>
      <c r="CR10" s="623">
        <v>78294</v>
      </c>
      <c r="CS10" s="624"/>
      <c r="CT10" s="624"/>
      <c r="CU10" s="624"/>
      <c r="CV10" s="624"/>
      <c r="CW10" s="624"/>
      <c r="CX10" s="624"/>
      <c r="CY10" s="625"/>
      <c r="CZ10" s="626">
        <v>0.5</v>
      </c>
      <c r="DA10" s="626"/>
      <c r="DB10" s="626"/>
      <c r="DC10" s="626"/>
      <c r="DD10" s="632">
        <v>28897</v>
      </c>
      <c r="DE10" s="624"/>
      <c r="DF10" s="624"/>
      <c r="DG10" s="624"/>
      <c r="DH10" s="624"/>
      <c r="DI10" s="624"/>
      <c r="DJ10" s="624"/>
      <c r="DK10" s="624"/>
      <c r="DL10" s="624"/>
      <c r="DM10" s="624"/>
      <c r="DN10" s="624"/>
      <c r="DO10" s="624"/>
      <c r="DP10" s="625"/>
      <c r="DQ10" s="632">
        <v>9397</v>
      </c>
      <c r="DR10" s="624"/>
      <c r="DS10" s="624"/>
      <c r="DT10" s="624"/>
      <c r="DU10" s="624"/>
      <c r="DV10" s="624"/>
      <c r="DW10" s="624"/>
      <c r="DX10" s="624"/>
      <c r="DY10" s="624"/>
      <c r="DZ10" s="624"/>
      <c r="EA10" s="624"/>
      <c r="EB10" s="624"/>
      <c r="EC10" s="633"/>
    </row>
    <row r="11" spans="2:143" ht="11.25" customHeight="1" x14ac:dyDescent="0.2">
      <c r="B11" s="620" t="s">
        <v>247</v>
      </c>
      <c r="C11" s="621"/>
      <c r="D11" s="621"/>
      <c r="E11" s="621"/>
      <c r="F11" s="621"/>
      <c r="G11" s="621"/>
      <c r="H11" s="621"/>
      <c r="I11" s="621"/>
      <c r="J11" s="621"/>
      <c r="K11" s="621"/>
      <c r="L11" s="621"/>
      <c r="M11" s="621"/>
      <c r="N11" s="621"/>
      <c r="O11" s="621"/>
      <c r="P11" s="621"/>
      <c r="Q11" s="622"/>
      <c r="R11" s="623">
        <v>773869</v>
      </c>
      <c r="S11" s="624"/>
      <c r="T11" s="624"/>
      <c r="U11" s="624"/>
      <c r="V11" s="624"/>
      <c r="W11" s="624"/>
      <c r="X11" s="624"/>
      <c r="Y11" s="625"/>
      <c r="Z11" s="628">
        <v>4.3</v>
      </c>
      <c r="AA11" s="629"/>
      <c r="AB11" s="629"/>
      <c r="AC11" s="635"/>
      <c r="AD11" s="632">
        <v>773869</v>
      </c>
      <c r="AE11" s="624"/>
      <c r="AF11" s="624"/>
      <c r="AG11" s="624"/>
      <c r="AH11" s="624"/>
      <c r="AI11" s="624"/>
      <c r="AJ11" s="624"/>
      <c r="AK11" s="625"/>
      <c r="AL11" s="628">
        <v>9.3000000000000007</v>
      </c>
      <c r="AM11" s="629"/>
      <c r="AN11" s="629"/>
      <c r="AO11" s="630"/>
      <c r="AP11" s="620" t="s">
        <v>248</v>
      </c>
      <c r="AQ11" s="621"/>
      <c r="AR11" s="621"/>
      <c r="AS11" s="621"/>
      <c r="AT11" s="621"/>
      <c r="AU11" s="621"/>
      <c r="AV11" s="621"/>
      <c r="AW11" s="621"/>
      <c r="AX11" s="621"/>
      <c r="AY11" s="621"/>
      <c r="AZ11" s="621"/>
      <c r="BA11" s="621"/>
      <c r="BB11" s="621"/>
      <c r="BC11" s="621"/>
      <c r="BD11" s="621"/>
      <c r="BE11" s="621"/>
      <c r="BF11" s="622"/>
      <c r="BG11" s="623">
        <v>123188</v>
      </c>
      <c r="BH11" s="624"/>
      <c r="BI11" s="624"/>
      <c r="BJ11" s="624"/>
      <c r="BK11" s="624"/>
      <c r="BL11" s="624"/>
      <c r="BM11" s="624"/>
      <c r="BN11" s="625"/>
      <c r="BO11" s="626">
        <v>3.4</v>
      </c>
      <c r="BP11" s="626"/>
      <c r="BQ11" s="626"/>
      <c r="BR11" s="626"/>
      <c r="BS11" s="627">
        <v>35157</v>
      </c>
      <c r="BT11" s="627"/>
      <c r="BU11" s="627"/>
      <c r="BV11" s="627"/>
      <c r="BW11" s="627"/>
      <c r="BX11" s="627"/>
      <c r="BY11" s="627"/>
      <c r="BZ11" s="627"/>
      <c r="CA11" s="627"/>
      <c r="CB11" s="631"/>
      <c r="CD11" s="620" t="s">
        <v>249</v>
      </c>
      <c r="CE11" s="621"/>
      <c r="CF11" s="621"/>
      <c r="CG11" s="621"/>
      <c r="CH11" s="621"/>
      <c r="CI11" s="621"/>
      <c r="CJ11" s="621"/>
      <c r="CK11" s="621"/>
      <c r="CL11" s="621"/>
      <c r="CM11" s="621"/>
      <c r="CN11" s="621"/>
      <c r="CO11" s="621"/>
      <c r="CP11" s="621"/>
      <c r="CQ11" s="622"/>
      <c r="CR11" s="623">
        <v>540318</v>
      </c>
      <c r="CS11" s="624"/>
      <c r="CT11" s="624"/>
      <c r="CU11" s="624"/>
      <c r="CV11" s="624"/>
      <c r="CW11" s="624"/>
      <c r="CX11" s="624"/>
      <c r="CY11" s="625"/>
      <c r="CZ11" s="626">
        <v>3.3</v>
      </c>
      <c r="DA11" s="626"/>
      <c r="DB11" s="626"/>
      <c r="DC11" s="626"/>
      <c r="DD11" s="632">
        <v>35304</v>
      </c>
      <c r="DE11" s="624"/>
      <c r="DF11" s="624"/>
      <c r="DG11" s="624"/>
      <c r="DH11" s="624"/>
      <c r="DI11" s="624"/>
      <c r="DJ11" s="624"/>
      <c r="DK11" s="624"/>
      <c r="DL11" s="624"/>
      <c r="DM11" s="624"/>
      <c r="DN11" s="624"/>
      <c r="DO11" s="624"/>
      <c r="DP11" s="625"/>
      <c r="DQ11" s="632">
        <v>353109</v>
      </c>
      <c r="DR11" s="624"/>
      <c r="DS11" s="624"/>
      <c r="DT11" s="624"/>
      <c r="DU11" s="624"/>
      <c r="DV11" s="624"/>
      <c r="DW11" s="624"/>
      <c r="DX11" s="624"/>
      <c r="DY11" s="624"/>
      <c r="DZ11" s="624"/>
      <c r="EA11" s="624"/>
      <c r="EB11" s="624"/>
      <c r="EC11" s="633"/>
    </row>
    <row r="12" spans="2:143" ht="11.25" customHeight="1" x14ac:dyDescent="0.2">
      <c r="B12" s="620" t="s">
        <v>250</v>
      </c>
      <c r="C12" s="621"/>
      <c r="D12" s="621"/>
      <c r="E12" s="621"/>
      <c r="F12" s="621"/>
      <c r="G12" s="621"/>
      <c r="H12" s="621"/>
      <c r="I12" s="621"/>
      <c r="J12" s="621"/>
      <c r="K12" s="621"/>
      <c r="L12" s="621"/>
      <c r="M12" s="621"/>
      <c r="N12" s="621"/>
      <c r="O12" s="621"/>
      <c r="P12" s="621"/>
      <c r="Q12" s="622"/>
      <c r="R12" s="623" t="s">
        <v>244</v>
      </c>
      <c r="S12" s="624"/>
      <c r="T12" s="624"/>
      <c r="U12" s="624"/>
      <c r="V12" s="624"/>
      <c r="W12" s="624"/>
      <c r="X12" s="624"/>
      <c r="Y12" s="625"/>
      <c r="Z12" s="626" t="s">
        <v>244</v>
      </c>
      <c r="AA12" s="626"/>
      <c r="AB12" s="626"/>
      <c r="AC12" s="626"/>
      <c r="AD12" s="627" t="s">
        <v>129</v>
      </c>
      <c r="AE12" s="627"/>
      <c r="AF12" s="627"/>
      <c r="AG12" s="627"/>
      <c r="AH12" s="627"/>
      <c r="AI12" s="627"/>
      <c r="AJ12" s="627"/>
      <c r="AK12" s="627"/>
      <c r="AL12" s="628" t="s">
        <v>129</v>
      </c>
      <c r="AM12" s="629"/>
      <c r="AN12" s="629"/>
      <c r="AO12" s="630"/>
      <c r="AP12" s="620" t="s">
        <v>251</v>
      </c>
      <c r="AQ12" s="621"/>
      <c r="AR12" s="621"/>
      <c r="AS12" s="621"/>
      <c r="AT12" s="621"/>
      <c r="AU12" s="621"/>
      <c r="AV12" s="621"/>
      <c r="AW12" s="621"/>
      <c r="AX12" s="621"/>
      <c r="AY12" s="621"/>
      <c r="AZ12" s="621"/>
      <c r="BA12" s="621"/>
      <c r="BB12" s="621"/>
      <c r="BC12" s="621"/>
      <c r="BD12" s="621"/>
      <c r="BE12" s="621"/>
      <c r="BF12" s="622"/>
      <c r="BG12" s="623">
        <v>1510607</v>
      </c>
      <c r="BH12" s="624"/>
      <c r="BI12" s="624"/>
      <c r="BJ12" s="624"/>
      <c r="BK12" s="624"/>
      <c r="BL12" s="624"/>
      <c r="BM12" s="624"/>
      <c r="BN12" s="625"/>
      <c r="BO12" s="626">
        <v>42.2</v>
      </c>
      <c r="BP12" s="626"/>
      <c r="BQ12" s="626"/>
      <c r="BR12" s="626"/>
      <c r="BS12" s="627" t="s">
        <v>244</v>
      </c>
      <c r="BT12" s="627"/>
      <c r="BU12" s="627"/>
      <c r="BV12" s="627"/>
      <c r="BW12" s="627"/>
      <c r="BX12" s="627"/>
      <c r="BY12" s="627"/>
      <c r="BZ12" s="627"/>
      <c r="CA12" s="627"/>
      <c r="CB12" s="631"/>
      <c r="CD12" s="620" t="s">
        <v>252</v>
      </c>
      <c r="CE12" s="621"/>
      <c r="CF12" s="621"/>
      <c r="CG12" s="621"/>
      <c r="CH12" s="621"/>
      <c r="CI12" s="621"/>
      <c r="CJ12" s="621"/>
      <c r="CK12" s="621"/>
      <c r="CL12" s="621"/>
      <c r="CM12" s="621"/>
      <c r="CN12" s="621"/>
      <c r="CO12" s="621"/>
      <c r="CP12" s="621"/>
      <c r="CQ12" s="622"/>
      <c r="CR12" s="623">
        <v>571030</v>
      </c>
      <c r="CS12" s="624"/>
      <c r="CT12" s="624"/>
      <c r="CU12" s="624"/>
      <c r="CV12" s="624"/>
      <c r="CW12" s="624"/>
      <c r="CX12" s="624"/>
      <c r="CY12" s="625"/>
      <c r="CZ12" s="626">
        <v>3.4</v>
      </c>
      <c r="DA12" s="626"/>
      <c r="DB12" s="626"/>
      <c r="DC12" s="626"/>
      <c r="DD12" s="632">
        <v>20948</v>
      </c>
      <c r="DE12" s="624"/>
      <c r="DF12" s="624"/>
      <c r="DG12" s="624"/>
      <c r="DH12" s="624"/>
      <c r="DI12" s="624"/>
      <c r="DJ12" s="624"/>
      <c r="DK12" s="624"/>
      <c r="DL12" s="624"/>
      <c r="DM12" s="624"/>
      <c r="DN12" s="624"/>
      <c r="DO12" s="624"/>
      <c r="DP12" s="625"/>
      <c r="DQ12" s="632">
        <v>428685</v>
      </c>
      <c r="DR12" s="624"/>
      <c r="DS12" s="624"/>
      <c r="DT12" s="624"/>
      <c r="DU12" s="624"/>
      <c r="DV12" s="624"/>
      <c r="DW12" s="624"/>
      <c r="DX12" s="624"/>
      <c r="DY12" s="624"/>
      <c r="DZ12" s="624"/>
      <c r="EA12" s="624"/>
      <c r="EB12" s="624"/>
      <c r="EC12" s="633"/>
    </row>
    <row r="13" spans="2:143" ht="11.25" customHeight="1" x14ac:dyDescent="0.2">
      <c r="B13" s="620" t="s">
        <v>253</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26" t="s">
        <v>129</v>
      </c>
      <c r="AA13" s="626"/>
      <c r="AB13" s="626"/>
      <c r="AC13" s="626"/>
      <c r="AD13" s="627" t="s">
        <v>244</v>
      </c>
      <c r="AE13" s="627"/>
      <c r="AF13" s="627"/>
      <c r="AG13" s="627"/>
      <c r="AH13" s="627"/>
      <c r="AI13" s="627"/>
      <c r="AJ13" s="627"/>
      <c r="AK13" s="627"/>
      <c r="AL13" s="628" t="s">
        <v>129</v>
      </c>
      <c r="AM13" s="629"/>
      <c r="AN13" s="629"/>
      <c r="AO13" s="630"/>
      <c r="AP13" s="620" t="s">
        <v>254</v>
      </c>
      <c r="AQ13" s="621"/>
      <c r="AR13" s="621"/>
      <c r="AS13" s="621"/>
      <c r="AT13" s="621"/>
      <c r="AU13" s="621"/>
      <c r="AV13" s="621"/>
      <c r="AW13" s="621"/>
      <c r="AX13" s="621"/>
      <c r="AY13" s="621"/>
      <c r="AZ13" s="621"/>
      <c r="BA13" s="621"/>
      <c r="BB13" s="621"/>
      <c r="BC13" s="621"/>
      <c r="BD13" s="621"/>
      <c r="BE13" s="621"/>
      <c r="BF13" s="622"/>
      <c r="BG13" s="623">
        <v>1505079</v>
      </c>
      <c r="BH13" s="624"/>
      <c r="BI13" s="624"/>
      <c r="BJ13" s="624"/>
      <c r="BK13" s="624"/>
      <c r="BL13" s="624"/>
      <c r="BM13" s="624"/>
      <c r="BN13" s="625"/>
      <c r="BO13" s="626">
        <v>42</v>
      </c>
      <c r="BP13" s="626"/>
      <c r="BQ13" s="626"/>
      <c r="BR13" s="626"/>
      <c r="BS13" s="627" t="s">
        <v>129</v>
      </c>
      <c r="BT13" s="627"/>
      <c r="BU13" s="627"/>
      <c r="BV13" s="627"/>
      <c r="BW13" s="627"/>
      <c r="BX13" s="627"/>
      <c r="BY13" s="627"/>
      <c r="BZ13" s="627"/>
      <c r="CA13" s="627"/>
      <c r="CB13" s="631"/>
      <c r="CD13" s="620" t="s">
        <v>255</v>
      </c>
      <c r="CE13" s="621"/>
      <c r="CF13" s="621"/>
      <c r="CG13" s="621"/>
      <c r="CH13" s="621"/>
      <c r="CI13" s="621"/>
      <c r="CJ13" s="621"/>
      <c r="CK13" s="621"/>
      <c r="CL13" s="621"/>
      <c r="CM13" s="621"/>
      <c r="CN13" s="621"/>
      <c r="CO13" s="621"/>
      <c r="CP13" s="621"/>
      <c r="CQ13" s="622"/>
      <c r="CR13" s="623">
        <v>1729570</v>
      </c>
      <c r="CS13" s="624"/>
      <c r="CT13" s="624"/>
      <c r="CU13" s="624"/>
      <c r="CV13" s="624"/>
      <c r="CW13" s="624"/>
      <c r="CX13" s="624"/>
      <c r="CY13" s="625"/>
      <c r="CZ13" s="626">
        <v>10.4</v>
      </c>
      <c r="DA13" s="626"/>
      <c r="DB13" s="626"/>
      <c r="DC13" s="626"/>
      <c r="DD13" s="632">
        <v>618835</v>
      </c>
      <c r="DE13" s="624"/>
      <c r="DF13" s="624"/>
      <c r="DG13" s="624"/>
      <c r="DH13" s="624"/>
      <c r="DI13" s="624"/>
      <c r="DJ13" s="624"/>
      <c r="DK13" s="624"/>
      <c r="DL13" s="624"/>
      <c r="DM13" s="624"/>
      <c r="DN13" s="624"/>
      <c r="DO13" s="624"/>
      <c r="DP13" s="625"/>
      <c r="DQ13" s="632">
        <v>1099248</v>
      </c>
      <c r="DR13" s="624"/>
      <c r="DS13" s="624"/>
      <c r="DT13" s="624"/>
      <c r="DU13" s="624"/>
      <c r="DV13" s="624"/>
      <c r="DW13" s="624"/>
      <c r="DX13" s="624"/>
      <c r="DY13" s="624"/>
      <c r="DZ13" s="624"/>
      <c r="EA13" s="624"/>
      <c r="EB13" s="624"/>
      <c r="EC13" s="633"/>
    </row>
    <row r="14" spans="2:143" ht="11.25" customHeight="1" x14ac:dyDescent="0.2">
      <c r="B14" s="620" t="s">
        <v>256</v>
      </c>
      <c r="C14" s="621"/>
      <c r="D14" s="621"/>
      <c r="E14" s="621"/>
      <c r="F14" s="621"/>
      <c r="G14" s="621"/>
      <c r="H14" s="621"/>
      <c r="I14" s="621"/>
      <c r="J14" s="621"/>
      <c r="K14" s="621"/>
      <c r="L14" s="621"/>
      <c r="M14" s="621"/>
      <c r="N14" s="621"/>
      <c r="O14" s="621"/>
      <c r="P14" s="621"/>
      <c r="Q14" s="622"/>
      <c r="R14" s="623">
        <v>216</v>
      </c>
      <c r="S14" s="624"/>
      <c r="T14" s="624"/>
      <c r="U14" s="624"/>
      <c r="V14" s="624"/>
      <c r="W14" s="624"/>
      <c r="X14" s="624"/>
      <c r="Y14" s="625"/>
      <c r="Z14" s="626">
        <v>0</v>
      </c>
      <c r="AA14" s="626"/>
      <c r="AB14" s="626"/>
      <c r="AC14" s="626"/>
      <c r="AD14" s="627">
        <v>216</v>
      </c>
      <c r="AE14" s="627"/>
      <c r="AF14" s="627"/>
      <c r="AG14" s="627"/>
      <c r="AH14" s="627"/>
      <c r="AI14" s="627"/>
      <c r="AJ14" s="627"/>
      <c r="AK14" s="627"/>
      <c r="AL14" s="628">
        <v>0</v>
      </c>
      <c r="AM14" s="629"/>
      <c r="AN14" s="629"/>
      <c r="AO14" s="630"/>
      <c r="AP14" s="620" t="s">
        <v>257</v>
      </c>
      <c r="AQ14" s="621"/>
      <c r="AR14" s="621"/>
      <c r="AS14" s="621"/>
      <c r="AT14" s="621"/>
      <c r="AU14" s="621"/>
      <c r="AV14" s="621"/>
      <c r="AW14" s="621"/>
      <c r="AX14" s="621"/>
      <c r="AY14" s="621"/>
      <c r="AZ14" s="621"/>
      <c r="BA14" s="621"/>
      <c r="BB14" s="621"/>
      <c r="BC14" s="621"/>
      <c r="BD14" s="621"/>
      <c r="BE14" s="621"/>
      <c r="BF14" s="622"/>
      <c r="BG14" s="623">
        <v>117515</v>
      </c>
      <c r="BH14" s="624"/>
      <c r="BI14" s="624"/>
      <c r="BJ14" s="624"/>
      <c r="BK14" s="624"/>
      <c r="BL14" s="624"/>
      <c r="BM14" s="624"/>
      <c r="BN14" s="625"/>
      <c r="BO14" s="626">
        <v>3.3</v>
      </c>
      <c r="BP14" s="626"/>
      <c r="BQ14" s="626"/>
      <c r="BR14" s="626"/>
      <c r="BS14" s="627" t="s">
        <v>129</v>
      </c>
      <c r="BT14" s="627"/>
      <c r="BU14" s="627"/>
      <c r="BV14" s="627"/>
      <c r="BW14" s="627"/>
      <c r="BX14" s="627"/>
      <c r="BY14" s="627"/>
      <c r="BZ14" s="627"/>
      <c r="CA14" s="627"/>
      <c r="CB14" s="631"/>
      <c r="CD14" s="620" t="s">
        <v>258</v>
      </c>
      <c r="CE14" s="621"/>
      <c r="CF14" s="621"/>
      <c r="CG14" s="621"/>
      <c r="CH14" s="621"/>
      <c r="CI14" s="621"/>
      <c r="CJ14" s="621"/>
      <c r="CK14" s="621"/>
      <c r="CL14" s="621"/>
      <c r="CM14" s="621"/>
      <c r="CN14" s="621"/>
      <c r="CO14" s="621"/>
      <c r="CP14" s="621"/>
      <c r="CQ14" s="622"/>
      <c r="CR14" s="623">
        <v>629487</v>
      </c>
      <c r="CS14" s="624"/>
      <c r="CT14" s="624"/>
      <c r="CU14" s="624"/>
      <c r="CV14" s="624"/>
      <c r="CW14" s="624"/>
      <c r="CX14" s="624"/>
      <c r="CY14" s="625"/>
      <c r="CZ14" s="626">
        <v>3.8</v>
      </c>
      <c r="DA14" s="626"/>
      <c r="DB14" s="626"/>
      <c r="DC14" s="626"/>
      <c r="DD14" s="632">
        <v>81076</v>
      </c>
      <c r="DE14" s="624"/>
      <c r="DF14" s="624"/>
      <c r="DG14" s="624"/>
      <c r="DH14" s="624"/>
      <c r="DI14" s="624"/>
      <c r="DJ14" s="624"/>
      <c r="DK14" s="624"/>
      <c r="DL14" s="624"/>
      <c r="DM14" s="624"/>
      <c r="DN14" s="624"/>
      <c r="DO14" s="624"/>
      <c r="DP14" s="625"/>
      <c r="DQ14" s="632">
        <v>549907</v>
      </c>
      <c r="DR14" s="624"/>
      <c r="DS14" s="624"/>
      <c r="DT14" s="624"/>
      <c r="DU14" s="624"/>
      <c r="DV14" s="624"/>
      <c r="DW14" s="624"/>
      <c r="DX14" s="624"/>
      <c r="DY14" s="624"/>
      <c r="DZ14" s="624"/>
      <c r="EA14" s="624"/>
      <c r="EB14" s="624"/>
      <c r="EC14" s="633"/>
    </row>
    <row r="15" spans="2:143" ht="11.25" customHeight="1" x14ac:dyDescent="0.2">
      <c r="B15" s="620" t="s">
        <v>259</v>
      </c>
      <c r="C15" s="621"/>
      <c r="D15" s="621"/>
      <c r="E15" s="621"/>
      <c r="F15" s="621"/>
      <c r="G15" s="621"/>
      <c r="H15" s="621"/>
      <c r="I15" s="621"/>
      <c r="J15" s="621"/>
      <c r="K15" s="621"/>
      <c r="L15" s="621"/>
      <c r="M15" s="621"/>
      <c r="N15" s="621"/>
      <c r="O15" s="621"/>
      <c r="P15" s="621"/>
      <c r="Q15" s="622"/>
      <c r="R15" s="623" t="s">
        <v>244</v>
      </c>
      <c r="S15" s="624"/>
      <c r="T15" s="624"/>
      <c r="U15" s="624"/>
      <c r="V15" s="624"/>
      <c r="W15" s="624"/>
      <c r="X15" s="624"/>
      <c r="Y15" s="625"/>
      <c r="Z15" s="626" t="s">
        <v>244</v>
      </c>
      <c r="AA15" s="626"/>
      <c r="AB15" s="626"/>
      <c r="AC15" s="626"/>
      <c r="AD15" s="627" t="s">
        <v>129</v>
      </c>
      <c r="AE15" s="627"/>
      <c r="AF15" s="627"/>
      <c r="AG15" s="627"/>
      <c r="AH15" s="627"/>
      <c r="AI15" s="627"/>
      <c r="AJ15" s="627"/>
      <c r="AK15" s="627"/>
      <c r="AL15" s="628" t="s">
        <v>244</v>
      </c>
      <c r="AM15" s="629"/>
      <c r="AN15" s="629"/>
      <c r="AO15" s="630"/>
      <c r="AP15" s="620" t="s">
        <v>260</v>
      </c>
      <c r="AQ15" s="621"/>
      <c r="AR15" s="621"/>
      <c r="AS15" s="621"/>
      <c r="AT15" s="621"/>
      <c r="AU15" s="621"/>
      <c r="AV15" s="621"/>
      <c r="AW15" s="621"/>
      <c r="AX15" s="621"/>
      <c r="AY15" s="621"/>
      <c r="AZ15" s="621"/>
      <c r="BA15" s="621"/>
      <c r="BB15" s="621"/>
      <c r="BC15" s="621"/>
      <c r="BD15" s="621"/>
      <c r="BE15" s="621"/>
      <c r="BF15" s="622"/>
      <c r="BG15" s="623">
        <v>217543</v>
      </c>
      <c r="BH15" s="624"/>
      <c r="BI15" s="624"/>
      <c r="BJ15" s="624"/>
      <c r="BK15" s="624"/>
      <c r="BL15" s="624"/>
      <c r="BM15" s="624"/>
      <c r="BN15" s="625"/>
      <c r="BO15" s="626">
        <v>6.1</v>
      </c>
      <c r="BP15" s="626"/>
      <c r="BQ15" s="626"/>
      <c r="BR15" s="626"/>
      <c r="BS15" s="627" t="s">
        <v>129</v>
      </c>
      <c r="BT15" s="627"/>
      <c r="BU15" s="627"/>
      <c r="BV15" s="627"/>
      <c r="BW15" s="627"/>
      <c r="BX15" s="627"/>
      <c r="BY15" s="627"/>
      <c r="BZ15" s="627"/>
      <c r="CA15" s="627"/>
      <c r="CB15" s="631"/>
      <c r="CD15" s="620" t="s">
        <v>261</v>
      </c>
      <c r="CE15" s="621"/>
      <c r="CF15" s="621"/>
      <c r="CG15" s="621"/>
      <c r="CH15" s="621"/>
      <c r="CI15" s="621"/>
      <c r="CJ15" s="621"/>
      <c r="CK15" s="621"/>
      <c r="CL15" s="621"/>
      <c r="CM15" s="621"/>
      <c r="CN15" s="621"/>
      <c r="CO15" s="621"/>
      <c r="CP15" s="621"/>
      <c r="CQ15" s="622"/>
      <c r="CR15" s="623">
        <v>1794469</v>
      </c>
      <c r="CS15" s="624"/>
      <c r="CT15" s="624"/>
      <c r="CU15" s="624"/>
      <c r="CV15" s="624"/>
      <c r="CW15" s="624"/>
      <c r="CX15" s="624"/>
      <c r="CY15" s="625"/>
      <c r="CZ15" s="626">
        <v>10.8</v>
      </c>
      <c r="DA15" s="626"/>
      <c r="DB15" s="626"/>
      <c r="DC15" s="626"/>
      <c r="DD15" s="632">
        <v>328537</v>
      </c>
      <c r="DE15" s="624"/>
      <c r="DF15" s="624"/>
      <c r="DG15" s="624"/>
      <c r="DH15" s="624"/>
      <c r="DI15" s="624"/>
      <c r="DJ15" s="624"/>
      <c r="DK15" s="624"/>
      <c r="DL15" s="624"/>
      <c r="DM15" s="624"/>
      <c r="DN15" s="624"/>
      <c r="DO15" s="624"/>
      <c r="DP15" s="625"/>
      <c r="DQ15" s="632">
        <v>1442164</v>
      </c>
      <c r="DR15" s="624"/>
      <c r="DS15" s="624"/>
      <c r="DT15" s="624"/>
      <c r="DU15" s="624"/>
      <c r="DV15" s="624"/>
      <c r="DW15" s="624"/>
      <c r="DX15" s="624"/>
      <c r="DY15" s="624"/>
      <c r="DZ15" s="624"/>
      <c r="EA15" s="624"/>
      <c r="EB15" s="624"/>
      <c r="EC15" s="633"/>
    </row>
    <row r="16" spans="2:143" ht="11.25" customHeight="1" x14ac:dyDescent="0.2">
      <c r="B16" s="620" t="s">
        <v>262</v>
      </c>
      <c r="C16" s="621"/>
      <c r="D16" s="621"/>
      <c r="E16" s="621"/>
      <c r="F16" s="621"/>
      <c r="G16" s="621"/>
      <c r="H16" s="621"/>
      <c r="I16" s="621"/>
      <c r="J16" s="621"/>
      <c r="K16" s="621"/>
      <c r="L16" s="621"/>
      <c r="M16" s="621"/>
      <c r="N16" s="621"/>
      <c r="O16" s="621"/>
      <c r="P16" s="621"/>
      <c r="Q16" s="622"/>
      <c r="R16" s="623">
        <v>12747</v>
      </c>
      <c r="S16" s="624"/>
      <c r="T16" s="624"/>
      <c r="U16" s="624"/>
      <c r="V16" s="624"/>
      <c r="W16" s="624"/>
      <c r="X16" s="624"/>
      <c r="Y16" s="625"/>
      <c r="Z16" s="626">
        <v>0.1</v>
      </c>
      <c r="AA16" s="626"/>
      <c r="AB16" s="626"/>
      <c r="AC16" s="626"/>
      <c r="AD16" s="627">
        <v>12747</v>
      </c>
      <c r="AE16" s="627"/>
      <c r="AF16" s="627"/>
      <c r="AG16" s="627"/>
      <c r="AH16" s="627"/>
      <c r="AI16" s="627"/>
      <c r="AJ16" s="627"/>
      <c r="AK16" s="627"/>
      <c r="AL16" s="628">
        <v>0.2</v>
      </c>
      <c r="AM16" s="629"/>
      <c r="AN16" s="629"/>
      <c r="AO16" s="630"/>
      <c r="AP16" s="620" t="s">
        <v>263</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244</v>
      </c>
      <c r="BP16" s="626"/>
      <c r="BQ16" s="626"/>
      <c r="BR16" s="626"/>
      <c r="BS16" s="627" t="s">
        <v>244</v>
      </c>
      <c r="BT16" s="627"/>
      <c r="BU16" s="627"/>
      <c r="BV16" s="627"/>
      <c r="BW16" s="627"/>
      <c r="BX16" s="627"/>
      <c r="BY16" s="627"/>
      <c r="BZ16" s="627"/>
      <c r="CA16" s="627"/>
      <c r="CB16" s="631"/>
      <c r="CD16" s="620" t="s">
        <v>264</v>
      </c>
      <c r="CE16" s="621"/>
      <c r="CF16" s="621"/>
      <c r="CG16" s="621"/>
      <c r="CH16" s="621"/>
      <c r="CI16" s="621"/>
      <c r="CJ16" s="621"/>
      <c r="CK16" s="621"/>
      <c r="CL16" s="621"/>
      <c r="CM16" s="621"/>
      <c r="CN16" s="621"/>
      <c r="CO16" s="621"/>
      <c r="CP16" s="621"/>
      <c r="CQ16" s="622"/>
      <c r="CR16" s="623">
        <v>14195</v>
      </c>
      <c r="CS16" s="624"/>
      <c r="CT16" s="624"/>
      <c r="CU16" s="624"/>
      <c r="CV16" s="624"/>
      <c r="CW16" s="624"/>
      <c r="CX16" s="624"/>
      <c r="CY16" s="625"/>
      <c r="CZ16" s="626">
        <v>0.1</v>
      </c>
      <c r="DA16" s="626"/>
      <c r="DB16" s="626"/>
      <c r="DC16" s="626"/>
      <c r="DD16" s="632" t="s">
        <v>129</v>
      </c>
      <c r="DE16" s="624"/>
      <c r="DF16" s="624"/>
      <c r="DG16" s="624"/>
      <c r="DH16" s="624"/>
      <c r="DI16" s="624"/>
      <c r="DJ16" s="624"/>
      <c r="DK16" s="624"/>
      <c r="DL16" s="624"/>
      <c r="DM16" s="624"/>
      <c r="DN16" s="624"/>
      <c r="DO16" s="624"/>
      <c r="DP16" s="625"/>
      <c r="DQ16" s="632">
        <v>11818</v>
      </c>
      <c r="DR16" s="624"/>
      <c r="DS16" s="624"/>
      <c r="DT16" s="624"/>
      <c r="DU16" s="624"/>
      <c r="DV16" s="624"/>
      <c r="DW16" s="624"/>
      <c r="DX16" s="624"/>
      <c r="DY16" s="624"/>
      <c r="DZ16" s="624"/>
      <c r="EA16" s="624"/>
      <c r="EB16" s="624"/>
      <c r="EC16" s="633"/>
    </row>
    <row r="17" spans="2:133" ht="11.25" customHeight="1" x14ac:dyDescent="0.2">
      <c r="B17" s="620" t="s">
        <v>265</v>
      </c>
      <c r="C17" s="621"/>
      <c r="D17" s="621"/>
      <c r="E17" s="621"/>
      <c r="F17" s="621"/>
      <c r="G17" s="621"/>
      <c r="H17" s="621"/>
      <c r="I17" s="621"/>
      <c r="J17" s="621"/>
      <c r="K17" s="621"/>
      <c r="L17" s="621"/>
      <c r="M17" s="621"/>
      <c r="N17" s="621"/>
      <c r="O17" s="621"/>
      <c r="P17" s="621"/>
      <c r="Q17" s="622"/>
      <c r="R17" s="623">
        <v>50181</v>
      </c>
      <c r="S17" s="624"/>
      <c r="T17" s="624"/>
      <c r="U17" s="624"/>
      <c r="V17" s="624"/>
      <c r="W17" s="624"/>
      <c r="X17" s="624"/>
      <c r="Y17" s="625"/>
      <c r="Z17" s="626">
        <v>0.3</v>
      </c>
      <c r="AA17" s="626"/>
      <c r="AB17" s="626"/>
      <c r="AC17" s="626"/>
      <c r="AD17" s="627">
        <v>50181</v>
      </c>
      <c r="AE17" s="627"/>
      <c r="AF17" s="627"/>
      <c r="AG17" s="627"/>
      <c r="AH17" s="627"/>
      <c r="AI17" s="627"/>
      <c r="AJ17" s="627"/>
      <c r="AK17" s="627"/>
      <c r="AL17" s="628">
        <v>0.6</v>
      </c>
      <c r="AM17" s="629"/>
      <c r="AN17" s="629"/>
      <c r="AO17" s="630"/>
      <c r="AP17" s="620" t="s">
        <v>266</v>
      </c>
      <c r="AQ17" s="621"/>
      <c r="AR17" s="621"/>
      <c r="AS17" s="621"/>
      <c r="AT17" s="621"/>
      <c r="AU17" s="621"/>
      <c r="AV17" s="621"/>
      <c r="AW17" s="621"/>
      <c r="AX17" s="621"/>
      <c r="AY17" s="621"/>
      <c r="AZ17" s="621"/>
      <c r="BA17" s="621"/>
      <c r="BB17" s="621"/>
      <c r="BC17" s="621"/>
      <c r="BD17" s="621"/>
      <c r="BE17" s="621"/>
      <c r="BF17" s="622"/>
      <c r="BG17" s="623" t="s">
        <v>244</v>
      </c>
      <c r="BH17" s="624"/>
      <c r="BI17" s="624"/>
      <c r="BJ17" s="624"/>
      <c r="BK17" s="624"/>
      <c r="BL17" s="624"/>
      <c r="BM17" s="624"/>
      <c r="BN17" s="625"/>
      <c r="BO17" s="626" t="s">
        <v>129</v>
      </c>
      <c r="BP17" s="626"/>
      <c r="BQ17" s="626"/>
      <c r="BR17" s="626"/>
      <c r="BS17" s="627" t="s">
        <v>129</v>
      </c>
      <c r="BT17" s="627"/>
      <c r="BU17" s="627"/>
      <c r="BV17" s="627"/>
      <c r="BW17" s="627"/>
      <c r="BX17" s="627"/>
      <c r="BY17" s="627"/>
      <c r="BZ17" s="627"/>
      <c r="CA17" s="627"/>
      <c r="CB17" s="631"/>
      <c r="CD17" s="620" t="s">
        <v>267</v>
      </c>
      <c r="CE17" s="621"/>
      <c r="CF17" s="621"/>
      <c r="CG17" s="621"/>
      <c r="CH17" s="621"/>
      <c r="CI17" s="621"/>
      <c r="CJ17" s="621"/>
      <c r="CK17" s="621"/>
      <c r="CL17" s="621"/>
      <c r="CM17" s="621"/>
      <c r="CN17" s="621"/>
      <c r="CO17" s="621"/>
      <c r="CP17" s="621"/>
      <c r="CQ17" s="622"/>
      <c r="CR17" s="623">
        <v>1445291</v>
      </c>
      <c r="CS17" s="624"/>
      <c r="CT17" s="624"/>
      <c r="CU17" s="624"/>
      <c r="CV17" s="624"/>
      <c r="CW17" s="624"/>
      <c r="CX17" s="624"/>
      <c r="CY17" s="625"/>
      <c r="CZ17" s="626">
        <v>8.6999999999999993</v>
      </c>
      <c r="DA17" s="626"/>
      <c r="DB17" s="626"/>
      <c r="DC17" s="626"/>
      <c r="DD17" s="632" t="s">
        <v>244</v>
      </c>
      <c r="DE17" s="624"/>
      <c r="DF17" s="624"/>
      <c r="DG17" s="624"/>
      <c r="DH17" s="624"/>
      <c r="DI17" s="624"/>
      <c r="DJ17" s="624"/>
      <c r="DK17" s="624"/>
      <c r="DL17" s="624"/>
      <c r="DM17" s="624"/>
      <c r="DN17" s="624"/>
      <c r="DO17" s="624"/>
      <c r="DP17" s="625"/>
      <c r="DQ17" s="632">
        <v>1425686</v>
      </c>
      <c r="DR17" s="624"/>
      <c r="DS17" s="624"/>
      <c r="DT17" s="624"/>
      <c r="DU17" s="624"/>
      <c r="DV17" s="624"/>
      <c r="DW17" s="624"/>
      <c r="DX17" s="624"/>
      <c r="DY17" s="624"/>
      <c r="DZ17" s="624"/>
      <c r="EA17" s="624"/>
      <c r="EB17" s="624"/>
      <c r="EC17" s="633"/>
    </row>
    <row r="18" spans="2:133" ht="11.25" customHeight="1" x14ac:dyDescent="0.2">
      <c r="B18" s="620" t="s">
        <v>268</v>
      </c>
      <c r="C18" s="621"/>
      <c r="D18" s="621"/>
      <c r="E18" s="621"/>
      <c r="F18" s="621"/>
      <c r="G18" s="621"/>
      <c r="H18" s="621"/>
      <c r="I18" s="621"/>
      <c r="J18" s="621"/>
      <c r="K18" s="621"/>
      <c r="L18" s="621"/>
      <c r="M18" s="621"/>
      <c r="N18" s="621"/>
      <c r="O18" s="621"/>
      <c r="P18" s="621"/>
      <c r="Q18" s="622"/>
      <c r="R18" s="623">
        <v>32847</v>
      </c>
      <c r="S18" s="624"/>
      <c r="T18" s="624"/>
      <c r="U18" s="624"/>
      <c r="V18" s="624"/>
      <c r="W18" s="624"/>
      <c r="X18" s="624"/>
      <c r="Y18" s="625"/>
      <c r="Z18" s="626">
        <v>0.2</v>
      </c>
      <c r="AA18" s="626"/>
      <c r="AB18" s="626"/>
      <c r="AC18" s="626"/>
      <c r="AD18" s="627">
        <v>32847</v>
      </c>
      <c r="AE18" s="627"/>
      <c r="AF18" s="627"/>
      <c r="AG18" s="627"/>
      <c r="AH18" s="627"/>
      <c r="AI18" s="627"/>
      <c r="AJ18" s="627"/>
      <c r="AK18" s="627"/>
      <c r="AL18" s="628">
        <v>0.4</v>
      </c>
      <c r="AM18" s="629"/>
      <c r="AN18" s="629"/>
      <c r="AO18" s="630"/>
      <c r="AP18" s="620" t="s">
        <v>269</v>
      </c>
      <c r="AQ18" s="621"/>
      <c r="AR18" s="621"/>
      <c r="AS18" s="621"/>
      <c r="AT18" s="621"/>
      <c r="AU18" s="621"/>
      <c r="AV18" s="621"/>
      <c r="AW18" s="621"/>
      <c r="AX18" s="621"/>
      <c r="AY18" s="621"/>
      <c r="AZ18" s="621"/>
      <c r="BA18" s="621"/>
      <c r="BB18" s="621"/>
      <c r="BC18" s="621"/>
      <c r="BD18" s="621"/>
      <c r="BE18" s="621"/>
      <c r="BF18" s="622"/>
      <c r="BG18" s="623" t="s">
        <v>244</v>
      </c>
      <c r="BH18" s="624"/>
      <c r="BI18" s="624"/>
      <c r="BJ18" s="624"/>
      <c r="BK18" s="624"/>
      <c r="BL18" s="624"/>
      <c r="BM18" s="624"/>
      <c r="BN18" s="625"/>
      <c r="BO18" s="626" t="s">
        <v>244</v>
      </c>
      <c r="BP18" s="626"/>
      <c r="BQ18" s="626"/>
      <c r="BR18" s="626"/>
      <c r="BS18" s="627" t="s">
        <v>244</v>
      </c>
      <c r="BT18" s="627"/>
      <c r="BU18" s="627"/>
      <c r="BV18" s="627"/>
      <c r="BW18" s="627"/>
      <c r="BX18" s="627"/>
      <c r="BY18" s="627"/>
      <c r="BZ18" s="627"/>
      <c r="CA18" s="627"/>
      <c r="CB18" s="631"/>
      <c r="CD18" s="620" t="s">
        <v>270</v>
      </c>
      <c r="CE18" s="621"/>
      <c r="CF18" s="621"/>
      <c r="CG18" s="621"/>
      <c r="CH18" s="621"/>
      <c r="CI18" s="621"/>
      <c r="CJ18" s="621"/>
      <c r="CK18" s="621"/>
      <c r="CL18" s="621"/>
      <c r="CM18" s="621"/>
      <c r="CN18" s="621"/>
      <c r="CO18" s="621"/>
      <c r="CP18" s="621"/>
      <c r="CQ18" s="622"/>
      <c r="CR18" s="623" t="s">
        <v>244</v>
      </c>
      <c r="CS18" s="624"/>
      <c r="CT18" s="624"/>
      <c r="CU18" s="624"/>
      <c r="CV18" s="624"/>
      <c r="CW18" s="624"/>
      <c r="CX18" s="624"/>
      <c r="CY18" s="625"/>
      <c r="CZ18" s="626" t="s">
        <v>129</v>
      </c>
      <c r="DA18" s="626"/>
      <c r="DB18" s="626"/>
      <c r="DC18" s="626"/>
      <c r="DD18" s="632" t="s">
        <v>244</v>
      </c>
      <c r="DE18" s="624"/>
      <c r="DF18" s="624"/>
      <c r="DG18" s="624"/>
      <c r="DH18" s="624"/>
      <c r="DI18" s="624"/>
      <c r="DJ18" s="624"/>
      <c r="DK18" s="624"/>
      <c r="DL18" s="624"/>
      <c r="DM18" s="624"/>
      <c r="DN18" s="624"/>
      <c r="DO18" s="624"/>
      <c r="DP18" s="625"/>
      <c r="DQ18" s="632" t="s">
        <v>129</v>
      </c>
      <c r="DR18" s="624"/>
      <c r="DS18" s="624"/>
      <c r="DT18" s="624"/>
      <c r="DU18" s="624"/>
      <c r="DV18" s="624"/>
      <c r="DW18" s="624"/>
      <c r="DX18" s="624"/>
      <c r="DY18" s="624"/>
      <c r="DZ18" s="624"/>
      <c r="EA18" s="624"/>
      <c r="EB18" s="624"/>
      <c r="EC18" s="633"/>
    </row>
    <row r="19" spans="2:133" ht="11.25" customHeight="1" x14ac:dyDescent="0.2">
      <c r="B19" s="620" t="s">
        <v>271</v>
      </c>
      <c r="C19" s="621"/>
      <c r="D19" s="621"/>
      <c r="E19" s="621"/>
      <c r="F19" s="621"/>
      <c r="G19" s="621"/>
      <c r="H19" s="621"/>
      <c r="I19" s="621"/>
      <c r="J19" s="621"/>
      <c r="K19" s="621"/>
      <c r="L19" s="621"/>
      <c r="M19" s="621"/>
      <c r="N19" s="621"/>
      <c r="O19" s="621"/>
      <c r="P19" s="621"/>
      <c r="Q19" s="622"/>
      <c r="R19" s="623">
        <v>31154</v>
      </c>
      <c r="S19" s="624"/>
      <c r="T19" s="624"/>
      <c r="U19" s="624"/>
      <c r="V19" s="624"/>
      <c r="W19" s="624"/>
      <c r="X19" s="624"/>
      <c r="Y19" s="625"/>
      <c r="Z19" s="626">
        <v>0.2</v>
      </c>
      <c r="AA19" s="626"/>
      <c r="AB19" s="626"/>
      <c r="AC19" s="626"/>
      <c r="AD19" s="627">
        <v>31154</v>
      </c>
      <c r="AE19" s="627"/>
      <c r="AF19" s="627"/>
      <c r="AG19" s="627"/>
      <c r="AH19" s="627"/>
      <c r="AI19" s="627"/>
      <c r="AJ19" s="627"/>
      <c r="AK19" s="627"/>
      <c r="AL19" s="628">
        <v>0.4</v>
      </c>
      <c r="AM19" s="629"/>
      <c r="AN19" s="629"/>
      <c r="AO19" s="630"/>
      <c r="AP19" s="620" t="s">
        <v>272</v>
      </c>
      <c r="AQ19" s="621"/>
      <c r="AR19" s="621"/>
      <c r="AS19" s="621"/>
      <c r="AT19" s="621"/>
      <c r="AU19" s="621"/>
      <c r="AV19" s="621"/>
      <c r="AW19" s="621"/>
      <c r="AX19" s="621"/>
      <c r="AY19" s="621"/>
      <c r="AZ19" s="621"/>
      <c r="BA19" s="621"/>
      <c r="BB19" s="621"/>
      <c r="BC19" s="621"/>
      <c r="BD19" s="621"/>
      <c r="BE19" s="621"/>
      <c r="BF19" s="622"/>
      <c r="BG19" s="623">
        <v>245170</v>
      </c>
      <c r="BH19" s="624"/>
      <c r="BI19" s="624"/>
      <c r="BJ19" s="624"/>
      <c r="BK19" s="624"/>
      <c r="BL19" s="624"/>
      <c r="BM19" s="624"/>
      <c r="BN19" s="625"/>
      <c r="BO19" s="626">
        <v>6.8</v>
      </c>
      <c r="BP19" s="626"/>
      <c r="BQ19" s="626"/>
      <c r="BR19" s="626"/>
      <c r="BS19" s="627" t="s">
        <v>129</v>
      </c>
      <c r="BT19" s="627"/>
      <c r="BU19" s="627"/>
      <c r="BV19" s="627"/>
      <c r="BW19" s="627"/>
      <c r="BX19" s="627"/>
      <c r="BY19" s="627"/>
      <c r="BZ19" s="627"/>
      <c r="CA19" s="627"/>
      <c r="CB19" s="631"/>
      <c r="CD19" s="620" t="s">
        <v>273</v>
      </c>
      <c r="CE19" s="621"/>
      <c r="CF19" s="621"/>
      <c r="CG19" s="621"/>
      <c r="CH19" s="621"/>
      <c r="CI19" s="621"/>
      <c r="CJ19" s="621"/>
      <c r="CK19" s="621"/>
      <c r="CL19" s="621"/>
      <c r="CM19" s="621"/>
      <c r="CN19" s="621"/>
      <c r="CO19" s="621"/>
      <c r="CP19" s="621"/>
      <c r="CQ19" s="622"/>
      <c r="CR19" s="623" t="s">
        <v>129</v>
      </c>
      <c r="CS19" s="624"/>
      <c r="CT19" s="624"/>
      <c r="CU19" s="624"/>
      <c r="CV19" s="624"/>
      <c r="CW19" s="624"/>
      <c r="CX19" s="624"/>
      <c r="CY19" s="625"/>
      <c r="CZ19" s="626" t="s">
        <v>244</v>
      </c>
      <c r="DA19" s="626"/>
      <c r="DB19" s="626"/>
      <c r="DC19" s="626"/>
      <c r="DD19" s="632" t="s">
        <v>244</v>
      </c>
      <c r="DE19" s="624"/>
      <c r="DF19" s="624"/>
      <c r="DG19" s="624"/>
      <c r="DH19" s="624"/>
      <c r="DI19" s="624"/>
      <c r="DJ19" s="624"/>
      <c r="DK19" s="624"/>
      <c r="DL19" s="624"/>
      <c r="DM19" s="624"/>
      <c r="DN19" s="624"/>
      <c r="DO19" s="624"/>
      <c r="DP19" s="625"/>
      <c r="DQ19" s="632" t="s">
        <v>244</v>
      </c>
      <c r="DR19" s="624"/>
      <c r="DS19" s="624"/>
      <c r="DT19" s="624"/>
      <c r="DU19" s="624"/>
      <c r="DV19" s="624"/>
      <c r="DW19" s="624"/>
      <c r="DX19" s="624"/>
      <c r="DY19" s="624"/>
      <c r="DZ19" s="624"/>
      <c r="EA19" s="624"/>
      <c r="EB19" s="624"/>
      <c r="EC19" s="633"/>
    </row>
    <row r="20" spans="2:133" ht="11.25" customHeight="1" x14ac:dyDescent="0.2">
      <c r="B20" s="636" t="s">
        <v>274</v>
      </c>
      <c r="C20" s="637"/>
      <c r="D20" s="637"/>
      <c r="E20" s="637"/>
      <c r="F20" s="637"/>
      <c r="G20" s="637"/>
      <c r="H20" s="637"/>
      <c r="I20" s="637"/>
      <c r="J20" s="637"/>
      <c r="K20" s="637"/>
      <c r="L20" s="637"/>
      <c r="M20" s="637"/>
      <c r="N20" s="637"/>
      <c r="O20" s="637"/>
      <c r="P20" s="637"/>
      <c r="Q20" s="638"/>
      <c r="R20" s="623">
        <v>1693</v>
      </c>
      <c r="S20" s="624"/>
      <c r="T20" s="624"/>
      <c r="U20" s="624"/>
      <c r="V20" s="624"/>
      <c r="W20" s="624"/>
      <c r="X20" s="624"/>
      <c r="Y20" s="625"/>
      <c r="Z20" s="626">
        <v>0</v>
      </c>
      <c r="AA20" s="626"/>
      <c r="AB20" s="626"/>
      <c r="AC20" s="626"/>
      <c r="AD20" s="627">
        <v>1693</v>
      </c>
      <c r="AE20" s="627"/>
      <c r="AF20" s="627"/>
      <c r="AG20" s="627"/>
      <c r="AH20" s="627"/>
      <c r="AI20" s="627"/>
      <c r="AJ20" s="627"/>
      <c r="AK20" s="627"/>
      <c r="AL20" s="628">
        <v>0</v>
      </c>
      <c r="AM20" s="629"/>
      <c r="AN20" s="629"/>
      <c r="AO20" s="630"/>
      <c r="AP20" s="620" t="s">
        <v>275</v>
      </c>
      <c r="AQ20" s="621"/>
      <c r="AR20" s="621"/>
      <c r="AS20" s="621"/>
      <c r="AT20" s="621"/>
      <c r="AU20" s="621"/>
      <c r="AV20" s="621"/>
      <c r="AW20" s="621"/>
      <c r="AX20" s="621"/>
      <c r="AY20" s="621"/>
      <c r="AZ20" s="621"/>
      <c r="BA20" s="621"/>
      <c r="BB20" s="621"/>
      <c r="BC20" s="621"/>
      <c r="BD20" s="621"/>
      <c r="BE20" s="621"/>
      <c r="BF20" s="622"/>
      <c r="BG20" s="623">
        <v>245170</v>
      </c>
      <c r="BH20" s="624"/>
      <c r="BI20" s="624"/>
      <c r="BJ20" s="624"/>
      <c r="BK20" s="624"/>
      <c r="BL20" s="624"/>
      <c r="BM20" s="624"/>
      <c r="BN20" s="625"/>
      <c r="BO20" s="626">
        <v>6.8</v>
      </c>
      <c r="BP20" s="626"/>
      <c r="BQ20" s="626"/>
      <c r="BR20" s="626"/>
      <c r="BS20" s="627" t="s">
        <v>129</v>
      </c>
      <c r="BT20" s="627"/>
      <c r="BU20" s="627"/>
      <c r="BV20" s="627"/>
      <c r="BW20" s="627"/>
      <c r="BX20" s="627"/>
      <c r="BY20" s="627"/>
      <c r="BZ20" s="627"/>
      <c r="CA20" s="627"/>
      <c r="CB20" s="631"/>
      <c r="CD20" s="620" t="s">
        <v>276</v>
      </c>
      <c r="CE20" s="621"/>
      <c r="CF20" s="621"/>
      <c r="CG20" s="621"/>
      <c r="CH20" s="621"/>
      <c r="CI20" s="621"/>
      <c r="CJ20" s="621"/>
      <c r="CK20" s="621"/>
      <c r="CL20" s="621"/>
      <c r="CM20" s="621"/>
      <c r="CN20" s="621"/>
      <c r="CO20" s="621"/>
      <c r="CP20" s="621"/>
      <c r="CQ20" s="622"/>
      <c r="CR20" s="623">
        <v>16564902</v>
      </c>
      <c r="CS20" s="624"/>
      <c r="CT20" s="624"/>
      <c r="CU20" s="624"/>
      <c r="CV20" s="624"/>
      <c r="CW20" s="624"/>
      <c r="CX20" s="624"/>
      <c r="CY20" s="625"/>
      <c r="CZ20" s="626">
        <v>100</v>
      </c>
      <c r="DA20" s="626"/>
      <c r="DB20" s="626"/>
      <c r="DC20" s="626"/>
      <c r="DD20" s="632">
        <v>1253543</v>
      </c>
      <c r="DE20" s="624"/>
      <c r="DF20" s="624"/>
      <c r="DG20" s="624"/>
      <c r="DH20" s="624"/>
      <c r="DI20" s="624"/>
      <c r="DJ20" s="624"/>
      <c r="DK20" s="624"/>
      <c r="DL20" s="624"/>
      <c r="DM20" s="624"/>
      <c r="DN20" s="624"/>
      <c r="DO20" s="624"/>
      <c r="DP20" s="625"/>
      <c r="DQ20" s="632">
        <v>11476656</v>
      </c>
      <c r="DR20" s="624"/>
      <c r="DS20" s="624"/>
      <c r="DT20" s="624"/>
      <c r="DU20" s="624"/>
      <c r="DV20" s="624"/>
      <c r="DW20" s="624"/>
      <c r="DX20" s="624"/>
      <c r="DY20" s="624"/>
      <c r="DZ20" s="624"/>
      <c r="EA20" s="624"/>
      <c r="EB20" s="624"/>
      <c r="EC20" s="633"/>
    </row>
    <row r="21" spans="2:133" ht="11.25" customHeight="1" x14ac:dyDescent="0.2">
      <c r="B21" s="620" t="s">
        <v>277</v>
      </c>
      <c r="C21" s="621"/>
      <c r="D21" s="621"/>
      <c r="E21" s="621"/>
      <c r="F21" s="621"/>
      <c r="G21" s="621"/>
      <c r="H21" s="621"/>
      <c r="I21" s="621"/>
      <c r="J21" s="621"/>
      <c r="K21" s="621"/>
      <c r="L21" s="621"/>
      <c r="M21" s="621"/>
      <c r="N21" s="621"/>
      <c r="O21" s="621"/>
      <c r="P21" s="621"/>
      <c r="Q21" s="622"/>
      <c r="R21" s="623">
        <v>4693515</v>
      </c>
      <c r="S21" s="624"/>
      <c r="T21" s="624"/>
      <c r="U21" s="624"/>
      <c r="V21" s="624"/>
      <c r="W21" s="624"/>
      <c r="X21" s="624"/>
      <c r="Y21" s="625"/>
      <c r="Z21" s="626">
        <v>26.3</v>
      </c>
      <c r="AA21" s="626"/>
      <c r="AB21" s="626"/>
      <c r="AC21" s="626"/>
      <c r="AD21" s="627">
        <v>3955916</v>
      </c>
      <c r="AE21" s="627"/>
      <c r="AF21" s="627"/>
      <c r="AG21" s="627"/>
      <c r="AH21" s="627"/>
      <c r="AI21" s="627"/>
      <c r="AJ21" s="627"/>
      <c r="AK21" s="627"/>
      <c r="AL21" s="628">
        <v>47.3</v>
      </c>
      <c r="AM21" s="629"/>
      <c r="AN21" s="629"/>
      <c r="AO21" s="630"/>
      <c r="AP21" s="620" t="s">
        <v>278</v>
      </c>
      <c r="AQ21" s="639"/>
      <c r="AR21" s="639"/>
      <c r="AS21" s="639"/>
      <c r="AT21" s="639"/>
      <c r="AU21" s="639"/>
      <c r="AV21" s="639"/>
      <c r="AW21" s="639"/>
      <c r="AX21" s="639"/>
      <c r="AY21" s="639"/>
      <c r="AZ21" s="639"/>
      <c r="BA21" s="639"/>
      <c r="BB21" s="639"/>
      <c r="BC21" s="639"/>
      <c r="BD21" s="639"/>
      <c r="BE21" s="639"/>
      <c r="BF21" s="640"/>
      <c r="BG21" s="623">
        <v>11578</v>
      </c>
      <c r="BH21" s="624"/>
      <c r="BI21" s="624"/>
      <c r="BJ21" s="624"/>
      <c r="BK21" s="624"/>
      <c r="BL21" s="624"/>
      <c r="BM21" s="624"/>
      <c r="BN21" s="625"/>
      <c r="BO21" s="626">
        <v>0.3</v>
      </c>
      <c r="BP21" s="626"/>
      <c r="BQ21" s="626"/>
      <c r="BR21" s="626"/>
      <c r="BS21" s="627" t="s">
        <v>244</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279</v>
      </c>
      <c r="C22" s="621"/>
      <c r="D22" s="621"/>
      <c r="E22" s="621"/>
      <c r="F22" s="621"/>
      <c r="G22" s="621"/>
      <c r="H22" s="621"/>
      <c r="I22" s="621"/>
      <c r="J22" s="621"/>
      <c r="K22" s="621"/>
      <c r="L22" s="621"/>
      <c r="M22" s="621"/>
      <c r="N22" s="621"/>
      <c r="O22" s="621"/>
      <c r="P22" s="621"/>
      <c r="Q22" s="622"/>
      <c r="R22" s="623">
        <v>3955916</v>
      </c>
      <c r="S22" s="624"/>
      <c r="T22" s="624"/>
      <c r="U22" s="624"/>
      <c r="V22" s="624"/>
      <c r="W22" s="624"/>
      <c r="X22" s="624"/>
      <c r="Y22" s="625"/>
      <c r="Z22" s="626">
        <v>22.2</v>
      </c>
      <c r="AA22" s="626"/>
      <c r="AB22" s="626"/>
      <c r="AC22" s="626"/>
      <c r="AD22" s="627">
        <v>3955916</v>
      </c>
      <c r="AE22" s="627"/>
      <c r="AF22" s="627"/>
      <c r="AG22" s="627"/>
      <c r="AH22" s="627"/>
      <c r="AI22" s="627"/>
      <c r="AJ22" s="627"/>
      <c r="AK22" s="627"/>
      <c r="AL22" s="628">
        <v>47.3</v>
      </c>
      <c r="AM22" s="629"/>
      <c r="AN22" s="629"/>
      <c r="AO22" s="630"/>
      <c r="AP22" s="620" t="s">
        <v>280</v>
      </c>
      <c r="AQ22" s="639"/>
      <c r="AR22" s="639"/>
      <c r="AS22" s="639"/>
      <c r="AT22" s="639"/>
      <c r="AU22" s="639"/>
      <c r="AV22" s="639"/>
      <c r="AW22" s="639"/>
      <c r="AX22" s="639"/>
      <c r="AY22" s="639"/>
      <c r="AZ22" s="639"/>
      <c r="BA22" s="639"/>
      <c r="BB22" s="639"/>
      <c r="BC22" s="639"/>
      <c r="BD22" s="639"/>
      <c r="BE22" s="639"/>
      <c r="BF22" s="640"/>
      <c r="BG22" s="623" t="s">
        <v>129</v>
      </c>
      <c r="BH22" s="624"/>
      <c r="BI22" s="624"/>
      <c r="BJ22" s="624"/>
      <c r="BK22" s="624"/>
      <c r="BL22" s="624"/>
      <c r="BM22" s="624"/>
      <c r="BN22" s="625"/>
      <c r="BO22" s="626" t="s">
        <v>244</v>
      </c>
      <c r="BP22" s="626"/>
      <c r="BQ22" s="626"/>
      <c r="BR22" s="626"/>
      <c r="BS22" s="627" t="s">
        <v>129</v>
      </c>
      <c r="BT22" s="627"/>
      <c r="BU22" s="627"/>
      <c r="BV22" s="627"/>
      <c r="BW22" s="627"/>
      <c r="BX22" s="627"/>
      <c r="BY22" s="627"/>
      <c r="BZ22" s="627"/>
      <c r="CA22" s="627"/>
      <c r="CB22" s="631"/>
      <c r="CD22" s="605" t="s">
        <v>281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282</v>
      </c>
      <c r="C23" s="621"/>
      <c r="D23" s="621"/>
      <c r="E23" s="621"/>
      <c r="F23" s="621"/>
      <c r="G23" s="621"/>
      <c r="H23" s="621"/>
      <c r="I23" s="621"/>
      <c r="J23" s="621"/>
      <c r="K23" s="621"/>
      <c r="L23" s="621"/>
      <c r="M23" s="621"/>
      <c r="N23" s="621"/>
      <c r="O23" s="621"/>
      <c r="P23" s="621"/>
      <c r="Q23" s="622"/>
      <c r="R23" s="623">
        <v>737599</v>
      </c>
      <c r="S23" s="624"/>
      <c r="T23" s="624"/>
      <c r="U23" s="624"/>
      <c r="V23" s="624"/>
      <c r="W23" s="624"/>
      <c r="X23" s="624"/>
      <c r="Y23" s="625"/>
      <c r="Z23" s="626">
        <v>4.0999999999999996</v>
      </c>
      <c r="AA23" s="626"/>
      <c r="AB23" s="626"/>
      <c r="AC23" s="626"/>
      <c r="AD23" s="627" t="s">
        <v>244</v>
      </c>
      <c r="AE23" s="627"/>
      <c r="AF23" s="627"/>
      <c r="AG23" s="627"/>
      <c r="AH23" s="627"/>
      <c r="AI23" s="627"/>
      <c r="AJ23" s="627"/>
      <c r="AK23" s="627"/>
      <c r="AL23" s="628" t="s">
        <v>129</v>
      </c>
      <c r="AM23" s="629"/>
      <c r="AN23" s="629"/>
      <c r="AO23" s="630"/>
      <c r="AP23" s="620" t="s">
        <v>283</v>
      </c>
      <c r="AQ23" s="639"/>
      <c r="AR23" s="639"/>
      <c r="AS23" s="639"/>
      <c r="AT23" s="639"/>
      <c r="AU23" s="639"/>
      <c r="AV23" s="639"/>
      <c r="AW23" s="639"/>
      <c r="AX23" s="639"/>
      <c r="AY23" s="639"/>
      <c r="AZ23" s="639"/>
      <c r="BA23" s="639"/>
      <c r="BB23" s="639"/>
      <c r="BC23" s="639"/>
      <c r="BD23" s="639"/>
      <c r="BE23" s="639"/>
      <c r="BF23" s="640"/>
      <c r="BG23" s="623">
        <v>233592</v>
      </c>
      <c r="BH23" s="624"/>
      <c r="BI23" s="624"/>
      <c r="BJ23" s="624"/>
      <c r="BK23" s="624"/>
      <c r="BL23" s="624"/>
      <c r="BM23" s="624"/>
      <c r="BN23" s="625"/>
      <c r="BO23" s="626">
        <v>6.5</v>
      </c>
      <c r="BP23" s="626"/>
      <c r="BQ23" s="626"/>
      <c r="BR23" s="626"/>
      <c r="BS23" s="627" t="s">
        <v>129</v>
      </c>
      <c r="BT23" s="627"/>
      <c r="BU23" s="627"/>
      <c r="BV23" s="627"/>
      <c r="BW23" s="627"/>
      <c r="BX23" s="627"/>
      <c r="BY23" s="627"/>
      <c r="BZ23" s="627"/>
      <c r="CA23" s="627"/>
      <c r="CB23" s="631"/>
      <c r="CD23" s="605" t="s">
        <v>222</v>
      </c>
      <c r="CE23" s="606"/>
      <c r="CF23" s="606"/>
      <c r="CG23" s="606"/>
      <c r="CH23" s="606"/>
      <c r="CI23" s="606"/>
      <c r="CJ23" s="606"/>
      <c r="CK23" s="606"/>
      <c r="CL23" s="606"/>
      <c r="CM23" s="606"/>
      <c r="CN23" s="606"/>
      <c r="CO23" s="606"/>
      <c r="CP23" s="606"/>
      <c r="CQ23" s="607"/>
      <c r="CR23" s="605" t="s">
        <v>284</v>
      </c>
      <c r="CS23" s="606"/>
      <c r="CT23" s="606"/>
      <c r="CU23" s="606"/>
      <c r="CV23" s="606"/>
      <c r="CW23" s="606"/>
      <c r="CX23" s="606"/>
      <c r="CY23" s="607"/>
      <c r="CZ23" s="605" t="s">
        <v>285</v>
      </c>
      <c r="DA23" s="606"/>
      <c r="DB23" s="606"/>
      <c r="DC23" s="607"/>
      <c r="DD23" s="605" t="s">
        <v>286</v>
      </c>
      <c r="DE23" s="606"/>
      <c r="DF23" s="606"/>
      <c r="DG23" s="606"/>
      <c r="DH23" s="606"/>
      <c r="DI23" s="606"/>
      <c r="DJ23" s="606"/>
      <c r="DK23" s="607"/>
      <c r="DL23" s="650" t="s">
        <v>287</v>
      </c>
      <c r="DM23" s="651"/>
      <c r="DN23" s="651"/>
      <c r="DO23" s="651"/>
      <c r="DP23" s="651"/>
      <c r="DQ23" s="651"/>
      <c r="DR23" s="651"/>
      <c r="DS23" s="651"/>
      <c r="DT23" s="651"/>
      <c r="DU23" s="651"/>
      <c r="DV23" s="652"/>
      <c r="DW23" s="605" t="s">
        <v>288</v>
      </c>
      <c r="DX23" s="606"/>
      <c r="DY23" s="606"/>
      <c r="DZ23" s="606"/>
      <c r="EA23" s="606"/>
      <c r="EB23" s="606"/>
      <c r="EC23" s="607"/>
    </row>
    <row r="24" spans="2:133" ht="11.25" customHeight="1" x14ac:dyDescent="0.2">
      <c r="B24" s="620" t="s">
        <v>289</v>
      </c>
      <c r="C24" s="621"/>
      <c r="D24" s="621"/>
      <c r="E24" s="621"/>
      <c r="F24" s="621"/>
      <c r="G24" s="621"/>
      <c r="H24" s="621"/>
      <c r="I24" s="621"/>
      <c r="J24" s="621"/>
      <c r="K24" s="621"/>
      <c r="L24" s="621"/>
      <c r="M24" s="621"/>
      <c r="N24" s="621"/>
      <c r="O24" s="621"/>
      <c r="P24" s="621"/>
      <c r="Q24" s="622"/>
      <c r="R24" s="623" t="s">
        <v>129</v>
      </c>
      <c r="S24" s="624"/>
      <c r="T24" s="624"/>
      <c r="U24" s="624"/>
      <c r="V24" s="624"/>
      <c r="W24" s="624"/>
      <c r="X24" s="624"/>
      <c r="Y24" s="625"/>
      <c r="Z24" s="626" t="s">
        <v>129</v>
      </c>
      <c r="AA24" s="626"/>
      <c r="AB24" s="626"/>
      <c r="AC24" s="626"/>
      <c r="AD24" s="627" t="s">
        <v>129</v>
      </c>
      <c r="AE24" s="627"/>
      <c r="AF24" s="627"/>
      <c r="AG24" s="627"/>
      <c r="AH24" s="627"/>
      <c r="AI24" s="627"/>
      <c r="AJ24" s="627"/>
      <c r="AK24" s="627"/>
      <c r="AL24" s="628" t="s">
        <v>129</v>
      </c>
      <c r="AM24" s="629"/>
      <c r="AN24" s="629"/>
      <c r="AO24" s="630"/>
      <c r="AP24" s="620" t="s">
        <v>290</v>
      </c>
      <c r="AQ24" s="639"/>
      <c r="AR24" s="639"/>
      <c r="AS24" s="639"/>
      <c r="AT24" s="639"/>
      <c r="AU24" s="639"/>
      <c r="AV24" s="639"/>
      <c r="AW24" s="639"/>
      <c r="AX24" s="639"/>
      <c r="AY24" s="639"/>
      <c r="AZ24" s="639"/>
      <c r="BA24" s="639"/>
      <c r="BB24" s="639"/>
      <c r="BC24" s="639"/>
      <c r="BD24" s="639"/>
      <c r="BE24" s="639"/>
      <c r="BF24" s="640"/>
      <c r="BG24" s="623" t="s">
        <v>129</v>
      </c>
      <c r="BH24" s="624"/>
      <c r="BI24" s="624"/>
      <c r="BJ24" s="624"/>
      <c r="BK24" s="624"/>
      <c r="BL24" s="624"/>
      <c r="BM24" s="624"/>
      <c r="BN24" s="625"/>
      <c r="BO24" s="626" t="s">
        <v>244</v>
      </c>
      <c r="BP24" s="626"/>
      <c r="BQ24" s="626"/>
      <c r="BR24" s="626"/>
      <c r="BS24" s="627" t="s">
        <v>129</v>
      </c>
      <c r="BT24" s="627"/>
      <c r="BU24" s="627"/>
      <c r="BV24" s="627"/>
      <c r="BW24" s="627"/>
      <c r="BX24" s="627"/>
      <c r="BY24" s="627"/>
      <c r="BZ24" s="627"/>
      <c r="CA24" s="627"/>
      <c r="CB24" s="631"/>
      <c r="CD24" s="609" t="s">
        <v>291</v>
      </c>
      <c r="CE24" s="610"/>
      <c r="CF24" s="610"/>
      <c r="CG24" s="610"/>
      <c r="CH24" s="610"/>
      <c r="CI24" s="610"/>
      <c r="CJ24" s="610"/>
      <c r="CK24" s="610"/>
      <c r="CL24" s="610"/>
      <c r="CM24" s="610"/>
      <c r="CN24" s="610"/>
      <c r="CO24" s="610"/>
      <c r="CP24" s="610"/>
      <c r="CQ24" s="611"/>
      <c r="CR24" s="612">
        <v>7364799</v>
      </c>
      <c r="CS24" s="613"/>
      <c r="CT24" s="613"/>
      <c r="CU24" s="613"/>
      <c r="CV24" s="613"/>
      <c r="CW24" s="613"/>
      <c r="CX24" s="613"/>
      <c r="CY24" s="614"/>
      <c r="CZ24" s="617">
        <v>44.5</v>
      </c>
      <c r="DA24" s="618"/>
      <c r="DB24" s="618"/>
      <c r="DC24" s="634"/>
      <c r="DD24" s="657">
        <v>4721740</v>
      </c>
      <c r="DE24" s="613"/>
      <c r="DF24" s="613"/>
      <c r="DG24" s="613"/>
      <c r="DH24" s="613"/>
      <c r="DI24" s="613"/>
      <c r="DJ24" s="613"/>
      <c r="DK24" s="614"/>
      <c r="DL24" s="657">
        <v>4580000</v>
      </c>
      <c r="DM24" s="613"/>
      <c r="DN24" s="613"/>
      <c r="DO24" s="613"/>
      <c r="DP24" s="613"/>
      <c r="DQ24" s="613"/>
      <c r="DR24" s="613"/>
      <c r="DS24" s="613"/>
      <c r="DT24" s="613"/>
      <c r="DU24" s="613"/>
      <c r="DV24" s="614"/>
      <c r="DW24" s="617">
        <v>54</v>
      </c>
      <c r="DX24" s="618"/>
      <c r="DY24" s="618"/>
      <c r="DZ24" s="618"/>
      <c r="EA24" s="618"/>
      <c r="EB24" s="618"/>
      <c r="EC24" s="619"/>
    </row>
    <row r="25" spans="2:133" ht="11.25" customHeight="1" x14ac:dyDescent="0.2">
      <c r="B25" s="620" t="s">
        <v>292</v>
      </c>
      <c r="C25" s="621"/>
      <c r="D25" s="621"/>
      <c r="E25" s="621"/>
      <c r="F25" s="621"/>
      <c r="G25" s="621"/>
      <c r="H25" s="621"/>
      <c r="I25" s="621"/>
      <c r="J25" s="621"/>
      <c r="K25" s="621"/>
      <c r="L25" s="621"/>
      <c r="M25" s="621"/>
      <c r="N25" s="621"/>
      <c r="O25" s="621"/>
      <c r="P25" s="621"/>
      <c r="Q25" s="622"/>
      <c r="R25" s="623">
        <v>9317179</v>
      </c>
      <c r="S25" s="624"/>
      <c r="T25" s="624"/>
      <c r="U25" s="624"/>
      <c r="V25" s="624"/>
      <c r="W25" s="624"/>
      <c r="X25" s="624"/>
      <c r="Y25" s="625"/>
      <c r="Z25" s="626">
        <v>52.2</v>
      </c>
      <c r="AA25" s="626"/>
      <c r="AB25" s="626"/>
      <c r="AC25" s="626"/>
      <c r="AD25" s="627">
        <v>8345988</v>
      </c>
      <c r="AE25" s="627"/>
      <c r="AF25" s="627"/>
      <c r="AG25" s="627"/>
      <c r="AH25" s="627"/>
      <c r="AI25" s="627"/>
      <c r="AJ25" s="627"/>
      <c r="AK25" s="627"/>
      <c r="AL25" s="628">
        <v>99.8</v>
      </c>
      <c r="AM25" s="629"/>
      <c r="AN25" s="629"/>
      <c r="AO25" s="630"/>
      <c r="AP25" s="620" t="s">
        <v>293</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129</v>
      </c>
      <c r="BP25" s="626"/>
      <c r="BQ25" s="626"/>
      <c r="BR25" s="626"/>
      <c r="BS25" s="627" t="s">
        <v>129</v>
      </c>
      <c r="BT25" s="627"/>
      <c r="BU25" s="627"/>
      <c r="BV25" s="627"/>
      <c r="BW25" s="627"/>
      <c r="BX25" s="627"/>
      <c r="BY25" s="627"/>
      <c r="BZ25" s="627"/>
      <c r="CA25" s="627"/>
      <c r="CB25" s="631"/>
      <c r="CD25" s="620" t="s">
        <v>294</v>
      </c>
      <c r="CE25" s="621"/>
      <c r="CF25" s="621"/>
      <c r="CG25" s="621"/>
      <c r="CH25" s="621"/>
      <c r="CI25" s="621"/>
      <c r="CJ25" s="621"/>
      <c r="CK25" s="621"/>
      <c r="CL25" s="621"/>
      <c r="CM25" s="621"/>
      <c r="CN25" s="621"/>
      <c r="CO25" s="621"/>
      <c r="CP25" s="621"/>
      <c r="CQ25" s="622"/>
      <c r="CR25" s="623">
        <v>2612663</v>
      </c>
      <c r="CS25" s="653"/>
      <c r="CT25" s="653"/>
      <c r="CU25" s="653"/>
      <c r="CV25" s="653"/>
      <c r="CW25" s="653"/>
      <c r="CX25" s="653"/>
      <c r="CY25" s="654"/>
      <c r="CZ25" s="628">
        <v>15.8</v>
      </c>
      <c r="DA25" s="655"/>
      <c r="DB25" s="655"/>
      <c r="DC25" s="658"/>
      <c r="DD25" s="632">
        <v>2383980</v>
      </c>
      <c r="DE25" s="653"/>
      <c r="DF25" s="653"/>
      <c r="DG25" s="653"/>
      <c r="DH25" s="653"/>
      <c r="DI25" s="653"/>
      <c r="DJ25" s="653"/>
      <c r="DK25" s="654"/>
      <c r="DL25" s="632">
        <v>2267943</v>
      </c>
      <c r="DM25" s="653"/>
      <c r="DN25" s="653"/>
      <c r="DO25" s="653"/>
      <c r="DP25" s="653"/>
      <c r="DQ25" s="653"/>
      <c r="DR25" s="653"/>
      <c r="DS25" s="653"/>
      <c r="DT25" s="653"/>
      <c r="DU25" s="653"/>
      <c r="DV25" s="654"/>
      <c r="DW25" s="628">
        <v>26.7</v>
      </c>
      <c r="DX25" s="655"/>
      <c r="DY25" s="655"/>
      <c r="DZ25" s="655"/>
      <c r="EA25" s="655"/>
      <c r="EB25" s="655"/>
      <c r="EC25" s="656"/>
    </row>
    <row r="26" spans="2:133" ht="11.25" customHeight="1" x14ac:dyDescent="0.2">
      <c r="B26" s="620" t="s">
        <v>295</v>
      </c>
      <c r="C26" s="621"/>
      <c r="D26" s="621"/>
      <c r="E26" s="621"/>
      <c r="F26" s="621"/>
      <c r="G26" s="621"/>
      <c r="H26" s="621"/>
      <c r="I26" s="621"/>
      <c r="J26" s="621"/>
      <c r="K26" s="621"/>
      <c r="L26" s="621"/>
      <c r="M26" s="621"/>
      <c r="N26" s="621"/>
      <c r="O26" s="621"/>
      <c r="P26" s="621"/>
      <c r="Q26" s="622"/>
      <c r="R26" s="623">
        <v>3404</v>
      </c>
      <c r="S26" s="624"/>
      <c r="T26" s="624"/>
      <c r="U26" s="624"/>
      <c r="V26" s="624"/>
      <c r="W26" s="624"/>
      <c r="X26" s="624"/>
      <c r="Y26" s="625"/>
      <c r="Z26" s="626">
        <v>0</v>
      </c>
      <c r="AA26" s="626"/>
      <c r="AB26" s="626"/>
      <c r="AC26" s="626"/>
      <c r="AD26" s="627">
        <v>3404</v>
      </c>
      <c r="AE26" s="627"/>
      <c r="AF26" s="627"/>
      <c r="AG26" s="627"/>
      <c r="AH26" s="627"/>
      <c r="AI26" s="627"/>
      <c r="AJ26" s="627"/>
      <c r="AK26" s="627"/>
      <c r="AL26" s="628">
        <v>0</v>
      </c>
      <c r="AM26" s="629"/>
      <c r="AN26" s="629"/>
      <c r="AO26" s="630"/>
      <c r="AP26" s="620" t="s">
        <v>296</v>
      </c>
      <c r="AQ26" s="639"/>
      <c r="AR26" s="639"/>
      <c r="AS26" s="639"/>
      <c r="AT26" s="639"/>
      <c r="AU26" s="639"/>
      <c r="AV26" s="639"/>
      <c r="AW26" s="639"/>
      <c r="AX26" s="639"/>
      <c r="AY26" s="639"/>
      <c r="AZ26" s="639"/>
      <c r="BA26" s="639"/>
      <c r="BB26" s="639"/>
      <c r="BC26" s="639"/>
      <c r="BD26" s="639"/>
      <c r="BE26" s="639"/>
      <c r="BF26" s="640"/>
      <c r="BG26" s="623" t="s">
        <v>244</v>
      </c>
      <c r="BH26" s="624"/>
      <c r="BI26" s="624"/>
      <c r="BJ26" s="624"/>
      <c r="BK26" s="624"/>
      <c r="BL26" s="624"/>
      <c r="BM26" s="624"/>
      <c r="BN26" s="625"/>
      <c r="BO26" s="626" t="s">
        <v>129</v>
      </c>
      <c r="BP26" s="626"/>
      <c r="BQ26" s="626"/>
      <c r="BR26" s="626"/>
      <c r="BS26" s="627" t="s">
        <v>129</v>
      </c>
      <c r="BT26" s="627"/>
      <c r="BU26" s="627"/>
      <c r="BV26" s="627"/>
      <c r="BW26" s="627"/>
      <c r="BX26" s="627"/>
      <c r="BY26" s="627"/>
      <c r="BZ26" s="627"/>
      <c r="CA26" s="627"/>
      <c r="CB26" s="631"/>
      <c r="CD26" s="620" t="s">
        <v>297</v>
      </c>
      <c r="CE26" s="621"/>
      <c r="CF26" s="621"/>
      <c r="CG26" s="621"/>
      <c r="CH26" s="621"/>
      <c r="CI26" s="621"/>
      <c r="CJ26" s="621"/>
      <c r="CK26" s="621"/>
      <c r="CL26" s="621"/>
      <c r="CM26" s="621"/>
      <c r="CN26" s="621"/>
      <c r="CO26" s="621"/>
      <c r="CP26" s="621"/>
      <c r="CQ26" s="622"/>
      <c r="CR26" s="623">
        <v>1546525</v>
      </c>
      <c r="CS26" s="624"/>
      <c r="CT26" s="624"/>
      <c r="CU26" s="624"/>
      <c r="CV26" s="624"/>
      <c r="CW26" s="624"/>
      <c r="CX26" s="624"/>
      <c r="CY26" s="625"/>
      <c r="CZ26" s="628">
        <v>9.3000000000000007</v>
      </c>
      <c r="DA26" s="655"/>
      <c r="DB26" s="655"/>
      <c r="DC26" s="658"/>
      <c r="DD26" s="632">
        <v>1383871</v>
      </c>
      <c r="DE26" s="624"/>
      <c r="DF26" s="624"/>
      <c r="DG26" s="624"/>
      <c r="DH26" s="624"/>
      <c r="DI26" s="624"/>
      <c r="DJ26" s="624"/>
      <c r="DK26" s="625"/>
      <c r="DL26" s="632" t="s">
        <v>244</v>
      </c>
      <c r="DM26" s="624"/>
      <c r="DN26" s="624"/>
      <c r="DO26" s="624"/>
      <c r="DP26" s="624"/>
      <c r="DQ26" s="624"/>
      <c r="DR26" s="624"/>
      <c r="DS26" s="624"/>
      <c r="DT26" s="624"/>
      <c r="DU26" s="624"/>
      <c r="DV26" s="625"/>
      <c r="DW26" s="628" t="s">
        <v>129</v>
      </c>
      <c r="DX26" s="655"/>
      <c r="DY26" s="655"/>
      <c r="DZ26" s="655"/>
      <c r="EA26" s="655"/>
      <c r="EB26" s="655"/>
      <c r="EC26" s="656"/>
    </row>
    <row r="27" spans="2:133" ht="11.25" customHeight="1" x14ac:dyDescent="0.2">
      <c r="B27" s="620" t="s">
        <v>298</v>
      </c>
      <c r="C27" s="621"/>
      <c r="D27" s="621"/>
      <c r="E27" s="621"/>
      <c r="F27" s="621"/>
      <c r="G27" s="621"/>
      <c r="H27" s="621"/>
      <c r="I27" s="621"/>
      <c r="J27" s="621"/>
      <c r="K27" s="621"/>
      <c r="L27" s="621"/>
      <c r="M27" s="621"/>
      <c r="N27" s="621"/>
      <c r="O27" s="621"/>
      <c r="P27" s="621"/>
      <c r="Q27" s="622"/>
      <c r="R27" s="623">
        <v>86579</v>
      </c>
      <c r="S27" s="624"/>
      <c r="T27" s="624"/>
      <c r="U27" s="624"/>
      <c r="V27" s="624"/>
      <c r="W27" s="624"/>
      <c r="X27" s="624"/>
      <c r="Y27" s="625"/>
      <c r="Z27" s="626">
        <v>0.5</v>
      </c>
      <c r="AA27" s="626"/>
      <c r="AB27" s="626"/>
      <c r="AC27" s="626"/>
      <c r="AD27" s="627" t="s">
        <v>129</v>
      </c>
      <c r="AE27" s="627"/>
      <c r="AF27" s="627"/>
      <c r="AG27" s="627"/>
      <c r="AH27" s="627"/>
      <c r="AI27" s="627"/>
      <c r="AJ27" s="627"/>
      <c r="AK27" s="627"/>
      <c r="AL27" s="628" t="s">
        <v>129</v>
      </c>
      <c r="AM27" s="629"/>
      <c r="AN27" s="629"/>
      <c r="AO27" s="630"/>
      <c r="AP27" s="620" t="s">
        <v>299</v>
      </c>
      <c r="AQ27" s="621"/>
      <c r="AR27" s="621"/>
      <c r="AS27" s="621"/>
      <c r="AT27" s="621"/>
      <c r="AU27" s="621"/>
      <c r="AV27" s="621"/>
      <c r="AW27" s="621"/>
      <c r="AX27" s="621"/>
      <c r="AY27" s="621"/>
      <c r="AZ27" s="621"/>
      <c r="BA27" s="621"/>
      <c r="BB27" s="621"/>
      <c r="BC27" s="621"/>
      <c r="BD27" s="621"/>
      <c r="BE27" s="621"/>
      <c r="BF27" s="622"/>
      <c r="BG27" s="623">
        <v>3580978</v>
      </c>
      <c r="BH27" s="624"/>
      <c r="BI27" s="624"/>
      <c r="BJ27" s="624"/>
      <c r="BK27" s="624"/>
      <c r="BL27" s="624"/>
      <c r="BM27" s="624"/>
      <c r="BN27" s="625"/>
      <c r="BO27" s="626">
        <v>100</v>
      </c>
      <c r="BP27" s="626"/>
      <c r="BQ27" s="626"/>
      <c r="BR27" s="626"/>
      <c r="BS27" s="627">
        <v>35157</v>
      </c>
      <c r="BT27" s="627"/>
      <c r="BU27" s="627"/>
      <c r="BV27" s="627"/>
      <c r="BW27" s="627"/>
      <c r="BX27" s="627"/>
      <c r="BY27" s="627"/>
      <c r="BZ27" s="627"/>
      <c r="CA27" s="627"/>
      <c r="CB27" s="631"/>
      <c r="CD27" s="620" t="s">
        <v>300</v>
      </c>
      <c r="CE27" s="621"/>
      <c r="CF27" s="621"/>
      <c r="CG27" s="621"/>
      <c r="CH27" s="621"/>
      <c r="CI27" s="621"/>
      <c r="CJ27" s="621"/>
      <c r="CK27" s="621"/>
      <c r="CL27" s="621"/>
      <c r="CM27" s="621"/>
      <c r="CN27" s="621"/>
      <c r="CO27" s="621"/>
      <c r="CP27" s="621"/>
      <c r="CQ27" s="622"/>
      <c r="CR27" s="623">
        <v>3306846</v>
      </c>
      <c r="CS27" s="653"/>
      <c r="CT27" s="653"/>
      <c r="CU27" s="653"/>
      <c r="CV27" s="653"/>
      <c r="CW27" s="653"/>
      <c r="CX27" s="653"/>
      <c r="CY27" s="654"/>
      <c r="CZ27" s="628">
        <v>20</v>
      </c>
      <c r="DA27" s="655"/>
      <c r="DB27" s="655"/>
      <c r="DC27" s="658"/>
      <c r="DD27" s="632">
        <v>912075</v>
      </c>
      <c r="DE27" s="653"/>
      <c r="DF27" s="653"/>
      <c r="DG27" s="653"/>
      <c r="DH27" s="653"/>
      <c r="DI27" s="653"/>
      <c r="DJ27" s="653"/>
      <c r="DK27" s="654"/>
      <c r="DL27" s="632">
        <v>886672</v>
      </c>
      <c r="DM27" s="653"/>
      <c r="DN27" s="653"/>
      <c r="DO27" s="653"/>
      <c r="DP27" s="653"/>
      <c r="DQ27" s="653"/>
      <c r="DR27" s="653"/>
      <c r="DS27" s="653"/>
      <c r="DT27" s="653"/>
      <c r="DU27" s="653"/>
      <c r="DV27" s="654"/>
      <c r="DW27" s="628">
        <v>10.4</v>
      </c>
      <c r="DX27" s="655"/>
      <c r="DY27" s="655"/>
      <c r="DZ27" s="655"/>
      <c r="EA27" s="655"/>
      <c r="EB27" s="655"/>
      <c r="EC27" s="656"/>
    </row>
    <row r="28" spans="2:133" ht="11.25" customHeight="1" x14ac:dyDescent="0.2">
      <c r="B28" s="620" t="s">
        <v>301</v>
      </c>
      <c r="C28" s="621"/>
      <c r="D28" s="621"/>
      <c r="E28" s="621"/>
      <c r="F28" s="621"/>
      <c r="G28" s="621"/>
      <c r="H28" s="621"/>
      <c r="I28" s="621"/>
      <c r="J28" s="621"/>
      <c r="K28" s="621"/>
      <c r="L28" s="621"/>
      <c r="M28" s="621"/>
      <c r="N28" s="621"/>
      <c r="O28" s="621"/>
      <c r="P28" s="621"/>
      <c r="Q28" s="622"/>
      <c r="R28" s="623">
        <v>87689</v>
      </c>
      <c r="S28" s="624"/>
      <c r="T28" s="624"/>
      <c r="U28" s="624"/>
      <c r="V28" s="624"/>
      <c r="W28" s="624"/>
      <c r="X28" s="624"/>
      <c r="Y28" s="625"/>
      <c r="Z28" s="626">
        <v>0.5</v>
      </c>
      <c r="AA28" s="626"/>
      <c r="AB28" s="626"/>
      <c r="AC28" s="626"/>
      <c r="AD28" s="627">
        <v>6468</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302</v>
      </c>
      <c r="CE28" s="621"/>
      <c r="CF28" s="621"/>
      <c r="CG28" s="621"/>
      <c r="CH28" s="621"/>
      <c r="CI28" s="621"/>
      <c r="CJ28" s="621"/>
      <c r="CK28" s="621"/>
      <c r="CL28" s="621"/>
      <c r="CM28" s="621"/>
      <c r="CN28" s="621"/>
      <c r="CO28" s="621"/>
      <c r="CP28" s="621"/>
      <c r="CQ28" s="622"/>
      <c r="CR28" s="623">
        <v>1445290</v>
      </c>
      <c r="CS28" s="624"/>
      <c r="CT28" s="624"/>
      <c r="CU28" s="624"/>
      <c r="CV28" s="624"/>
      <c r="CW28" s="624"/>
      <c r="CX28" s="624"/>
      <c r="CY28" s="625"/>
      <c r="CZ28" s="628">
        <v>8.6999999999999993</v>
      </c>
      <c r="DA28" s="655"/>
      <c r="DB28" s="655"/>
      <c r="DC28" s="658"/>
      <c r="DD28" s="632">
        <v>1425685</v>
      </c>
      <c r="DE28" s="624"/>
      <c r="DF28" s="624"/>
      <c r="DG28" s="624"/>
      <c r="DH28" s="624"/>
      <c r="DI28" s="624"/>
      <c r="DJ28" s="624"/>
      <c r="DK28" s="625"/>
      <c r="DL28" s="632">
        <v>1425385</v>
      </c>
      <c r="DM28" s="624"/>
      <c r="DN28" s="624"/>
      <c r="DO28" s="624"/>
      <c r="DP28" s="624"/>
      <c r="DQ28" s="624"/>
      <c r="DR28" s="624"/>
      <c r="DS28" s="624"/>
      <c r="DT28" s="624"/>
      <c r="DU28" s="624"/>
      <c r="DV28" s="625"/>
      <c r="DW28" s="628">
        <v>16.8</v>
      </c>
      <c r="DX28" s="655"/>
      <c r="DY28" s="655"/>
      <c r="DZ28" s="655"/>
      <c r="EA28" s="655"/>
      <c r="EB28" s="655"/>
      <c r="EC28" s="656"/>
    </row>
    <row r="29" spans="2:133" ht="11.25" customHeight="1" x14ac:dyDescent="0.2">
      <c r="B29" s="620" t="s">
        <v>303</v>
      </c>
      <c r="C29" s="621"/>
      <c r="D29" s="621"/>
      <c r="E29" s="621"/>
      <c r="F29" s="621"/>
      <c r="G29" s="621"/>
      <c r="H29" s="621"/>
      <c r="I29" s="621"/>
      <c r="J29" s="621"/>
      <c r="K29" s="621"/>
      <c r="L29" s="621"/>
      <c r="M29" s="621"/>
      <c r="N29" s="621"/>
      <c r="O29" s="621"/>
      <c r="P29" s="621"/>
      <c r="Q29" s="622"/>
      <c r="R29" s="623">
        <v>25190</v>
      </c>
      <c r="S29" s="624"/>
      <c r="T29" s="624"/>
      <c r="U29" s="624"/>
      <c r="V29" s="624"/>
      <c r="W29" s="624"/>
      <c r="X29" s="624"/>
      <c r="Y29" s="625"/>
      <c r="Z29" s="626">
        <v>0.1</v>
      </c>
      <c r="AA29" s="626"/>
      <c r="AB29" s="626"/>
      <c r="AC29" s="626"/>
      <c r="AD29" s="627" t="s">
        <v>129</v>
      </c>
      <c r="AE29" s="627"/>
      <c r="AF29" s="627"/>
      <c r="AG29" s="627"/>
      <c r="AH29" s="627"/>
      <c r="AI29" s="627"/>
      <c r="AJ29" s="627"/>
      <c r="AK29" s="627"/>
      <c r="AL29" s="628" t="s">
        <v>129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304</v>
      </c>
      <c r="CE29" s="662"/>
      <c r="CF29" s="620" t="s">
        <v>305</v>
      </c>
      <c r="CG29" s="621"/>
      <c r="CH29" s="621"/>
      <c r="CI29" s="621"/>
      <c r="CJ29" s="621"/>
      <c r="CK29" s="621"/>
      <c r="CL29" s="621"/>
      <c r="CM29" s="621"/>
      <c r="CN29" s="621"/>
      <c r="CO29" s="621"/>
      <c r="CP29" s="621"/>
      <c r="CQ29" s="622"/>
      <c r="CR29" s="623">
        <v>1445290</v>
      </c>
      <c r="CS29" s="653"/>
      <c r="CT29" s="653"/>
      <c r="CU29" s="653"/>
      <c r="CV29" s="653"/>
      <c r="CW29" s="653"/>
      <c r="CX29" s="653"/>
      <c r="CY29" s="654"/>
      <c r="CZ29" s="628">
        <v>8.6999999999999993</v>
      </c>
      <c r="DA29" s="655"/>
      <c r="DB29" s="655"/>
      <c r="DC29" s="658"/>
      <c r="DD29" s="632">
        <v>1425685</v>
      </c>
      <c r="DE29" s="653"/>
      <c r="DF29" s="653"/>
      <c r="DG29" s="653"/>
      <c r="DH29" s="653"/>
      <c r="DI29" s="653"/>
      <c r="DJ29" s="653"/>
      <c r="DK29" s="654"/>
      <c r="DL29" s="632">
        <v>1425385</v>
      </c>
      <c r="DM29" s="653"/>
      <c r="DN29" s="653"/>
      <c r="DO29" s="653"/>
      <c r="DP29" s="653"/>
      <c r="DQ29" s="653"/>
      <c r="DR29" s="653"/>
      <c r="DS29" s="653"/>
      <c r="DT29" s="653"/>
      <c r="DU29" s="653"/>
      <c r="DV29" s="654"/>
      <c r="DW29" s="628">
        <v>16.8</v>
      </c>
      <c r="DX29" s="655"/>
      <c r="DY29" s="655"/>
      <c r="DZ29" s="655"/>
      <c r="EA29" s="655"/>
      <c r="EB29" s="655"/>
      <c r="EC29" s="656"/>
    </row>
    <row r="30" spans="2:133" ht="11.25" customHeight="1" x14ac:dyDescent="0.2">
      <c r="B30" s="620" t="s">
        <v>306</v>
      </c>
      <c r="C30" s="621"/>
      <c r="D30" s="621"/>
      <c r="E30" s="621"/>
      <c r="F30" s="621"/>
      <c r="G30" s="621"/>
      <c r="H30" s="621"/>
      <c r="I30" s="621"/>
      <c r="J30" s="621"/>
      <c r="K30" s="621"/>
      <c r="L30" s="621"/>
      <c r="M30" s="621"/>
      <c r="N30" s="621"/>
      <c r="O30" s="621"/>
      <c r="P30" s="621"/>
      <c r="Q30" s="622"/>
      <c r="R30" s="623">
        <v>2707654</v>
      </c>
      <c r="S30" s="624"/>
      <c r="T30" s="624"/>
      <c r="U30" s="624"/>
      <c r="V30" s="624"/>
      <c r="W30" s="624"/>
      <c r="X30" s="624"/>
      <c r="Y30" s="625"/>
      <c r="Z30" s="626">
        <v>15.2</v>
      </c>
      <c r="AA30" s="626"/>
      <c r="AB30" s="626"/>
      <c r="AC30" s="626"/>
      <c r="AD30" s="627" t="s">
        <v>244</v>
      </c>
      <c r="AE30" s="627"/>
      <c r="AF30" s="627"/>
      <c r="AG30" s="627"/>
      <c r="AH30" s="627"/>
      <c r="AI30" s="627"/>
      <c r="AJ30" s="627"/>
      <c r="AK30" s="627"/>
      <c r="AL30" s="628" t="s">
        <v>244</v>
      </c>
      <c r="AM30" s="629"/>
      <c r="AN30" s="629"/>
      <c r="AO30" s="630"/>
      <c r="AP30" s="605" t="s">
        <v>222</v>
      </c>
      <c r="AQ30" s="606"/>
      <c r="AR30" s="606"/>
      <c r="AS30" s="606"/>
      <c r="AT30" s="606"/>
      <c r="AU30" s="606"/>
      <c r="AV30" s="606"/>
      <c r="AW30" s="606"/>
      <c r="AX30" s="606"/>
      <c r="AY30" s="606"/>
      <c r="AZ30" s="606"/>
      <c r="BA30" s="606"/>
      <c r="BB30" s="606"/>
      <c r="BC30" s="606"/>
      <c r="BD30" s="606"/>
      <c r="BE30" s="606"/>
      <c r="BF30" s="607"/>
      <c r="BG30" s="605" t="s">
        <v>307</v>
      </c>
      <c r="BH30" s="659"/>
      <c r="BI30" s="659"/>
      <c r="BJ30" s="659"/>
      <c r="BK30" s="659"/>
      <c r="BL30" s="659"/>
      <c r="BM30" s="659"/>
      <c r="BN30" s="659"/>
      <c r="BO30" s="659"/>
      <c r="BP30" s="659"/>
      <c r="BQ30" s="660"/>
      <c r="BR30" s="605" t="s">
        <v>308</v>
      </c>
      <c r="BS30" s="659"/>
      <c r="BT30" s="659"/>
      <c r="BU30" s="659"/>
      <c r="BV30" s="659"/>
      <c r="BW30" s="659"/>
      <c r="BX30" s="659"/>
      <c r="BY30" s="659"/>
      <c r="BZ30" s="659"/>
      <c r="CA30" s="659"/>
      <c r="CB30" s="660"/>
      <c r="CD30" s="663"/>
      <c r="CE30" s="664"/>
      <c r="CF30" s="620" t="s">
        <v>309</v>
      </c>
      <c r="CG30" s="621"/>
      <c r="CH30" s="621"/>
      <c r="CI30" s="621"/>
      <c r="CJ30" s="621"/>
      <c r="CK30" s="621"/>
      <c r="CL30" s="621"/>
      <c r="CM30" s="621"/>
      <c r="CN30" s="621"/>
      <c r="CO30" s="621"/>
      <c r="CP30" s="621"/>
      <c r="CQ30" s="622"/>
      <c r="CR30" s="623">
        <v>1356778</v>
      </c>
      <c r="CS30" s="624"/>
      <c r="CT30" s="624"/>
      <c r="CU30" s="624"/>
      <c r="CV30" s="624"/>
      <c r="CW30" s="624"/>
      <c r="CX30" s="624"/>
      <c r="CY30" s="625"/>
      <c r="CZ30" s="628">
        <v>8.1999999999999993</v>
      </c>
      <c r="DA30" s="655"/>
      <c r="DB30" s="655"/>
      <c r="DC30" s="658"/>
      <c r="DD30" s="632">
        <v>1337449</v>
      </c>
      <c r="DE30" s="624"/>
      <c r="DF30" s="624"/>
      <c r="DG30" s="624"/>
      <c r="DH30" s="624"/>
      <c r="DI30" s="624"/>
      <c r="DJ30" s="624"/>
      <c r="DK30" s="625"/>
      <c r="DL30" s="632">
        <v>1337149</v>
      </c>
      <c r="DM30" s="624"/>
      <c r="DN30" s="624"/>
      <c r="DO30" s="624"/>
      <c r="DP30" s="624"/>
      <c r="DQ30" s="624"/>
      <c r="DR30" s="624"/>
      <c r="DS30" s="624"/>
      <c r="DT30" s="624"/>
      <c r="DU30" s="624"/>
      <c r="DV30" s="625"/>
      <c r="DW30" s="628">
        <v>15.8</v>
      </c>
      <c r="DX30" s="655"/>
      <c r="DY30" s="655"/>
      <c r="DZ30" s="655"/>
      <c r="EA30" s="655"/>
      <c r="EB30" s="655"/>
      <c r="EC30" s="656"/>
    </row>
    <row r="31" spans="2:133" ht="11.25" customHeight="1" x14ac:dyDescent="0.2">
      <c r="B31" s="636" t="s">
        <v>310</v>
      </c>
      <c r="C31" s="637"/>
      <c r="D31" s="637"/>
      <c r="E31" s="637"/>
      <c r="F31" s="637"/>
      <c r="G31" s="637"/>
      <c r="H31" s="637"/>
      <c r="I31" s="637"/>
      <c r="J31" s="637"/>
      <c r="K31" s="637"/>
      <c r="L31" s="637"/>
      <c r="M31" s="637"/>
      <c r="N31" s="637"/>
      <c r="O31" s="637"/>
      <c r="P31" s="637"/>
      <c r="Q31" s="638"/>
      <c r="R31" s="623" t="s">
        <v>129</v>
      </c>
      <c r="S31" s="624"/>
      <c r="T31" s="624"/>
      <c r="U31" s="624"/>
      <c r="V31" s="624"/>
      <c r="W31" s="624"/>
      <c r="X31" s="624"/>
      <c r="Y31" s="625"/>
      <c r="Z31" s="626" t="s">
        <v>129</v>
      </c>
      <c r="AA31" s="626"/>
      <c r="AB31" s="626"/>
      <c r="AC31" s="626"/>
      <c r="AD31" s="627" t="s">
        <v>129</v>
      </c>
      <c r="AE31" s="627"/>
      <c r="AF31" s="627"/>
      <c r="AG31" s="627"/>
      <c r="AH31" s="627"/>
      <c r="AI31" s="627"/>
      <c r="AJ31" s="627"/>
      <c r="AK31" s="627"/>
      <c r="AL31" s="628" t="s">
        <v>129</v>
      </c>
      <c r="AM31" s="629"/>
      <c r="AN31" s="629"/>
      <c r="AO31" s="630"/>
      <c r="AP31" s="671" t="s">
        <v>311</v>
      </c>
      <c r="AQ31" s="672"/>
      <c r="AR31" s="672"/>
      <c r="AS31" s="672"/>
      <c r="AT31" s="677" t="s">
        <v>312</v>
      </c>
      <c r="AU31" s="218"/>
      <c r="AV31" s="218"/>
      <c r="AW31" s="218"/>
      <c r="AX31" s="609" t="s">
        <v>187</v>
      </c>
      <c r="AY31" s="610"/>
      <c r="AZ31" s="610"/>
      <c r="BA31" s="610"/>
      <c r="BB31" s="610"/>
      <c r="BC31" s="610"/>
      <c r="BD31" s="610"/>
      <c r="BE31" s="610"/>
      <c r="BF31" s="611"/>
      <c r="BG31" s="670">
        <v>99.4</v>
      </c>
      <c r="BH31" s="667"/>
      <c r="BI31" s="667"/>
      <c r="BJ31" s="667"/>
      <c r="BK31" s="667"/>
      <c r="BL31" s="667"/>
      <c r="BM31" s="618">
        <v>97.4</v>
      </c>
      <c r="BN31" s="667"/>
      <c r="BO31" s="667"/>
      <c r="BP31" s="667"/>
      <c r="BQ31" s="668"/>
      <c r="BR31" s="670">
        <v>99.4</v>
      </c>
      <c r="BS31" s="667"/>
      <c r="BT31" s="667"/>
      <c r="BU31" s="667"/>
      <c r="BV31" s="667"/>
      <c r="BW31" s="667"/>
      <c r="BX31" s="618">
        <v>97.1</v>
      </c>
      <c r="BY31" s="667"/>
      <c r="BZ31" s="667"/>
      <c r="CA31" s="667"/>
      <c r="CB31" s="668"/>
      <c r="CD31" s="663"/>
      <c r="CE31" s="664"/>
      <c r="CF31" s="620" t="s">
        <v>313</v>
      </c>
      <c r="CG31" s="621"/>
      <c r="CH31" s="621"/>
      <c r="CI31" s="621"/>
      <c r="CJ31" s="621"/>
      <c r="CK31" s="621"/>
      <c r="CL31" s="621"/>
      <c r="CM31" s="621"/>
      <c r="CN31" s="621"/>
      <c r="CO31" s="621"/>
      <c r="CP31" s="621"/>
      <c r="CQ31" s="622"/>
      <c r="CR31" s="623">
        <v>88512</v>
      </c>
      <c r="CS31" s="653"/>
      <c r="CT31" s="653"/>
      <c r="CU31" s="653"/>
      <c r="CV31" s="653"/>
      <c r="CW31" s="653"/>
      <c r="CX31" s="653"/>
      <c r="CY31" s="654"/>
      <c r="CZ31" s="628">
        <v>0.5</v>
      </c>
      <c r="DA31" s="655"/>
      <c r="DB31" s="655"/>
      <c r="DC31" s="658"/>
      <c r="DD31" s="632">
        <v>88236</v>
      </c>
      <c r="DE31" s="653"/>
      <c r="DF31" s="653"/>
      <c r="DG31" s="653"/>
      <c r="DH31" s="653"/>
      <c r="DI31" s="653"/>
      <c r="DJ31" s="653"/>
      <c r="DK31" s="654"/>
      <c r="DL31" s="632">
        <v>88236</v>
      </c>
      <c r="DM31" s="653"/>
      <c r="DN31" s="653"/>
      <c r="DO31" s="653"/>
      <c r="DP31" s="653"/>
      <c r="DQ31" s="653"/>
      <c r="DR31" s="653"/>
      <c r="DS31" s="653"/>
      <c r="DT31" s="653"/>
      <c r="DU31" s="653"/>
      <c r="DV31" s="654"/>
      <c r="DW31" s="628">
        <v>1</v>
      </c>
      <c r="DX31" s="655"/>
      <c r="DY31" s="655"/>
      <c r="DZ31" s="655"/>
      <c r="EA31" s="655"/>
      <c r="EB31" s="655"/>
      <c r="EC31" s="656"/>
    </row>
    <row r="32" spans="2:133" ht="11.25" customHeight="1" x14ac:dyDescent="0.2">
      <c r="B32" s="620" t="s">
        <v>314</v>
      </c>
      <c r="C32" s="621"/>
      <c r="D32" s="621"/>
      <c r="E32" s="621"/>
      <c r="F32" s="621"/>
      <c r="G32" s="621"/>
      <c r="H32" s="621"/>
      <c r="I32" s="621"/>
      <c r="J32" s="621"/>
      <c r="K32" s="621"/>
      <c r="L32" s="621"/>
      <c r="M32" s="621"/>
      <c r="N32" s="621"/>
      <c r="O32" s="621"/>
      <c r="P32" s="621"/>
      <c r="Q32" s="622"/>
      <c r="R32" s="623">
        <v>1221354</v>
      </c>
      <c r="S32" s="624"/>
      <c r="T32" s="624"/>
      <c r="U32" s="624"/>
      <c r="V32" s="624"/>
      <c r="W32" s="624"/>
      <c r="X32" s="624"/>
      <c r="Y32" s="625"/>
      <c r="Z32" s="626">
        <v>6.8</v>
      </c>
      <c r="AA32" s="626"/>
      <c r="AB32" s="626"/>
      <c r="AC32" s="626"/>
      <c r="AD32" s="627" t="s">
        <v>129</v>
      </c>
      <c r="AE32" s="627"/>
      <c r="AF32" s="627"/>
      <c r="AG32" s="627"/>
      <c r="AH32" s="627"/>
      <c r="AI32" s="627"/>
      <c r="AJ32" s="627"/>
      <c r="AK32" s="627"/>
      <c r="AL32" s="628" t="s">
        <v>129</v>
      </c>
      <c r="AM32" s="629"/>
      <c r="AN32" s="629"/>
      <c r="AO32" s="630"/>
      <c r="AP32" s="673"/>
      <c r="AQ32" s="674"/>
      <c r="AR32" s="674"/>
      <c r="AS32" s="674"/>
      <c r="AT32" s="678"/>
      <c r="AU32" s="214" t="s">
        <v>315</v>
      </c>
      <c r="AX32" s="620" t="s">
        <v>316</v>
      </c>
      <c r="AY32" s="621"/>
      <c r="AZ32" s="621"/>
      <c r="BA32" s="621"/>
      <c r="BB32" s="621"/>
      <c r="BC32" s="621"/>
      <c r="BD32" s="621"/>
      <c r="BE32" s="621"/>
      <c r="BF32" s="622"/>
      <c r="BG32" s="680">
        <v>99.4</v>
      </c>
      <c r="BH32" s="653"/>
      <c r="BI32" s="653"/>
      <c r="BJ32" s="653"/>
      <c r="BK32" s="653"/>
      <c r="BL32" s="653"/>
      <c r="BM32" s="629">
        <v>97.2</v>
      </c>
      <c r="BN32" s="653"/>
      <c r="BO32" s="653"/>
      <c r="BP32" s="653"/>
      <c r="BQ32" s="669"/>
      <c r="BR32" s="680">
        <v>99.4</v>
      </c>
      <c r="BS32" s="653"/>
      <c r="BT32" s="653"/>
      <c r="BU32" s="653"/>
      <c r="BV32" s="653"/>
      <c r="BW32" s="653"/>
      <c r="BX32" s="629">
        <v>97</v>
      </c>
      <c r="BY32" s="653"/>
      <c r="BZ32" s="653"/>
      <c r="CA32" s="653"/>
      <c r="CB32" s="669"/>
      <c r="CD32" s="665"/>
      <c r="CE32" s="666"/>
      <c r="CF32" s="620" t="s">
        <v>317</v>
      </c>
      <c r="CG32" s="621"/>
      <c r="CH32" s="621"/>
      <c r="CI32" s="621"/>
      <c r="CJ32" s="621"/>
      <c r="CK32" s="621"/>
      <c r="CL32" s="621"/>
      <c r="CM32" s="621"/>
      <c r="CN32" s="621"/>
      <c r="CO32" s="621"/>
      <c r="CP32" s="621"/>
      <c r="CQ32" s="622"/>
      <c r="CR32" s="623" t="s">
        <v>129</v>
      </c>
      <c r="CS32" s="624"/>
      <c r="CT32" s="624"/>
      <c r="CU32" s="624"/>
      <c r="CV32" s="624"/>
      <c r="CW32" s="624"/>
      <c r="CX32" s="624"/>
      <c r="CY32" s="625"/>
      <c r="CZ32" s="628" t="s">
        <v>129</v>
      </c>
      <c r="DA32" s="655"/>
      <c r="DB32" s="655"/>
      <c r="DC32" s="658"/>
      <c r="DD32" s="632" t="s">
        <v>244</v>
      </c>
      <c r="DE32" s="624"/>
      <c r="DF32" s="624"/>
      <c r="DG32" s="624"/>
      <c r="DH32" s="624"/>
      <c r="DI32" s="624"/>
      <c r="DJ32" s="624"/>
      <c r="DK32" s="625"/>
      <c r="DL32" s="632" t="s">
        <v>129</v>
      </c>
      <c r="DM32" s="624"/>
      <c r="DN32" s="624"/>
      <c r="DO32" s="624"/>
      <c r="DP32" s="624"/>
      <c r="DQ32" s="624"/>
      <c r="DR32" s="624"/>
      <c r="DS32" s="624"/>
      <c r="DT32" s="624"/>
      <c r="DU32" s="624"/>
      <c r="DV32" s="625"/>
      <c r="DW32" s="628" t="s">
        <v>129</v>
      </c>
      <c r="DX32" s="655"/>
      <c r="DY32" s="655"/>
      <c r="DZ32" s="655"/>
      <c r="EA32" s="655"/>
      <c r="EB32" s="655"/>
      <c r="EC32" s="656"/>
    </row>
    <row r="33" spans="2:133" ht="11.25" customHeight="1" x14ac:dyDescent="0.2">
      <c r="B33" s="620" t="s">
        <v>318</v>
      </c>
      <c r="C33" s="621"/>
      <c r="D33" s="621"/>
      <c r="E33" s="621"/>
      <c r="F33" s="621"/>
      <c r="G33" s="621"/>
      <c r="H33" s="621"/>
      <c r="I33" s="621"/>
      <c r="J33" s="621"/>
      <c r="K33" s="621"/>
      <c r="L33" s="621"/>
      <c r="M33" s="621"/>
      <c r="N33" s="621"/>
      <c r="O33" s="621"/>
      <c r="P33" s="621"/>
      <c r="Q33" s="622"/>
      <c r="R33" s="623">
        <v>21947</v>
      </c>
      <c r="S33" s="624"/>
      <c r="T33" s="624"/>
      <c r="U33" s="624"/>
      <c r="V33" s="624"/>
      <c r="W33" s="624"/>
      <c r="X33" s="624"/>
      <c r="Y33" s="625"/>
      <c r="Z33" s="626">
        <v>0.1</v>
      </c>
      <c r="AA33" s="626"/>
      <c r="AB33" s="626"/>
      <c r="AC33" s="626"/>
      <c r="AD33" s="627">
        <v>3758</v>
      </c>
      <c r="AE33" s="627"/>
      <c r="AF33" s="627"/>
      <c r="AG33" s="627"/>
      <c r="AH33" s="627"/>
      <c r="AI33" s="627"/>
      <c r="AJ33" s="627"/>
      <c r="AK33" s="627"/>
      <c r="AL33" s="628">
        <v>0</v>
      </c>
      <c r="AM33" s="629"/>
      <c r="AN33" s="629"/>
      <c r="AO33" s="630"/>
      <c r="AP33" s="675"/>
      <c r="AQ33" s="676"/>
      <c r="AR33" s="676"/>
      <c r="AS33" s="676"/>
      <c r="AT33" s="679"/>
      <c r="AU33" s="219"/>
      <c r="AV33" s="219"/>
      <c r="AW33" s="219"/>
      <c r="AX33" s="644" t="s">
        <v>319</v>
      </c>
      <c r="AY33" s="645"/>
      <c r="AZ33" s="645"/>
      <c r="BA33" s="645"/>
      <c r="BB33" s="645"/>
      <c r="BC33" s="645"/>
      <c r="BD33" s="645"/>
      <c r="BE33" s="645"/>
      <c r="BF33" s="646"/>
      <c r="BG33" s="681">
        <v>99.4</v>
      </c>
      <c r="BH33" s="682"/>
      <c r="BI33" s="682"/>
      <c r="BJ33" s="682"/>
      <c r="BK33" s="682"/>
      <c r="BL33" s="682"/>
      <c r="BM33" s="683">
        <v>97.4</v>
      </c>
      <c r="BN33" s="682"/>
      <c r="BO33" s="682"/>
      <c r="BP33" s="682"/>
      <c r="BQ33" s="684"/>
      <c r="BR33" s="681">
        <v>99.3</v>
      </c>
      <c r="BS33" s="682"/>
      <c r="BT33" s="682"/>
      <c r="BU33" s="682"/>
      <c r="BV33" s="682"/>
      <c r="BW33" s="682"/>
      <c r="BX33" s="683">
        <v>97</v>
      </c>
      <c r="BY33" s="682"/>
      <c r="BZ33" s="682"/>
      <c r="CA33" s="682"/>
      <c r="CB33" s="684"/>
      <c r="CD33" s="620" t="s">
        <v>320</v>
      </c>
      <c r="CE33" s="621"/>
      <c r="CF33" s="621"/>
      <c r="CG33" s="621"/>
      <c r="CH33" s="621"/>
      <c r="CI33" s="621"/>
      <c r="CJ33" s="621"/>
      <c r="CK33" s="621"/>
      <c r="CL33" s="621"/>
      <c r="CM33" s="621"/>
      <c r="CN33" s="621"/>
      <c r="CO33" s="621"/>
      <c r="CP33" s="621"/>
      <c r="CQ33" s="622"/>
      <c r="CR33" s="623">
        <v>7932365</v>
      </c>
      <c r="CS33" s="653"/>
      <c r="CT33" s="653"/>
      <c r="CU33" s="653"/>
      <c r="CV33" s="653"/>
      <c r="CW33" s="653"/>
      <c r="CX33" s="653"/>
      <c r="CY33" s="654"/>
      <c r="CZ33" s="628">
        <v>47.9</v>
      </c>
      <c r="DA33" s="655"/>
      <c r="DB33" s="655"/>
      <c r="DC33" s="658"/>
      <c r="DD33" s="632">
        <v>6543980</v>
      </c>
      <c r="DE33" s="653"/>
      <c r="DF33" s="653"/>
      <c r="DG33" s="653"/>
      <c r="DH33" s="653"/>
      <c r="DI33" s="653"/>
      <c r="DJ33" s="653"/>
      <c r="DK33" s="654"/>
      <c r="DL33" s="632">
        <v>3320115</v>
      </c>
      <c r="DM33" s="653"/>
      <c r="DN33" s="653"/>
      <c r="DO33" s="653"/>
      <c r="DP33" s="653"/>
      <c r="DQ33" s="653"/>
      <c r="DR33" s="653"/>
      <c r="DS33" s="653"/>
      <c r="DT33" s="653"/>
      <c r="DU33" s="653"/>
      <c r="DV33" s="654"/>
      <c r="DW33" s="628">
        <v>39.1</v>
      </c>
      <c r="DX33" s="655"/>
      <c r="DY33" s="655"/>
      <c r="DZ33" s="655"/>
      <c r="EA33" s="655"/>
      <c r="EB33" s="655"/>
      <c r="EC33" s="656"/>
    </row>
    <row r="34" spans="2:133" ht="11.25" customHeight="1" x14ac:dyDescent="0.2">
      <c r="B34" s="620" t="s">
        <v>321</v>
      </c>
      <c r="C34" s="621"/>
      <c r="D34" s="621"/>
      <c r="E34" s="621"/>
      <c r="F34" s="621"/>
      <c r="G34" s="621"/>
      <c r="H34" s="621"/>
      <c r="I34" s="621"/>
      <c r="J34" s="621"/>
      <c r="K34" s="621"/>
      <c r="L34" s="621"/>
      <c r="M34" s="621"/>
      <c r="N34" s="621"/>
      <c r="O34" s="621"/>
      <c r="P34" s="621"/>
      <c r="Q34" s="622"/>
      <c r="R34" s="623">
        <v>842327</v>
      </c>
      <c r="S34" s="624"/>
      <c r="T34" s="624"/>
      <c r="U34" s="624"/>
      <c r="V34" s="624"/>
      <c r="W34" s="624"/>
      <c r="X34" s="624"/>
      <c r="Y34" s="625"/>
      <c r="Z34" s="626">
        <v>4.7</v>
      </c>
      <c r="AA34" s="626"/>
      <c r="AB34" s="626"/>
      <c r="AC34" s="626"/>
      <c r="AD34" s="627" t="s">
        <v>129</v>
      </c>
      <c r="AE34" s="627"/>
      <c r="AF34" s="627"/>
      <c r="AG34" s="627"/>
      <c r="AH34" s="627"/>
      <c r="AI34" s="627"/>
      <c r="AJ34" s="627"/>
      <c r="AK34" s="627"/>
      <c r="AL34" s="628" t="s">
        <v>129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322</v>
      </c>
      <c r="CE34" s="621"/>
      <c r="CF34" s="621"/>
      <c r="CG34" s="621"/>
      <c r="CH34" s="621"/>
      <c r="CI34" s="621"/>
      <c r="CJ34" s="621"/>
      <c r="CK34" s="621"/>
      <c r="CL34" s="621"/>
      <c r="CM34" s="621"/>
      <c r="CN34" s="621"/>
      <c r="CO34" s="621"/>
      <c r="CP34" s="621"/>
      <c r="CQ34" s="622"/>
      <c r="CR34" s="623">
        <v>1892656</v>
      </c>
      <c r="CS34" s="624"/>
      <c r="CT34" s="624"/>
      <c r="CU34" s="624"/>
      <c r="CV34" s="624"/>
      <c r="CW34" s="624"/>
      <c r="CX34" s="624"/>
      <c r="CY34" s="625"/>
      <c r="CZ34" s="628">
        <v>11.4</v>
      </c>
      <c r="DA34" s="655"/>
      <c r="DB34" s="655"/>
      <c r="DC34" s="658"/>
      <c r="DD34" s="632">
        <v>1503981</v>
      </c>
      <c r="DE34" s="624"/>
      <c r="DF34" s="624"/>
      <c r="DG34" s="624"/>
      <c r="DH34" s="624"/>
      <c r="DI34" s="624"/>
      <c r="DJ34" s="624"/>
      <c r="DK34" s="625"/>
      <c r="DL34" s="632">
        <v>899664</v>
      </c>
      <c r="DM34" s="624"/>
      <c r="DN34" s="624"/>
      <c r="DO34" s="624"/>
      <c r="DP34" s="624"/>
      <c r="DQ34" s="624"/>
      <c r="DR34" s="624"/>
      <c r="DS34" s="624"/>
      <c r="DT34" s="624"/>
      <c r="DU34" s="624"/>
      <c r="DV34" s="625"/>
      <c r="DW34" s="628">
        <v>10.6</v>
      </c>
      <c r="DX34" s="655"/>
      <c r="DY34" s="655"/>
      <c r="DZ34" s="655"/>
      <c r="EA34" s="655"/>
      <c r="EB34" s="655"/>
      <c r="EC34" s="656"/>
    </row>
    <row r="35" spans="2:133" ht="11.25" customHeight="1" x14ac:dyDescent="0.2">
      <c r="B35" s="620" t="s">
        <v>323</v>
      </c>
      <c r="C35" s="621"/>
      <c r="D35" s="621"/>
      <c r="E35" s="621"/>
      <c r="F35" s="621"/>
      <c r="G35" s="621"/>
      <c r="H35" s="621"/>
      <c r="I35" s="621"/>
      <c r="J35" s="621"/>
      <c r="K35" s="621"/>
      <c r="L35" s="621"/>
      <c r="M35" s="621"/>
      <c r="N35" s="621"/>
      <c r="O35" s="621"/>
      <c r="P35" s="621"/>
      <c r="Q35" s="622"/>
      <c r="R35" s="623">
        <v>1259484</v>
      </c>
      <c r="S35" s="624"/>
      <c r="T35" s="624"/>
      <c r="U35" s="624"/>
      <c r="V35" s="624"/>
      <c r="W35" s="624"/>
      <c r="X35" s="624"/>
      <c r="Y35" s="625"/>
      <c r="Z35" s="626">
        <v>7.1</v>
      </c>
      <c r="AA35" s="626"/>
      <c r="AB35" s="626"/>
      <c r="AC35" s="626"/>
      <c r="AD35" s="627" t="s">
        <v>129</v>
      </c>
      <c r="AE35" s="627"/>
      <c r="AF35" s="627"/>
      <c r="AG35" s="627"/>
      <c r="AH35" s="627"/>
      <c r="AI35" s="627"/>
      <c r="AJ35" s="627"/>
      <c r="AK35" s="627"/>
      <c r="AL35" s="628" t="s">
        <v>129</v>
      </c>
      <c r="AM35" s="629"/>
      <c r="AN35" s="629"/>
      <c r="AO35" s="630"/>
      <c r="AP35" s="222"/>
      <c r="AQ35" s="605" t="s">
        <v>324</v>
      </c>
      <c r="AR35" s="606"/>
      <c r="AS35" s="606"/>
      <c r="AT35" s="606"/>
      <c r="AU35" s="606"/>
      <c r="AV35" s="606"/>
      <c r="AW35" s="606"/>
      <c r="AX35" s="606"/>
      <c r="AY35" s="606"/>
      <c r="AZ35" s="606"/>
      <c r="BA35" s="606"/>
      <c r="BB35" s="606"/>
      <c r="BC35" s="606"/>
      <c r="BD35" s="606"/>
      <c r="BE35" s="606"/>
      <c r="BF35" s="607"/>
      <c r="BG35" s="605" t="s">
        <v>325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326</v>
      </c>
      <c r="CE35" s="621"/>
      <c r="CF35" s="621"/>
      <c r="CG35" s="621"/>
      <c r="CH35" s="621"/>
      <c r="CI35" s="621"/>
      <c r="CJ35" s="621"/>
      <c r="CK35" s="621"/>
      <c r="CL35" s="621"/>
      <c r="CM35" s="621"/>
      <c r="CN35" s="621"/>
      <c r="CO35" s="621"/>
      <c r="CP35" s="621"/>
      <c r="CQ35" s="622"/>
      <c r="CR35" s="623">
        <v>251169</v>
      </c>
      <c r="CS35" s="653"/>
      <c r="CT35" s="653"/>
      <c r="CU35" s="653"/>
      <c r="CV35" s="653"/>
      <c r="CW35" s="653"/>
      <c r="CX35" s="653"/>
      <c r="CY35" s="654"/>
      <c r="CZ35" s="628">
        <v>1.5</v>
      </c>
      <c r="DA35" s="655"/>
      <c r="DB35" s="655"/>
      <c r="DC35" s="658"/>
      <c r="DD35" s="632">
        <v>199733</v>
      </c>
      <c r="DE35" s="653"/>
      <c r="DF35" s="653"/>
      <c r="DG35" s="653"/>
      <c r="DH35" s="653"/>
      <c r="DI35" s="653"/>
      <c r="DJ35" s="653"/>
      <c r="DK35" s="654"/>
      <c r="DL35" s="632">
        <v>140779</v>
      </c>
      <c r="DM35" s="653"/>
      <c r="DN35" s="653"/>
      <c r="DO35" s="653"/>
      <c r="DP35" s="653"/>
      <c r="DQ35" s="653"/>
      <c r="DR35" s="653"/>
      <c r="DS35" s="653"/>
      <c r="DT35" s="653"/>
      <c r="DU35" s="653"/>
      <c r="DV35" s="654"/>
      <c r="DW35" s="628">
        <v>1.7</v>
      </c>
      <c r="DX35" s="655"/>
      <c r="DY35" s="655"/>
      <c r="DZ35" s="655"/>
      <c r="EA35" s="655"/>
      <c r="EB35" s="655"/>
      <c r="EC35" s="656"/>
    </row>
    <row r="36" spans="2:133" ht="11.25" customHeight="1" x14ac:dyDescent="0.2">
      <c r="B36" s="620" t="s">
        <v>327</v>
      </c>
      <c r="C36" s="621"/>
      <c r="D36" s="621"/>
      <c r="E36" s="621"/>
      <c r="F36" s="621"/>
      <c r="G36" s="621"/>
      <c r="H36" s="621"/>
      <c r="I36" s="621"/>
      <c r="J36" s="621"/>
      <c r="K36" s="621"/>
      <c r="L36" s="621"/>
      <c r="M36" s="621"/>
      <c r="N36" s="621"/>
      <c r="O36" s="621"/>
      <c r="P36" s="621"/>
      <c r="Q36" s="622"/>
      <c r="R36" s="623">
        <v>1198024</v>
      </c>
      <c r="S36" s="624"/>
      <c r="T36" s="624"/>
      <c r="U36" s="624"/>
      <c r="V36" s="624"/>
      <c r="W36" s="624"/>
      <c r="X36" s="624"/>
      <c r="Y36" s="625"/>
      <c r="Z36" s="626">
        <v>6.7</v>
      </c>
      <c r="AA36" s="626"/>
      <c r="AB36" s="626"/>
      <c r="AC36" s="626"/>
      <c r="AD36" s="627" t="s">
        <v>244</v>
      </c>
      <c r="AE36" s="627"/>
      <c r="AF36" s="627"/>
      <c r="AG36" s="627"/>
      <c r="AH36" s="627"/>
      <c r="AI36" s="627"/>
      <c r="AJ36" s="627"/>
      <c r="AK36" s="627"/>
      <c r="AL36" s="628" t="s">
        <v>129</v>
      </c>
      <c r="AM36" s="629"/>
      <c r="AN36" s="629"/>
      <c r="AO36" s="630"/>
      <c r="AP36" s="222"/>
      <c r="AQ36" s="685" t="s">
        <v>328</v>
      </c>
      <c r="AR36" s="686"/>
      <c r="AS36" s="686"/>
      <c r="AT36" s="686"/>
      <c r="AU36" s="686"/>
      <c r="AV36" s="686"/>
      <c r="AW36" s="686"/>
      <c r="AX36" s="686"/>
      <c r="AY36" s="687"/>
      <c r="AZ36" s="612">
        <v>2269107</v>
      </c>
      <c r="BA36" s="613"/>
      <c r="BB36" s="613"/>
      <c r="BC36" s="613"/>
      <c r="BD36" s="613"/>
      <c r="BE36" s="613"/>
      <c r="BF36" s="688"/>
      <c r="BG36" s="609" t="s">
        <v>329</v>
      </c>
      <c r="BH36" s="610"/>
      <c r="BI36" s="610"/>
      <c r="BJ36" s="610"/>
      <c r="BK36" s="610"/>
      <c r="BL36" s="610"/>
      <c r="BM36" s="610"/>
      <c r="BN36" s="610"/>
      <c r="BO36" s="610"/>
      <c r="BP36" s="610"/>
      <c r="BQ36" s="610"/>
      <c r="BR36" s="610"/>
      <c r="BS36" s="610"/>
      <c r="BT36" s="610"/>
      <c r="BU36" s="611"/>
      <c r="BV36" s="612">
        <v>7072</v>
      </c>
      <c r="BW36" s="613"/>
      <c r="BX36" s="613"/>
      <c r="BY36" s="613"/>
      <c r="BZ36" s="613"/>
      <c r="CA36" s="613"/>
      <c r="CB36" s="688"/>
      <c r="CD36" s="620" t="s">
        <v>330</v>
      </c>
      <c r="CE36" s="621"/>
      <c r="CF36" s="621"/>
      <c r="CG36" s="621"/>
      <c r="CH36" s="621"/>
      <c r="CI36" s="621"/>
      <c r="CJ36" s="621"/>
      <c r="CK36" s="621"/>
      <c r="CL36" s="621"/>
      <c r="CM36" s="621"/>
      <c r="CN36" s="621"/>
      <c r="CO36" s="621"/>
      <c r="CP36" s="621"/>
      <c r="CQ36" s="622"/>
      <c r="CR36" s="623">
        <v>3238423</v>
      </c>
      <c r="CS36" s="624"/>
      <c r="CT36" s="624"/>
      <c r="CU36" s="624"/>
      <c r="CV36" s="624"/>
      <c r="CW36" s="624"/>
      <c r="CX36" s="624"/>
      <c r="CY36" s="625"/>
      <c r="CZ36" s="628">
        <v>19.5</v>
      </c>
      <c r="DA36" s="655"/>
      <c r="DB36" s="655"/>
      <c r="DC36" s="658"/>
      <c r="DD36" s="632">
        <v>2566840</v>
      </c>
      <c r="DE36" s="624"/>
      <c r="DF36" s="624"/>
      <c r="DG36" s="624"/>
      <c r="DH36" s="624"/>
      <c r="DI36" s="624"/>
      <c r="DJ36" s="624"/>
      <c r="DK36" s="625"/>
      <c r="DL36" s="632">
        <v>1242759</v>
      </c>
      <c r="DM36" s="624"/>
      <c r="DN36" s="624"/>
      <c r="DO36" s="624"/>
      <c r="DP36" s="624"/>
      <c r="DQ36" s="624"/>
      <c r="DR36" s="624"/>
      <c r="DS36" s="624"/>
      <c r="DT36" s="624"/>
      <c r="DU36" s="624"/>
      <c r="DV36" s="625"/>
      <c r="DW36" s="628">
        <v>14.6</v>
      </c>
      <c r="DX36" s="655"/>
      <c r="DY36" s="655"/>
      <c r="DZ36" s="655"/>
      <c r="EA36" s="655"/>
      <c r="EB36" s="655"/>
      <c r="EC36" s="656"/>
    </row>
    <row r="37" spans="2:133" ht="11.25" customHeight="1" x14ac:dyDescent="0.2">
      <c r="B37" s="620" t="s">
        <v>331</v>
      </c>
      <c r="C37" s="621"/>
      <c r="D37" s="621"/>
      <c r="E37" s="621"/>
      <c r="F37" s="621"/>
      <c r="G37" s="621"/>
      <c r="H37" s="621"/>
      <c r="I37" s="621"/>
      <c r="J37" s="621"/>
      <c r="K37" s="621"/>
      <c r="L37" s="621"/>
      <c r="M37" s="621"/>
      <c r="N37" s="621"/>
      <c r="O37" s="621"/>
      <c r="P37" s="621"/>
      <c r="Q37" s="622"/>
      <c r="R37" s="623">
        <v>222995</v>
      </c>
      <c r="S37" s="624"/>
      <c r="T37" s="624"/>
      <c r="U37" s="624"/>
      <c r="V37" s="624"/>
      <c r="W37" s="624"/>
      <c r="X37" s="624"/>
      <c r="Y37" s="625"/>
      <c r="Z37" s="626">
        <v>1.2</v>
      </c>
      <c r="AA37" s="626"/>
      <c r="AB37" s="626"/>
      <c r="AC37" s="626"/>
      <c r="AD37" s="627">
        <v>1027</v>
      </c>
      <c r="AE37" s="627"/>
      <c r="AF37" s="627"/>
      <c r="AG37" s="627"/>
      <c r="AH37" s="627"/>
      <c r="AI37" s="627"/>
      <c r="AJ37" s="627"/>
      <c r="AK37" s="627"/>
      <c r="AL37" s="628">
        <v>0</v>
      </c>
      <c r="AM37" s="629"/>
      <c r="AN37" s="629"/>
      <c r="AO37" s="630"/>
      <c r="AQ37" s="689" t="s">
        <v>332</v>
      </c>
      <c r="AR37" s="690"/>
      <c r="AS37" s="690"/>
      <c r="AT37" s="690"/>
      <c r="AU37" s="690"/>
      <c r="AV37" s="690"/>
      <c r="AW37" s="690"/>
      <c r="AX37" s="690"/>
      <c r="AY37" s="691"/>
      <c r="AZ37" s="623">
        <v>669900</v>
      </c>
      <c r="BA37" s="624"/>
      <c r="BB37" s="624"/>
      <c r="BC37" s="624"/>
      <c r="BD37" s="653"/>
      <c r="BE37" s="653"/>
      <c r="BF37" s="669"/>
      <c r="BG37" s="620" t="s">
        <v>333</v>
      </c>
      <c r="BH37" s="621"/>
      <c r="BI37" s="621"/>
      <c r="BJ37" s="621"/>
      <c r="BK37" s="621"/>
      <c r="BL37" s="621"/>
      <c r="BM37" s="621"/>
      <c r="BN37" s="621"/>
      <c r="BO37" s="621"/>
      <c r="BP37" s="621"/>
      <c r="BQ37" s="621"/>
      <c r="BR37" s="621"/>
      <c r="BS37" s="621"/>
      <c r="BT37" s="621"/>
      <c r="BU37" s="622"/>
      <c r="BV37" s="623">
        <v>-542</v>
      </c>
      <c r="BW37" s="624"/>
      <c r="BX37" s="624"/>
      <c r="BY37" s="624"/>
      <c r="BZ37" s="624"/>
      <c r="CA37" s="624"/>
      <c r="CB37" s="633"/>
      <c r="CD37" s="620" t="s">
        <v>334</v>
      </c>
      <c r="CE37" s="621"/>
      <c r="CF37" s="621"/>
      <c r="CG37" s="621"/>
      <c r="CH37" s="621"/>
      <c r="CI37" s="621"/>
      <c r="CJ37" s="621"/>
      <c r="CK37" s="621"/>
      <c r="CL37" s="621"/>
      <c r="CM37" s="621"/>
      <c r="CN37" s="621"/>
      <c r="CO37" s="621"/>
      <c r="CP37" s="621"/>
      <c r="CQ37" s="622"/>
      <c r="CR37" s="623">
        <v>761542</v>
      </c>
      <c r="CS37" s="653"/>
      <c r="CT37" s="653"/>
      <c r="CU37" s="653"/>
      <c r="CV37" s="653"/>
      <c r="CW37" s="653"/>
      <c r="CX37" s="653"/>
      <c r="CY37" s="654"/>
      <c r="CZ37" s="628">
        <v>4.5999999999999996</v>
      </c>
      <c r="DA37" s="655"/>
      <c r="DB37" s="655"/>
      <c r="DC37" s="658"/>
      <c r="DD37" s="632">
        <v>759931</v>
      </c>
      <c r="DE37" s="653"/>
      <c r="DF37" s="653"/>
      <c r="DG37" s="653"/>
      <c r="DH37" s="653"/>
      <c r="DI37" s="653"/>
      <c r="DJ37" s="653"/>
      <c r="DK37" s="654"/>
      <c r="DL37" s="632">
        <v>716554</v>
      </c>
      <c r="DM37" s="653"/>
      <c r="DN37" s="653"/>
      <c r="DO37" s="653"/>
      <c r="DP37" s="653"/>
      <c r="DQ37" s="653"/>
      <c r="DR37" s="653"/>
      <c r="DS37" s="653"/>
      <c r="DT37" s="653"/>
      <c r="DU37" s="653"/>
      <c r="DV37" s="654"/>
      <c r="DW37" s="628">
        <v>8.4</v>
      </c>
      <c r="DX37" s="655"/>
      <c r="DY37" s="655"/>
      <c r="DZ37" s="655"/>
      <c r="EA37" s="655"/>
      <c r="EB37" s="655"/>
      <c r="EC37" s="656"/>
    </row>
    <row r="38" spans="2:133" ht="11.25" customHeight="1" x14ac:dyDescent="0.2">
      <c r="B38" s="620" t="s">
        <v>335</v>
      </c>
      <c r="C38" s="621"/>
      <c r="D38" s="621"/>
      <c r="E38" s="621"/>
      <c r="F38" s="621"/>
      <c r="G38" s="621"/>
      <c r="H38" s="621"/>
      <c r="I38" s="621"/>
      <c r="J38" s="621"/>
      <c r="K38" s="621"/>
      <c r="L38" s="621"/>
      <c r="M38" s="621"/>
      <c r="N38" s="621"/>
      <c r="O38" s="621"/>
      <c r="P38" s="621"/>
      <c r="Q38" s="622"/>
      <c r="R38" s="623">
        <v>846400</v>
      </c>
      <c r="S38" s="624"/>
      <c r="T38" s="624"/>
      <c r="U38" s="624"/>
      <c r="V38" s="624"/>
      <c r="W38" s="624"/>
      <c r="X38" s="624"/>
      <c r="Y38" s="625"/>
      <c r="Z38" s="626">
        <v>4.7</v>
      </c>
      <c r="AA38" s="626"/>
      <c r="AB38" s="626"/>
      <c r="AC38" s="626"/>
      <c r="AD38" s="627" t="s">
        <v>129</v>
      </c>
      <c r="AE38" s="627"/>
      <c r="AF38" s="627"/>
      <c r="AG38" s="627"/>
      <c r="AH38" s="627"/>
      <c r="AI38" s="627"/>
      <c r="AJ38" s="627"/>
      <c r="AK38" s="627"/>
      <c r="AL38" s="628" t="s">
        <v>129</v>
      </c>
      <c r="AM38" s="629"/>
      <c r="AN38" s="629"/>
      <c r="AO38" s="630"/>
      <c r="AQ38" s="689" t="s">
        <v>336</v>
      </c>
      <c r="AR38" s="690"/>
      <c r="AS38" s="690"/>
      <c r="AT38" s="690"/>
      <c r="AU38" s="690"/>
      <c r="AV38" s="690"/>
      <c r="AW38" s="690"/>
      <c r="AX38" s="690"/>
      <c r="AY38" s="691"/>
      <c r="AZ38" s="623">
        <v>304646</v>
      </c>
      <c r="BA38" s="624"/>
      <c r="BB38" s="624"/>
      <c r="BC38" s="624"/>
      <c r="BD38" s="653"/>
      <c r="BE38" s="653"/>
      <c r="BF38" s="669"/>
      <c r="BG38" s="620" t="s">
        <v>337</v>
      </c>
      <c r="BH38" s="621"/>
      <c r="BI38" s="621"/>
      <c r="BJ38" s="621"/>
      <c r="BK38" s="621"/>
      <c r="BL38" s="621"/>
      <c r="BM38" s="621"/>
      <c r="BN38" s="621"/>
      <c r="BO38" s="621"/>
      <c r="BP38" s="621"/>
      <c r="BQ38" s="621"/>
      <c r="BR38" s="621"/>
      <c r="BS38" s="621"/>
      <c r="BT38" s="621"/>
      <c r="BU38" s="622"/>
      <c r="BV38" s="623">
        <v>3697</v>
      </c>
      <c r="BW38" s="624"/>
      <c r="BX38" s="624"/>
      <c r="BY38" s="624"/>
      <c r="BZ38" s="624"/>
      <c r="CA38" s="624"/>
      <c r="CB38" s="633"/>
      <c r="CD38" s="620" t="s">
        <v>338</v>
      </c>
      <c r="CE38" s="621"/>
      <c r="CF38" s="621"/>
      <c r="CG38" s="621"/>
      <c r="CH38" s="621"/>
      <c r="CI38" s="621"/>
      <c r="CJ38" s="621"/>
      <c r="CK38" s="621"/>
      <c r="CL38" s="621"/>
      <c r="CM38" s="621"/>
      <c r="CN38" s="621"/>
      <c r="CO38" s="621"/>
      <c r="CP38" s="621"/>
      <c r="CQ38" s="622"/>
      <c r="CR38" s="623">
        <v>1282472</v>
      </c>
      <c r="CS38" s="624"/>
      <c r="CT38" s="624"/>
      <c r="CU38" s="624"/>
      <c r="CV38" s="624"/>
      <c r="CW38" s="624"/>
      <c r="CX38" s="624"/>
      <c r="CY38" s="625"/>
      <c r="CZ38" s="628">
        <v>7.7</v>
      </c>
      <c r="DA38" s="655"/>
      <c r="DB38" s="655"/>
      <c r="DC38" s="658"/>
      <c r="DD38" s="632">
        <v>1062371</v>
      </c>
      <c r="DE38" s="624"/>
      <c r="DF38" s="624"/>
      <c r="DG38" s="624"/>
      <c r="DH38" s="624"/>
      <c r="DI38" s="624"/>
      <c r="DJ38" s="624"/>
      <c r="DK38" s="625"/>
      <c r="DL38" s="632">
        <v>1036913</v>
      </c>
      <c r="DM38" s="624"/>
      <c r="DN38" s="624"/>
      <c r="DO38" s="624"/>
      <c r="DP38" s="624"/>
      <c r="DQ38" s="624"/>
      <c r="DR38" s="624"/>
      <c r="DS38" s="624"/>
      <c r="DT38" s="624"/>
      <c r="DU38" s="624"/>
      <c r="DV38" s="625"/>
      <c r="DW38" s="628">
        <v>12.2</v>
      </c>
      <c r="DX38" s="655"/>
      <c r="DY38" s="655"/>
      <c r="DZ38" s="655"/>
      <c r="EA38" s="655"/>
      <c r="EB38" s="655"/>
      <c r="EC38" s="656"/>
    </row>
    <row r="39" spans="2:133" ht="11.25" customHeight="1" x14ac:dyDescent="0.2">
      <c r="B39" s="620" t="s">
        <v>339</v>
      </c>
      <c r="C39" s="621"/>
      <c r="D39" s="621"/>
      <c r="E39" s="621"/>
      <c r="F39" s="621"/>
      <c r="G39" s="621"/>
      <c r="H39" s="621"/>
      <c r="I39" s="621"/>
      <c r="J39" s="621"/>
      <c r="K39" s="621"/>
      <c r="L39" s="621"/>
      <c r="M39" s="621"/>
      <c r="N39" s="621"/>
      <c r="O39" s="621"/>
      <c r="P39" s="621"/>
      <c r="Q39" s="622"/>
      <c r="R39" s="623" t="s">
        <v>129</v>
      </c>
      <c r="S39" s="624"/>
      <c r="T39" s="624"/>
      <c r="U39" s="624"/>
      <c r="V39" s="624"/>
      <c r="W39" s="624"/>
      <c r="X39" s="624"/>
      <c r="Y39" s="625"/>
      <c r="Z39" s="626" t="s">
        <v>244</v>
      </c>
      <c r="AA39" s="626"/>
      <c r="AB39" s="626"/>
      <c r="AC39" s="626"/>
      <c r="AD39" s="627" t="s">
        <v>244</v>
      </c>
      <c r="AE39" s="627"/>
      <c r="AF39" s="627"/>
      <c r="AG39" s="627"/>
      <c r="AH39" s="627"/>
      <c r="AI39" s="627"/>
      <c r="AJ39" s="627"/>
      <c r="AK39" s="627"/>
      <c r="AL39" s="628" t="s">
        <v>244</v>
      </c>
      <c r="AM39" s="629"/>
      <c r="AN39" s="629"/>
      <c r="AO39" s="630"/>
      <c r="AQ39" s="689" t="s">
        <v>340</v>
      </c>
      <c r="AR39" s="690"/>
      <c r="AS39" s="690"/>
      <c r="AT39" s="690"/>
      <c r="AU39" s="690"/>
      <c r="AV39" s="690"/>
      <c r="AW39" s="690"/>
      <c r="AX39" s="690"/>
      <c r="AY39" s="691"/>
      <c r="AZ39" s="623">
        <v>12089</v>
      </c>
      <c r="BA39" s="624"/>
      <c r="BB39" s="624"/>
      <c r="BC39" s="624"/>
      <c r="BD39" s="653"/>
      <c r="BE39" s="653"/>
      <c r="BF39" s="669"/>
      <c r="BG39" s="620" t="s">
        <v>341</v>
      </c>
      <c r="BH39" s="621"/>
      <c r="BI39" s="621"/>
      <c r="BJ39" s="621"/>
      <c r="BK39" s="621"/>
      <c r="BL39" s="621"/>
      <c r="BM39" s="621"/>
      <c r="BN39" s="621"/>
      <c r="BO39" s="621"/>
      <c r="BP39" s="621"/>
      <c r="BQ39" s="621"/>
      <c r="BR39" s="621"/>
      <c r="BS39" s="621"/>
      <c r="BT39" s="621"/>
      <c r="BU39" s="622"/>
      <c r="BV39" s="623">
        <v>5745</v>
      </c>
      <c r="BW39" s="624"/>
      <c r="BX39" s="624"/>
      <c r="BY39" s="624"/>
      <c r="BZ39" s="624"/>
      <c r="CA39" s="624"/>
      <c r="CB39" s="633"/>
      <c r="CD39" s="620" t="s">
        <v>342</v>
      </c>
      <c r="CE39" s="621"/>
      <c r="CF39" s="621"/>
      <c r="CG39" s="621"/>
      <c r="CH39" s="621"/>
      <c r="CI39" s="621"/>
      <c r="CJ39" s="621"/>
      <c r="CK39" s="621"/>
      <c r="CL39" s="621"/>
      <c r="CM39" s="621"/>
      <c r="CN39" s="621"/>
      <c r="CO39" s="621"/>
      <c r="CP39" s="621"/>
      <c r="CQ39" s="622"/>
      <c r="CR39" s="623">
        <v>1226385</v>
      </c>
      <c r="CS39" s="653"/>
      <c r="CT39" s="653"/>
      <c r="CU39" s="653"/>
      <c r="CV39" s="653"/>
      <c r="CW39" s="653"/>
      <c r="CX39" s="653"/>
      <c r="CY39" s="654"/>
      <c r="CZ39" s="628">
        <v>7.4</v>
      </c>
      <c r="DA39" s="655"/>
      <c r="DB39" s="655"/>
      <c r="DC39" s="658"/>
      <c r="DD39" s="632">
        <v>1211055</v>
      </c>
      <c r="DE39" s="653"/>
      <c r="DF39" s="653"/>
      <c r="DG39" s="653"/>
      <c r="DH39" s="653"/>
      <c r="DI39" s="653"/>
      <c r="DJ39" s="653"/>
      <c r="DK39" s="654"/>
      <c r="DL39" s="632" t="s">
        <v>244</v>
      </c>
      <c r="DM39" s="653"/>
      <c r="DN39" s="653"/>
      <c r="DO39" s="653"/>
      <c r="DP39" s="653"/>
      <c r="DQ39" s="653"/>
      <c r="DR39" s="653"/>
      <c r="DS39" s="653"/>
      <c r="DT39" s="653"/>
      <c r="DU39" s="653"/>
      <c r="DV39" s="654"/>
      <c r="DW39" s="628" t="s">
        <v>129</v>
      </c>
      <c r="DX39" s="655"/>
      <c r="DY39" s="655"/>
      <c r="DZ39" s="655"/>
      <c r="EA39" s="655"/>
      <c r="EB39" s="655"/>
      <c r="EC39" s="656"/>
    </row>
    <row r="40" spans="2:133" ht="11.25" customHeight="1" x14ac:dyDescent="0.2">
      <c r="B40" s="620" t="s">
        <v>343</v>
      </c>
      <c r="C40" s="621"/>
      <c r="D40" s="621"/>
      <c r="E40" s="621"/>
      <c r="F40" s="621"/>
      <c r="G40" s="621"/>
      <c r="H40" s="621"/>
      <c r="I40" s="621"/>
      <c r="J40" s="621"/>
      <c r="K40" s="621"/>
      <c r="L40" s="621"/>
      <c r="M40" s="621"/>
      <c r="N40" s="621"/>
      <c r="O40" s="621"/>
      <c r="P40" s="621"/>
      <c r="Q40" s="622"/>
      <c r="R40" s="623">
        <v>125100</v>
      </c>
      <c r="S40" s="624"/>
      <c r="T40" s="624"/>
      <c r="U40" s="624"/>
      <c r="V40" s="624"/>
      <c r="W40" s="624"/>
      <c r="X40" s="624"/>
      <c r="Y40" s="625"/>
      <c r="Z40" s="626">
        <v>0.7</v>
      </c>
      <c r="AA40" s="626"/>
      <c r="AB40" s="626"/>
      <c r="AC40" s="626"/>
      <c r="AD40" s="627" t="s">
        <v>244</v>
      </c>
      <c r="AE40" s="627"/>
      <c r="AF40" s="627"/>
      <c r="AG40" s="627"/>
      <c r="AH40" s="627"/>
      <c r="AI40" s="627"/>
      <c r="AJ40" s="627"/>
      <c r="AK40" s="627"/>
      <c r="AL40" s="628" t="s">
        <v>129</v>
      </c>
      <c r="AM40" s="629"/>
      <c r="AN40" s="629"/>
      <c r="AO40" s="630"/>
      <c r="AQ40" s="689" t="s">
        <v>344</v>
      </c>
      <c r="AR40" s="690"/>
      <c r="AS40" s="690"/>
      <c r="AT40" s="690"/>
      <c r="AU40" s="690"/>
      <c r="AV40" s="690"/>
      <c r="AW40" s="690"/>
      <c r="AX40" s="690"/>
      <c r="AY40" s="691"/>
      <c r="AZ40" s="623" t="s">
        <v>244</v>
      </c>
      <c r="BA40" s="624"/>
      <c r="BB40" s="624"/>
      <c r="BC40" s="624"/>
      <c r="BD40" s="653"/>
      <c r="BE40" s="653"/>
      <c r="BF40" s="669"/>
      <c r="BG40" s="673" t="s">
        <v>345</v>
      </c>
      <c r="BH40" s="674"/>
      <c r="BI40" s="674"/>
      <c r="BJ40" s="674"/>
      <c r="BK40" s="674"/>
      <c r="BL40" s="223"/>
      <c r="BM40" s="621" t="s">
        <v>346</v>
      </c>
      <c r="BN40" s="621"/>
      <c r="BO40" s="621"/>
      <c r="BP40" s="621"/>
      <c r="BQ40" s="621"/>
      <c r="BR40" s="621"/>
      <c r="BS40" s="621"/>
      <c r="BT40" s="621"/>
      <c r="BU40" s="622"/>
      <c r="BV40" s="623">
        <v>94</v>
      </c>
      <c r="BW40" s="624"/>
      <c r="BX40" s="624"/>
      <c r="BY40" s="624"/>
      <c r="BZ40" s="624"/>
      <c r="CA40" s="624"/>
      <c r="CB40" s="633"/>
      <c r="CD40" s="620" t="s">
        <v>347</v>
      </c>
      <c r="CE40" s="621"/>
      <c r="CF40" s="621"/>
      <c r="CG40" s="621"/>
      <c r="CH40" s="621"/>
      <c r="CI40" s="621"/>
      <c r="CJ40" s="621"/>
      <c r="CK40" s="621"/>
      <c r="CL40" s="621"/>
      <c r="CM40" s="621"/>
      <c r="CN40" s="621"/>
      <c r="CO40" s="621"/>
      <c r="CP40" s="621"/>
      <c r="CQ40" s="622"/>
      <c r="CR40" s="623">
        <v>41260</v>
      </c>
      <c r="CS40" s="624"/>
      <c r="CT40" s="624"/>
      <c r="CU40" s="624"/>
      <c r="CV40" s="624"/>
      <c r="CW40" s="624"/>
      <c r="CX40" s="624"/>
      <c r="CY40" s="625"/>
      <c r="CZ40" s="628">
        <v>0.2</v>
      </c>
      <c r="DA40" s="655"/>
      <c r="DB40" s="655"/>
      <c r="DC40" s="658"/>
      <c r="DD40" s="632" t="s">
        <v>244</v>
      </c>
      <c r="DE40" s="624"/>
      <c r="DF40" s="624"/>
      <c r="DG40" s="624"/>
      <c r="DH40" s="624"/>
      <c r="DI40" s="624"/>
      <c r="DJ40" s="624"/>
      <c r="DK40" s="625"/>
      <c r="DL40" s="632" t="s">
        <v>129</v>
      </c>
      <c r="DM40" s="624"/>
      <c r="DN40" s="624"/>
      <c r="DO40" s="624"/>
      <c r="DP40" s="624"/>
      <c r="DQ40" s="624"/>
      <c r="DR40" s="624"/>
      <c r="DS40" s="624"/>
      <c r="DT40" s="624"/>
      <c r="DU40" s="624"/>
      <c r="DV40" s="625"/>
      <c r="DW40" s="628" t="s">
        <v>129</v>
      </c>
      <c r="DX40" s="655"/>
      <c r="DY40" s="655"/>
      <c r="DZ40" s="655"/>
      <c r="EA40" s="655"/>
      <c r="EB40" s="655"/>
      <c r="EC40" s="656"/>
    </row>
    <row r="41" spans="2:133" ht="11.25" customHeight="1" x14ac:dyDescent="0.2">
      <c r="B41" s="644" t="s">
        <v>348</v>
      </c>
      <c r="C41" s="645"/>
      <c r="D41" s="645"/>
      <c r="E41" s="645"/>
      <c r="F41" s="645"/>
      <c r="G41" s="645"/>
      <c r="H41" s="645"/>
      <c r="I41" s="645"/>
      <c r="J41" s="645"/>
      <c r="K41" s="645"/>
      <c r="L41" s="645"/>
      <c r="M41" s="645"/>
      <c r="N41" s="645"/>
      <c r="O41" s="645"/>
      <c r="P41" s="645"/>
      <c r="Q41" s="646"/>
      <c r="R41" s="698">
        <v>17840226</v>
      </c>
      <c r="S41" s="699"/>
      <c r="T41" s="699"/>
      <c r="U41" s="699"/>
      <c r="V41" s="699"/>
      <c r="W41" s="699"/>
      <c r="X41" s="699"/>
      <c r="Y41" s="700"/>
      <c r="Z41" s="701">
        <v>100</v>
      </c>
      <c r="AA41" s="701"/>
      <c r="AB41" s="701"/>
      <c r="AC41" s="701"/>
      <c r="AD41" s="702">
        <v>8360645</v>
      </c>
      <c r="AE41" s="702"/>
      <c r="AF41" s="702"/>
      <c r="AG41" s="702"/>
      <c r="AH41" s="702"/>
      <c r="AI41" s="702"/>
      <c r="AJ41" s="702"/>
      <c r="AK41" s="702"/>
      <c r="AL41" s="703">
        <v>100</v>
      </c>
      <c r="AM41" s="683"/>
      <c r="AN41" s="683"/>
      <c r="AO41" s="704"/>
      <c r="AQ41" s="689" t="s">
        <v>349</v>
      </c>
      <c r="AR41" s="690"/>
      <c r="AS41" s="690"/>
      <c r="AT41" s="690"/>
      <c r="AU41" s="690"/>
      <c r="AV41" s="690"/>
      <c r="AW41" s="690"/>
      <c r="AX41" s="690"/>
      <c r="AY41" s="691"/>
      <c r="AZ41" s="623">
        <v>265083</v>
      </c>
      <c r="BA41" s="624"/>
      <c r="BB41" s="624"/>
      <c r="BC41" s="624"/>
      <c r="BD41" s="653"/>
      <c r="BE41" s="653"/>
      <c r="BF41" s="669"/>
      <c r="BG41" s="673"/>
      <c r="BH41" s="674"/>
      <c r="BI41" s="674"/>
      <c r="BJ41" s="674"/>
      <c r="BK41" s="674"/>
      <c r="BL41" s="223"/>
      <c r="BM41" s="621" t="s">
        <v>350</v>
      </c>
      <c r="BN41" s="621"/>
      <c r="BO41" s="621"/>
      <c r="BP41" s="621"/>
      <c r="BQ41" s="621"/>
      <c r="BR41" s="621"/>
      <c r="BS41" s="621"/>
      <c r="BT41" s="621"/>
      <c r="BU41" s="622"/>
      <c r="BV41" s="623" t="s">
        <v>244</v>
      </c>
      <c r="BW41" s="624"/>
      <c r="BX41" s="624"/>
      <c r="BY41" s="624"/>
      <c r="BZ41" s="624"/>
      <c r="CA41" s="624"/>
      <c r="CB41" s="633"/>
      <c r="CD41" s="620" t="s">
        <v>351</v>
      </c>
      <c r="CE41" s="621"/>
      <c r="CF41" s="621"/>
      <c r="CG41" s="621"/>
      <c r="CH41" s="621"/>
      <c r="CI41" s="621"/>
      <c r="CJ41" s="621"/>
      <c r="CK41" s="621"/>
      <c r="CL41" s="621"/>
      <c r="CM41" s="621"/>
      <c r="CN41" s="621"/>
      <c r="CO41" s="621"/>
      <c r="CP41" s="621"/>
      <c r="CQ41" s="622"/>
      <c r="CR41" s="623" t="s">
        <v>129</v>
      </c>
      <c r="CS41" s="653"/>
      <c r="CT41" s="653"/>
      <c r="CU41" s="653"/>
      <c r="CV41" s="653"/>
      <c r="CW41" s="653"/>
      <c r="CX41" s="653"/>
      <c r="CY41" s="654"/>
      <c r="CZ41" s="628" t="s">
        <v>129</v>
      </c>
      <c r="DA41" s="655"/>
      <c r="DB41" s="655"/>
      <c r="DC41" s="658"/>
      <c r="DD41" s="632" t="s">
        <v>244</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352</v>
      </c>
      <c r="AR42" s="706"/>
      <c r="AS42" s="706"/>
      <c r="AT42" s="706"/>
      <c r="AU42" s="706"/>
      <c r="AV42" s="706"/>
      <c r="AW42" s="706"/>
      <c r="AX42" s="706"/>
      <c r="AY42" s="707"/>
      <c r="AZ42" s="698">
        <v>1017389</v>
      </c>
      <c r="BA42" s="699"/>
      <c r="BB42" s="699"/>
      <c r="BC42" s="699"/>
      <c r="BD42" s="682"/>
      <c r="BE42" s="682"/>
      <c r="BF42" s="684"/>
      <c r="BG42" s="675"/>
      <c r="BH42" s="676"/>
      <c r="BI42" s="676"/>
      <c r="BJ42" s="676"/>
      <c r="BK42" s="676"/>
      <c r="BL42" s="224"/>
      <c r="BM42" s="645" t="s">
        <v>353</v>
      </c>
      <c r="BN42" s="645"/>
      <c r="BO42" s="645"/>
      <c r="BP42" s="645"/>
      <c r="BQ42" s="645"/>
      <c r="BR42" s="645"/>
      <c r="BS42" s="645"/>
      <c r="BT42" s="645"/>
      <c r="BU42" s="646"/>
      <c r="BV42" s="698">
        <v>391</v>
      </c>
      <c r="BW42" s="699"/>
      <c r="BX42" s="699"/>
      <c r="BY42" s="699"/>
      <c r="BZ42" s="699"/>
      <c r="CA42" s="699"/>
      <c r="CB42" s="708"/>
      <c r="CD42" s="620" t="s">
        <v>354</v>
      </c>
      <c r="CE42" s="621"/>
      <c r="CF42" s="621"/>
      <c r="CG42" s="621"/>
      <c r="CH42" s="621"/>
      <c r="CI42" s="621"/>
      <c r="CJ42" s="621"/>
      <c r="CK42" s="621"/>
      <c r="CL42" s="621"/>
      <c r="CM42" s="621"/>
      <c r="CN42" s="621"/>
      <c r="CO42" s="621"/>
      <c r="CP42" s="621"/>
      <c r="CQ42" s="622"/>
      <c r="CR42" s="623">
        <v>1267738</v>
      </c>
      <c r="CS42" s="653"/>
      <c r="CT42" s="653"/>
      <c r="CU42" s="653"/>
      <c r="CV42" s="653"/>
      <c r="CW42" s="653"/>
      <c r="CX42" s="653"/>
      <c r="CY42" s="654"/>
      <c r="CZ42" s="628">
        <v>7.7</v>
      </c>
      <c r="DA42" s="655"/>
      <c r="DB42" s="655"/>
      <c r="DC42" s="658"/>
      <c r="DD42" s="632">
        <v>210936</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355</v>
      </c>
      <c r="CD43" s="620" t="s">
        <v>356</v>
      </c>
      <c r="CE43" s="621"/>
      <c r="CF43" s="621"/>
      <c r="CG43" s="621"/>
      <c r="CH43" s="621"/>
      <c r="CI43" s="621"/>
      <c r="CJ43" s="621"/>
      <c r="CK43" s="621"/>
      <c r="CL43" s="621"/>
      <c r="CM43" s="621"/>
      <c r="CN43" s="621"/>
      <c r="CO43" s="621"/>
      <c r="CP43" s="621"/>
      <c r="CQ43" s="622"/>
      <c r="CR43" s="623">
        <v>24048</v>
      </c>
      <c r="CS43" s="653"/>
      <c r="CT43" s="653"/>
      <c r="CU43" s="653"/>
      <c r="CV43" s="653"/>
      <c r="CW43" s="653"/>
      <c r="CX43" s="653"/>
      <c r="CY43" s="654"/>
      <c r="CZ43" s="628">
        <v>0.1</v>
      </c>
      <c r="DA43" s="655"/>
      <c r="DB43" s="655"/>
      <c r="DC43" s="658"/>
      <c r="DD43" s="632">
        <v>24048</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357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304</v>
      </c>
      <c r="CE44" s="662"/>
      <c r="CF44" s="620" t="s">
        <v>358</v>
      </c>
      <c r="CG44" s="621"/>
      <c r="CH44" s="621"/>
      <c r="CI44" s="621"/>
      <c r="CJ44" s="621"/>
      <c r="CK44" s="621"/>
      <c r="CL44" s="621"/>
      <c r="CM44" s="621"/>
      <c r="CN44" s="621"/>
      <c r="CO44" s="621"/>
      <c r="CP44" s="621"/>
      <c r="CQ44" s="622"/>
      <c r="CR44" s="623">
        <v>1253543</v>
      </c>
      <c r="CS44" s="624"/>
      <c r="CT44" s="624"/>
      <c r="CU44" s="624"/>
      <c r="CV44" s="624"/>
      <c r="CW44" s="624"/>
      <c r="CX44" s="624"/>
      <c r="CY44" s="625"/>
      <c r="CZ44" s="628">
        <v>7.6</v>
      </c>
      <c r="DA44" s="629"/>
      <c r="DB44" s="629"/>
      <c r="DC44" s="635"/>
      <c r="DD44" s="632">
        <v>199118</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359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360</v>
      </c>
      <c r="CG45" s="621"/>
      <c r="CH45" s="621"/>
      <c r="CI45" s="621"/>
      <c r="CJ45" s="621"/>
      <c r="CK45" s="621"/>
      <c r="CL45" s="621"/>
      <c r="CM45" s="621"/>
      <c r="CN45" s="621"/>
      <c r="CO45" s="621"/>
      <c r="CP45" s="621"/>
      <c r="CQ45" s="622"/>
      <c r="CR45" s="623">
        <v>404824</v>
      </c>
      <c r="CS45" s="653"/>
      <c r="CT45" s="653"/>
      <c r="CU45" s="653"/>
      <c r="CV45" s="653"/>
      <c r="CW45" s="653"/>
      <c r="CX45" s="653"/>
      <c r="CY45" s="654"/>
      <c r="CZ45" s="628">
        <v>2.4</v>
      </c>
      <c r="DA45" s="655"/>
      <c r="DB45" s="655"/>
      <c r="DC45" s="658"/>
      <c r="DD45" s="632">
        <v>25975</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361</v>
      </c>
      <c r="CG46" s="621"/>
      <c r="CH46" s="621"/>
      <c r="CI46" s="621"/>
      <c r="CJ46" s="621"/>
      <c r="CK46" s="621"/>
      <c r="CL46" s="621"/>
      <c r="CM46" s="621"/>
      <c r="CN46" s="621"/>
      <c r="CO46" s="621"/>
      <c r="CP46" s="621"/>
      <c r="CQ46" s="622"/>
      <c r="CR46" s="623">
        <v>779282</v>
      </c>
      <c r="CS46" s="624"/>
      <c r="CT46" s="624"/>
      <c r="CU46" s="624"/>
      <c r="CV46" s="624"/>
      <c r="CW46" s="624"/>
      <c r="CX46" s="624"/>
      <c r="CY46" s="625"/>
      <c r="CZ46" s="628">
        <v>4.7</v>
      </c>
      <c r="DA46" s="629"/>
      <c r="DB46" s="629"/>
      <c r="DC46" s="635"/>
      <c r="DD46" s="632">
        <v>168006</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362</v>
      </c>
      <c r="CG47" s="621"/>
      <c r="CH47" s="621"/>
      <c r="CI47" s="621"/>
      <c r="CJ47" s="621"/>
      <c r="CK47" s="621"/>
      <c r="CL47" s="621"/>
      <c r="CM47" s="621"/>
      <c r="CN47" s="621"/>
      <c r="CO47" s="621"/>
      <c r="CP47" s="621"/>
      <c r="CQ47" s="622"/>
      <c r="CR47" s="623">
        <v>14195</v>
      </c>
      <c r="CS47" s="653"/>
      <c r="CT47" s="653"/>
      <c r="CU47" s="653"/>
      <c r="CV47" s="653"/>
      <c r="CW47" s="653"/>
      <c r="CX47" s="653"/>
      <c r="CY47" s="654"/>
      <c r="CZ47" s="628">
        <v>0.1</v>
      </c>
      <c r="DA47" s="655"/>
      <c r="DB47" s="655"/>
      <c r="DC47" s="658"/>
      <c r="DD47" s="632">
        <v>11818</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ht="10.8" x14ac:dyDescent="0.2">
      <c r="B48" s="225"/>
      <c r="CD48" s="665"/>
      <c r="CE48" s="666"/>
      <c r="CF48" s="620" t="s">
        <v>363</v>
      </c>
      <c r="CG48" s="621"/>
      <c r="CH48" s="621"/>
      <c r="CI48" s="621"/>
      <c r="CJ48" s="621"/>
      <c r="CK48" s="621"/>
      <c r="CL48" s="621"/>
      <c r="CM48" s="621"/>
      <c r="CN48" s="621"/>
      <c r="CO48" s="621"/>
      <c r="CP48" s="621"/>
      <c r="CQ48" s="622"/>
      <c r="CR48" s="623" t="s">
        <v>244</v>
      </c>
      <c r="CS48" s="624"/>
      <c r="CT48" s="624"/>
      <c r="CU48" s="624"/>
      <c r="CV48" s="624"/>
      <c r="CW48" s="624"/>
      <c r="CX48" s="624"/>
      <c r="CY48" s="625"/>
      <c r="CZ48" s="628" t="s">
        <v>129</v>
      </c>
      <c r="DA48" s="629"/>
      <c r="DB48" s="629"/>
      <c r="DC48" s="635"/>
      <c r="DD48" s="632" t="s">
        <v>129</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364</v>
      </c>
      <c r="CE49" s="645"/>
      <c r="CF49" s="645"/>
      <c r="CG49" s="645"/>
      <c r="CH49" s="645"/>
      <c r="CI49" s="645"/>
      <c r="CJ49" s="645"/>
      <c r="CK49" s="645"/>
      <c r="CL49" s="645"/>
      <c r="CM49" s="645"/>
      <c r="CN49" s="645"/>
      <c r="CO49" s="645"/>
      <c r="CP49" s="645"/>
      <c r="CQ49" s="646"/>
      <c r="CR49" s="698">
        <v>16564902</v>
      </c>
      <c r="CS49" s="682"/>
      <c r="CT49" s="682"/>
      <c r="CU49" s="682"/>
      <c r="CV49" s="682"/>
      <c r="CW49" s="682"/>
      <c r="CX49" s="682"/>
      <c r="CY49" s="711"/>
      <c r="CZ49" s="703">
        <v>100</v>
      </c>
      <c r="DA49" s="712"/>
      <c r="DB49" s="712"/>
      <c r="DC49" s="713"/>
      <c r="DD49" s="714">
        <v>11476656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jwKrV51ouRvVAi2CBeufpmcyVEq5HPrdNnQemEvRXPB9Ahd4pHDTsiltTiPF8L1jlx9oa9qQq20c+N2nD67J9Q==" saltValue="Ao6nzWpvMI+K9Bx8TYy8q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365</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366</v>
      </c>
      <c r="DK2" s="723"/>
      <c r="DL2" s="723"/>
      <c r="DM2" s="723"/>
      <c r="DN2" s="723"/>
      <c r="DO2" s="724"/>
      <c r="DP2" s="228"/>
      <c r="DQ2" s="722" t="s">
        <v>367</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368</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369</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370</v>
      </c>
      <c r="B5" s="728"/>
      <c r="C5" s="728"/>
      <c r="D5" s="728"/>
      <c r="E5" s="728"/>
      <c r="F5" s="728"/>
      <c r="G5" s="728"/>
      <c r="H5" s="728"/>
      <c r="I5" s="728"/>
      <c r="J5" s="728"/>
      <c r="K5" s="728"/>
      <c r="L5" s="728"/>
      <c r="M5" s="728"/>
      <c r="N5" s="728"/>
      <c r="O5" s="728"/>
      <c r="P5" s="729"/>
      <c r="Q5" s="733" t="s">
        <v>371</v>
      </c>
      <c r="R5" s="734"/>
      <c r="S5" s="734"/>
      <c r="T5" s="734"/>
      <c r="U5" s="735"/>
      <c r="V5" s="733" t="s">
        <v>372</v>
      </c>
      <c r="W5" s="734"/>
      <c r="X5" s="734"/>
      <c r="Y5" s="734"/>
      <c r="Z5" s="735"/>
      <c r="AA5" s="733" t="s">
        <v>373</v>
      </c>
      <c r="AB5" s="734"/>
      <c r="AC5" s="734"/>
      <c r="AD5" s="734"/>
      <c r="AE5" s="734"/>
      <c r="AF5" s="739" t="s">
        <v>374</v>
      </c>
      <c r="AG5" s="734"/>
      <c r="AH5" s="734"/>
      <c r="AI5" s="734"/>
      <c r="AJ5" s="740"/>
      <c r="AK5" s="734" t="s">
        <v>375</v>
      </c>
      <c r="AL5" s="734"/>
      <c r="AM5" s="734"/>
      <c r="AN5" s="734"/>
      <c r="AO5" s="735"/>
      <c r="AP5" s="733" t="s">
        <v>376</v>
      </c>
      <c r="AQ5" s="734"/>
      <c r="AR5" s="734"/>
      <c r="AS5" s="734"/>
      <c r="AT5" s="735"/>
      <c r="AU5" s="733" t="s">
        <v>377</v>
      </c>
      <c r="AV5" s="734"/>
      <c r="AW5" s="734"/>
      <c r="AX5" s="734"/>
      <c r="AY5" s="740"/>
      <c r="AZ5" s="232"/>
      <c r="BA5" s="232"/>
      <c r="BB5" s="232"/>
      <c r="BC5" s="232"/>
      <c r="BD5" s="232"/>
      <c r="BE5" s="233"/>
      <c r="BF5" s="233"/>
      <c r="BG5" s="233"/>
      <c r="BH5" s="233"/>
      <c r="BI5" s="233"/>
      <c r="BJ5" s="233"/>
      <c r="BK5" s="233"/>
      <c r="BL5" s="233"/>
      <c r="BM5" s="233"/>
      <c r="BN5" s="233"/>
      <c r="BO5" s="233"/>
      <c r="BP5" s="233"/>
      <c r="BQ5" s="727" t="s">
        <v>378</v>
      </c>
      <c r="BR5" s="728"/>
      <c r="BS5" s="728"/>
      <c r="BT5" s="728"/>
      <c r="BU5" s="728"/>
      <c r="BV5" s="728"/>
      <c r="BW5" s="728"/>
      <c r="BX5" s="728"/>
      <c r="BY5" s="728"/>
      <c r="BZ5" s="728"/>
      <c r="CA5" s="728"/>
      <c r="CB5" s="728"/>
      <c r="CC5" s="728"/>
      <c r="CD5" s="728"/>
      <c r="CE5" s="728"/>
      <c r="CF5" s="728"/>
      <c r="CG5" s="729"/>
      <c r="CH5" s="733" t="s">
        <v>379</v>
      </c>
      <c r="CI5" s="734"/>
      <c r="CJ5" s="734"/>
      <c r="CK5" s="734"/>
      <c r="CL5" s="735"/>
      <c r="CM5" s="733" t="s">
        <v>380</v>
      </c>
      <c r="CN5" s="734"/>
      <c r="CO5" s="734"/>
      <c r="CP5" s="734"/>
      <c r="CQ5" s="735"/>
      <c r="CR5" s="733" t="s">
        <v>381</v>
      </c>
      <c r="CS5" s="734"/>
      <c r="CT5" s="734"/>
      <c r="CU5" s="734"/>
      <c r="CV5" s="735"/>
      <c r="CW5" s="733" t="s">
        <v>382</v>
      </c>
      <c r="CX5" s="734"/>
      <c r="CY5" s="734"/>
      <c r="CZ5" s="734"/>
      <c r="DA5" s="735"/>
      <c r="DB5" s="733" t="s">
        <v>383</v>
      </c>
      <c r="DC5" s="734"/>
      <c r="DD5" s="734"/>
      <c r="DE5" s="734"/>
      <c r="DF5" s="735"/>
      <c r="DG5" s="763" t="s">
        <v>384</v>
      </c>
      <c r="DH5" s="764"/>
      <c r="DI5" s="764"/>
      <c r="DJ5" s="764"/>
      <c r="DK5" s="765"/>
      <c r="DL5" s="763" t="s">
        <v>385</v>
      </c>
      <c r="DM5" s="764"/>
      <c r="DN5" s="764"/>
      <c r="DO5" s="764"/>
      <c r="DP5" s="765"/>
      <c r="DQ5" s="733" t="s">
        <v>386</v>
      </c>
      <c r="DR5" s="734"/>
      <c r="DS5" s="734"/>
      <c r="DT5" s="734"/>
      <c r="DU5" s="735"/>
      <c r="DV5" s="733" t="s">
        <v>377</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387</v>
      </c>
      <c r="C7" s="750"/>
      <c r="D7" s="750"/>
      <c r="E7" s="750"/>
      <c r="F7" s="750"/>
      <c r="G7" s="750"/>
      <c r="H7" s="750"/>
      <c r="I7" s="750"/>
      <c r="J7" s="750"/>
      <c r="K7" s="750"/>
      <c r="L7" s="750"/>
      <c r="M7" s="750"/>
      <c r="N7" s="750"/>
      <c r="O7" s="750"/>
      <c r="P7" s="751"/>
      <c r="Q7" s="752">
        <v>17848</v>
      </c>
      <c r="R7" s="753"/>
      <c r="S7" s="753"/>
      <c r="T7" s="753"/>
      <c r="U7" s="753"/>
      <c r="V7" s="753">
        <v>16578</v>
      </c>
      <c r="W7" s="753"/>
      <c r="X7" s="753"/>
      <c r="Y7" s="753"/>
      <c r="Z7" s="753"/>
      <c r="AA7" s="753">
        <v>1270</v>
      </c>
      <c r="AB7" s="753"/>
      <c r="AC7" s="753"/>
      <c r="AD7" s="753"/>
      <c r="AE7" s="754"/>
      <c r="AF7" s="755">
        <v>1170</v>
      </c>
      <c r="AG7" s="756"/>
      <c r="AH7" s="756"/>
      <c r="AI7" s="756"/>
      <c r="AJ7" s="757"/>
      <c r="AK7" s="758">
        <v>1259</v>
      </c>
      <c r="AL7" s="759"/>
      <c r="AM7" s="759"/>
      <c r="AN7" s="759"/>
      <c r="AO7" s="759"/>
      <c r="AP7" s="759">
        <v>14955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584</v>
      </c>
      <c r="BT7" s="747"/>
      <c r="BU7" s="747"/>
      <c r="BV7" s="747"/>
      <c r="BW7" s="747"/>
      <c r="BX7" s="747"/>
      <c r="BY7" s="747"/>
      <c r="BZ7" s="747"/>
      <c r="CA7" s="747"/>
      <c r="CB7" s="747"/>
      <c r="CC7" s="747"/>
      <c r="CD7" s="747"/>
      <c r="CE7" s="747"/>
      <c r="CF7" s="747"/>
      <c r="CG7" s="762"/>
      <c r="CH7" s="743">
        <v>-1</v>
      </c>
      <c r="CI7" s="744"/>
      <c r="CJ7" s="744"/>
      <c r="CK7" s="744"/>
      <c r="CL7" s="745"/>
      <c r="CM7" s="743">
        <v>103</v>
      </c>
      <c r="CN7" s="744"/>
      <c r="CO7" s="744"/>
      <c r="CP7" s="744"/>
      <c r="CQ7" s="745"/>
      <c r="CR7" s="743">
        <v>5</v>
      </c>
      <c r="CS7" s="744"/>
      <c r="CT7" s="744"/>
      <c r="CU7" s="744"/>
      <c r="CV7" s="745"/>
      <c r="CW7" s="743" t="s">
        <v>574</v>
      </c>
      <c r="CX7" s="744"/>
      <c r="CY7" s="744"/>
      <c r="CZ7" s="744"/>
      <c r="DA7" s="745"/>
      <c r="DB7" s="743" t="s">
        <v>574</v>
      </c>
      <c r="DC7" s="744"/>
      <c r="DD7" s="744"/>
      <c r="DE7" s="744"/>
      <c r="DF7" s="745"/>
      <c r="DG7" s="743" t="s">
        <v>574</v>
      </c>
      <c r="DH7" s="744"/>
      <c r="DI7" s="744"/>
      <c r="DJ7" s="744"/>
      <c r="DK7" s="745"/>
      <c r="DL7" s="743" t="s">
        <v>574</v>
      </c>
      <c r="DM7" s="744"/>
      <c r="DN7" s="744"/>
      <c r="DO7" s="744"/>
      <c r="DP7" s="745"/>
      <c r="DQ7" s="743" t="s">
        <v>574</v>
      </c>
      <c r="DR7" s="744"/>
      <c r="DS7" s="744"/>
      <c r="DT7" s="744"/>
      <c r="DU7" s="745"/>
      <c r="DV7" s="746" t="s">
        <v>585</v>
      </c>
      <c r="DW7" s="747"/>
      <c r="DX7" s="747"/>
      <c r="DY7" s="747"/>
      <c r="DZ7" s="748"/>
      <c r="EA7" s="234"/>
    </row>
    <row r="8" spans="1:131" s="235" customFormat="1" ht="26.25" customHeight="1" x14ac:dyDescent="0.2">
      <c r="A8" s="238">
        <v>2</v>
      </c>
      <c r="B8" s="780" t="s">
        <v>388</v>
      </c>
      <c r="C8" s="781"/>
      <c r="D8" s="781"/>
      <c r="E8" s="781"/>
      <c r="F8" s="781"/>
      <c r="G8" s="781"/>
      <c r="H8" s="781"/>
      <c r="I8" s="781"/>
      <c r="J8" s="781"/>
      <c r="K8" s="781"/>
      <c r="L8" s="781"/>
      <c r="M8" s="781"/>
      <c r="N8" s="781"/>
      <c r="O8" s="781"/>
      <c r="P8" s="782"/>
      <c r="Q8" s="783">
        <v>6</v>
      </c>
      <c r="R8" s="784"/>
      <c r="S8" s="784"/>
      <c r="T8" s="784"/>
      <c r="U8" s="784"/>
      <c r="V8" s="784">
        <v>1</v>
      </c>
      <c r="W8" s="784"/>
      <c r="X8" s="784"/>
      <c r="Y8" s="784"/>
      <c r="Z8" s="784"/>
      <c r="AA8" s="784">
        <v>5</v>
      </c>
      <c r="AB8" s="784"/>
      <c r="AC8" s="784"/>
      <c r="AD8" s="784"/>
      <c r="AE8" s="785"/>
      <c r="AF8" s="786">
        <v>5</v>
      </c>
      <c r="AG8" s="787"/>
      <c r="AH8" s="787"/>
      <c r="AI8" s="787"/>
      <c r="AJ8" s="788"/>
      <c r="AK8" s="769" t="s">
        <v>574</v>
      </c>
      <c r="AL8" s="770"/>
      <c r="AM8" s="770"/>
      <c r="AN8" s="770"/>
      <c r="AO8" s="770"/>
      <c r="AP8" s="770" t="s">
        <v>574</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586</v>
      </c>
      <c r="BT8" s="774"/>
      <c r="BU8" s="774"/>
      <c r="BV8" s="774"/>
      <c r="BW8" s="774"/>
      <c r="BX8" s="774"/>
      <c r="BY8" s="774"/>
      <c r="BZ8" s="774"/>
      <c r="CA8" s="774"/>
      <c r="CB8" s="774"/>
      <c r="CC8" s="774"/>
      <c r="CD8" s="774"/>
      <c r="CE8" s="774"/>
      <c r="CF8" s="774"/>
      <c r="CG8" s="775"/>
      <c r="CH8" s="776">
        <v>-131</v>
      </c>
      <c r="CI8" s="777"/>
      <c r="CJ8" s="777"/>
      <c r="CK8" s="777"/>
      <c r="CL8" s="778"/>
      <c r="CM8" s="776">
        <v>133</v>
      </c>
      <c r="CN8" s="777"/>
      <c r="CO8" s="777"/>
      <c r="CP8" s="777"/>
      <c r="CQ8" s="778"/>
      <c r="CR8" s="776">
        <v>36</v>
      </c>
      <c r="CS8" s="777"/>
      <c r="CT8" s="777"/>
      <c r="CU8" s="777"/>
      <c r="CV8" s="778"/>
      <c r="CW8" s="776">
        <v>2</v>
      </c>
      <c r="CX8" s="777"/>
      <c r="CY8" s="777"/>
      <c r="CZ8" s="777"/>
      <c r="DA8" s="778"/>
      <c r="DB8" s="776" t="s">
        <v>574</v>
      </c>
      <c r="DC8" s="777"/>
      <c r="DD8" s="777"/>
      <c r="DE8" s="777"/>
      <c r="DF8" s="778"/>
      <c r="DG8" s="776" t="s">
        <v>574</v>
      </c>
      <c r="DH8" s="777"/>
      <c r="DI8" s="777"/>
      <c r="DJ8" s="777"/>
      <c r="DK8" s="778"/>
      <c r="DL8" s="776" t="s">
        <v>574</v>
      </c>
      <c r="DM8" s="777"/>
      <c r="DN8" s="777"/>
      <c r="DO8" s="777"/>
      <c r="DP8" s="778"/>
      <c r="DQ8" s="776" t="s">
        <v>574</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389</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390</v>
      </c>
      <c r="B23" s="789" t="s">
        <v>391</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1175</v>
      </c>
      <c r="AG23" s="793"/>
      <c r="AH23" s="793"/>
      <c r="AI23" s="793"/>
      <c r="AJ23" s="796"/>
      <c r="AK23" s="797"/>
      <c r="AL23" s="798"/>
      <c r="AM23" s="798"/>
      <c r="AN23" s="798"/>
      <c r="AO23" s="798"/>
      <c r="AP23" s="793"/>
      <c r="AQ23" s="793"/>
      <c r="AR23" s="793"/>
      <c r="AS23" s="793"/>
      <c r="AT23" s="793"/>
      <c r="AU23" s="809"/>
      <c r="AV23" s="809"/>
      <c r="AW23" s="809"/>
      <c r="AX23" s="809"/>
      <c r="AY23" s="810"/>
      <c r="AZ23" s="811" t="s">
        <v>392</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370</v>
      </c>
      <c r="B26" s="728"/>
      <c r="C26" s="728"/>
      <c r="D26" s="728"/>
      <c r="E26" s="728"/>
      <c r="F26" s="728"/>
      <c r="G26" s="728"/>
      <c r="H26" s="728"/>
      <c r="I26" s="728"/>
      <c r="J26" s="728"/>
      <c r="K26" s="728"/>
      <c r="L26" s="728"/>
      <c r="M26" s="728"/>
      <c r="N26" s="728"/>
      <c r="O26" s="728"/>
      <c r="P26" s="729"/>
      <c r="Q26" s="733" t="s">
        <v>395</v>
      </c>
      <c r="R26" s="734"/>
      <c r="S26" s="734"/>
      <c r="T26" s="734"/>
      <c r="U26" s="735"/>
      <c r="V26" s="733" t="s">
        <v>396</v>
      </c>
      <c r="W26" s="734"/>
      <c r="X26" s="734"/>
      <c r="Y26" s="734"/>
      <c r="Z26" s="735"/>
      <c r="AA26" s="733" t="s">
        <v>397</v>
      </c>
      <c r="AB26" s="734"/>
      <c r="AC26" s="734"/>
      <c r="AD26" s="734"/>
      <c r="AE26" s="734"/>
      <c r="AF26" s="814" t="s">
        <v>398</v>
      </c>
      <c r="AG26" s="815"/>
      <c r="AH26" s="815"/>
      <c r="AI26" s="815"/>
      <c r="AJ26" s="816"/>
      <c r="AK26" s="734" t="s">
        <v>399</v>
      </c>
      <c r="AL26" s="734"/>
      <c r="AM26" s="734"/>
      <c r="AN26" s="734"/>
      <c r="AO26" s="735"/>
      <c r="AP26" s="733" t="s">
        <v>400</v>
      </c>
      <c r="AQ26" s="734"/>
      <c r="AR26" s="734"/>
      <c r="AS26" s="734"/>
      <c r="AT26" s="735"/>
      <c r="AU26" s="733" t="s">
        <v>401</v>
      </c>
      <c r="AV26" s="734"/>
      <c r="AW26" s="734"/>
      <c r="AX26" s="734"/>
      <c r="AY26" s="735"/>
      <c r="AZ26" s="733" t="s">
        <v>402</v>
      </c>
      <c r="BA26" s="734"/>
      <c r="BB26" s="734"/>
      <c r="BC26" s="734"/>
      <c r="BD26" s="735"/>
      <c r="BE26" s="733" t="s">
        <v>377</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403</v>
      </c>
      <c r="C28" s="750"/>
      <c r="D28" s="750"/>
      <c r="E28" s="750"/>
      <c r="F28" s="750"/>
      <c r="G28" s="750"/>
      <c r="H28" s="750"/>
      <c r="I28" s="750"/>
      <c r="J28" s="750"/>
      <c r="K28" s="750"/>
      <c r="L28" s="750"/>
      <c r="M28" s="750"/>
      <c r="N28" s="750"/>
      <c r="O28" s="750"/>
      <c r="P28" s="751"/>
      <c r="Q28" s="822">
        <v>3200</v>
      </c>
      <c r="R28" s="823"/>
      <c r="S28" s="823"/>
      <c r="T28" s="823"/>
      <c r="U28" s="823"/>
      <c r="V28" s="823">
        <v>3193</v>
      </c>
      <c r="W28" s="823"/>
      <c r="X28" s="823"/>
      <c r="Y28" s="823"/>
      <c r="Z28" s="823"/>
      <c r="AA28" s="823">
        <v>7</v>
      </c>
      <c r="AB28" s="823"/>
      <c r="AC28" s="823"/>
      <c r="AD28" s="823"/>
      <c r="AE28" s="824"/>
      <c r="AF28" s="825">
        <v>7</v>
      </c>
      <c r="AG28" s="823"/>
      <c r="AH28" s="823"/>
      <c r="AI28" s="823"/>
      <c r="AJ28" s="826"/>
      <c r="AK28" s="827">
        <v>265083</v>
      </c>
      <c r="AL28" s="828"/>
      <c r="AM28" s="828"/>
      <c r="AN28" s="828"/>
      <c r="AO28" s="829"/>
      <c r="AP28" s="830" t="s">
        <v>574</v>
      </c>
      <c r="AQ28" s="828"/>
      <c r="AR28" s="828"/>
      <c r="AS28" s="828"/>
      <c r="AT28" s="829"/>
      <c r="AU28" s="830" t="s">
        <v>574</v>
      </c>
      <c r="AV28" s="828"/>
      <c r="AW28" s="828"/>
      <c r="AX28" s="828"/>
      <c r="AY28" s="829"/>
      <c r="AZ28" s="831" t="s">
        <v>574</v>
      </c>
      <c r="BA28" s="831"/>
      <c r="BB28" s="831"/>
      <c r="BC28" s="831"/>
      <c r="BD28" s="831"/>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404</v>
      </c>
      <c r="C29" s="781"/>
      <c r="D29" s="781"/>
      <c r="E29" s="781"/>
      <c r="F29" s="781"/>
      <c r="G29" s="781"/>
      <c r="H29" s="781"/>
      <c r="I29" s="781"/>
      <c r="J29" s="781"/>
      <c r="K29" s="781"/>
      <c r="L29" s="781"/>
      <c r="M29" s="781"/>
      <c r="N29" s="781"/>
      <c r="O29" s="781"/>
      <c r="P29" s="782"/>
      <c r="Q29" s="783">
        <v>3686</v>
      </c>
      <c r="R29" s="784"/>
      <c r="S29" s="784"/>
      <c r="T29" s="784"/>
      <c r="U29" s="784"/>
      <c r="V29" s="784">
        <v>3522</v>
      </c>
      <c r="W29" s="784"/>
      <c r="X29" s="784"/>
      <c r="Y29" s="784"/>
      <c r="Z29" s="784"/>
      <c r="AA29" s="784">
        <v>163</v>
      </c>
      <c r="AB29" s="784"/>
      <c r="AC29" s="784"/>
      <c r="AD29" s="784"/>
      <c r="AE29" s="785"/>
      <c r="AF29" s="786">
        <v>163</v>
      </c>
      <c r="AG29" s="787"/>
      <c r="AH29" s="787"/>
      <c r="AI29" s="787"/>
      <c r="AJ29" s="788"/>
      <c r="AK29" s="838">
        <v>528031</v>
      </c>
      <c r="AL29" s="833"/>
      <c r="AM29" s="833"/>
      <c r="AN29" s="833"/>
      <c r="AO29" s="834"/>
      <c r="AP29" s="832" t="s">
        <v>574</v>
      </c>
      <c r="AQ29" s="833"/>
      <c r="AR29" s="833"/>
      <c r="AS29" s="833"/>
      <c r="AT29" s="834"/>
      <c r="AU29" s="832" t="s">
        <v>574</v>
      </c>
      <c r="AV29" s="833"/>
      <c r="AW29" s="833"/>
      <c r="AX29" s="833"/>
      <c r="AY29" s="834"/>
      <c r="AZ29" s="835" t="s">
        <v>574</v>
      </c>
      <c r="BA29" s="835"/>
      <c r="BB29" s="835"/>
      <c r="BC29" s="835"/>
      <c r="BD29" s="835"/>
      <c r="BE29" s="836"/>
      <c r="BF29" s="836"/>
      <c r="BG29" s="836"/>
      <c r="BH29" s="836"/>
      <c r="BI29" s="837"/>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405</v>
      </c>
      <c r="C30" s="781"/>
      <c r="D30" s="781"/>
      <c r="E30" s="781"/>
      <c r="F30" s="781"/>
      <c r="G30" s="781"/>
      <c r="H30" s="781"/>
      <c r="I30" s="781"/>
      <c r="J30" s="781"/>
      <c r="K30" s="781"/>
      <c r="L30" s="781"/>
      <c r="M30" s="781"/>
      <c r="N30" s="781"/>
      <c r="O30" s="781"/>
      <c r="P30" s="782"/>
      <c r="Q30" s="783">
        <v>411</v>
      </c>
      <c r="R30" s="784"/>
      <c r="S30" s="784"/>
      <c r="T30" s="784"/>
      <c r="U30" s="784"/>
      <c r="V30" s="784">
        <v>400</v>
      </c>
      <c r="W30" s="784"/>
      <c r="X30" s="784"/>
      <c r="Y30" s="784"/>
      <c r="Z30" s="784"/>
      <c r="AA30" s="784">
        <v>12</v>
      </c>
      <c r="AB30" s="784"/>
      <c r="AC30" s="784"/>
      <c r="AD30" s="784"/>
      <c r="AE30" s="785"/>
      <c r="AF30" s="786">
        <v>12</v>
      </c>
      <c r="AG30" s="787"/>
      <c r="AH30" s="787"/>
      <c r="AI30" s="787"/>
      <c r="AJ30" s="788"/>
      <c r="AK30" s="838">
        <v>118496</v>
      </c>
      <c r="AL30" s="833"/>
      <c r="AM30" s="833"/>
      <c r="AN30" s="833"/>
      <c r="AO30" s="834"/>
      <c r="AP30" s="832" t="s">
        <v>574</v>
      </c>
      <c r="AQ30" s="833"/>
      <c r="AR30" s="833"/>
      <c r="AS30" s="833"/>
      <c r="AT30" s="834"/>
      <c r="AU30" s="832" t="s">
        <v>574</v>
      </c>
      <c r="AV30" s="833"/>
      <c r="AW30" s="833"/>
      <c r="AX30" s="833"/>
      <c r="AY30" s="834"/>
      <c r="AZ30" s="835" t="s">
        <v>574</v>
      </c>
      <c r="BA30" s="835"/>
      <c r="BB30" s="835"/>
      <c r="BC30" s="835"/>
      <c r="BD30" s="835"/>
      <c r="BE30" s="836"/>
      <c r="BF30" s="836"/>
      <c r="BG30" s="836"/>
      <c r="BH30" s="836"/>
      <c r="BI30" s="837"/>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406</v>
      </c>
      <c r="C31" s="781"/>
      <c r="D31" s="781"/>
      <c r="E31" s="781"/>
      <c r="F31" s="781"/>
      <c r="G31" s="781"/>
      <c r="H31" s="781"/>
      <c r="I31" s="781"/>
      <c r="J31" s="781"/>
      <c r="K31" s="781"/>
      <c r="L31" s="781"/>
      <c r="M31" s="781"/>
      <c r="N31" s="781"/>
      <c r="O31" s="781"/>
      <c r="P31" s="782"/>
      <c r="Q31" s="783">
        <v>772</v>
      </c>
      <c r="R31" s="784"/>
      <c r="S31" s="784"/>
      <c r="T31" s="784"/>
      <c r="U31" s="784"/>
      <c r="V31" s="784">
        <v>681</v>
      </c>
      <c r="W31" s="784"/>
      <c r="X31" s="784"/>
      <c r="Y31" s="784"/>
      <c r="Z31" s="784"/>
      <c r="AA31" s="784">
        <v>91</v>
      </c>
      <c r="AB31" s="784"/>
      <c r="AC31" s="784"/>
      <c r="AD31" s="784"/>
      <c r="AE31" s="785"/>
      <c r="AF31" s="786">
        <v>797</v>
      </c>
      <c r="AG31" s="787"/>
      <c r="AH31" s="787"/>
      <c r="AI31" s="787"/>
      <c r="AJ31" s="788"/>
      <c r="AK31" s="838">
        <v>12</v>
      </c>
      <c r="AL31" s="833"/>
      <c r="AM31" s="833"/>
      <c r="AN31" s="833"/>
      <c r="AO31" s="834"/>
      <c r="AP31" s="832">
        <v>1063</v>
      </c>
      <c r="AQ31" s="833"/>
      <c r="AR31" s="833"/>
      <c r="AS31" s="833"/>
      <c r="AT31" s="834"/>
      <c r="AU31" s="832">
        <v>60</v>
      </c>
      <c r="AV31" s="833"/>
      <c r="AW31" s="833"/>
      <c r="AX31" s="833"/>
      <c r="AY31" s="834"/>
      <c r="AZ31" s="835" t="s">
        <v>574</v>
      </c>
      <c r="BA31" s="835"/>
      <c r="BB31" s="835"/>
      <c r="BC31" s="835"/>
      <c r="BD31" s="835"/>
      <c r="BE31" s="836" t="s">
        <v>407</v>
      </c>
      <c r="BF31" s="836"/>
      <c r="BG31" s="836"/>
      <c r="BH31" s="836"/>
      <c r="BI31" s="837"/>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408</v>
      </c>
      <c r="C32" s="781"/>
      <c r="D32" s="781"/>
      <c r="E32" s="781"/>
      <c r="F32" s="781"/>
      <c r="G32" s="781"/>
      <c r="H32" s="781"/>
      <c r="I32" s="781"/>
      <c r="J32" s="781"/>
      <c r="K32" s="781"/>
      <c r="L32" s="781"/>
      <c r="M32" s="781"/>
      <c r="N32" s="781"/>
      <c r="O32" s="781"/>
      <c r="P32" s="782"/>
      <c r="Q32" s="783">
        <v>946</v>
      </c>
      <c r="R32" s="784"/>
      <c r="S32" s="784"/>
      <c r="T32" s="784"/>
      <c r="U32" s="784"/>
      <c r="V32" s="784">
        <v>946</v>
      </c>
      <c r="W32" s="784"/>
      <c r="X32" s="784"/>
      <c r="Y32" s="784"/>
      <c r="Z32" s="784"/>
      <c r="AA32" s="784">
        <v>1</v>
      </c>
      <c r="AB32" s="784"/>
      <c r="AC32" s="784"/>
      <c r="AD32" s="784"/>
      <c r="AE32" s="785"/>
      <c r="AF32" s="786">
        <v>94</v>
      </c>
      <c r="AG32" s="787"/>
      <c r="AH32" s="787"/>
      <c r="AI32" s="787"/>
      <c r="AJ32" s="788"/>
      <c r="AK32" s="838">
        <v>665</v>
      </c>
      <c r="AL32" s="833"/>
      <c r="AM32" s="833"/>
      <c r="AN32" s="833"/>
      <c r="AO32" s="834"/>
      <c r="AP32" s="832">
        <v>6904</v>
      </c>
      <c r="AQ32" s="833"/>
      <c r="AR32" s="833"/>
      <c r="AS32" s="833"/>
      <c r="AT32" s="834"/>
      <c r="AU32" s="832">
        <v>5067</v>
      </c>
      <c r="AV32" s="833"/>
      <c r="AW32" s="833"/>
      <c r="AX32" s="833"/>
      <c r="AY32" s="834"/>
      <c r="AZ32" s="835" t="s">
        <v>574</v>
      </c>
      <c r="BA32" s="835"/>
      <c r="BB32" s="835"/>
      <c r="BC32" s="835"/>
      <c r="BD32" s="835"/>
      <c r="BE32" s="836" t="s">
        <v>409</v>
      </c>
      <c r="BF32" s="836"/>
      <c r="BG32" s="836"/>
      <c r="BH32" s="836"/>
      <c r="BI32" s="837"/>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9"/>
      <c r="AM33" s="839"/>
      <c r="AN33" s="839"/>
      <c r="AO33" s="839"/>
      <c r="AP33" s="839"/>
      <c r="AQ33" s="839"/>
      <c r="AR33" s="839"/>
      <c r="AS33" s="839"/>
      <c r="AT33" s="839"/>
      <c r="AU33" s="839"/>
      <c r="AV33" s="839"/>
      <c r="AW33" s="839"/>
      <c r="AX33" s="839"/>
      <c r="AY33" s="839"/>
      <c r="AZ33" s="835"/>
      <c r="BA33" s="835"/>
      <c r="BB33" s="835"/>
      <c r="BC33" s="835"/>
      <c r="BD33" s="835"/>
      <c r="BE33" s="836"/>
      <c r="BF33" s="836"/>
      <c r="BG33" s="836"/>
      <c r="BH33" s="836"/>
      <c r="BI33" s="837"/>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9"/>
      <c r="AM34" s="839"/>
      <c r="AN34" s="839"/>
      <c r="AO34" s="839"/>
      <c r="AP34" s="839"/>
      <c r="AQ34" s="839"/>
      <c r="AR34" s="839"/>
      <c r="AS34" s="839"/>
      <c r="AT34" s="839"/>
      <c r="AU34" s="839"/>
      <c r="AV34" s="839"/>
      <c r="AW34" s="839"/>
      <c r="AX34" s="839"/>
      <c r="AY34" s="839"/>
      <c r="AZ34" s="835"/>
      <c r="BA34" s="835"/>
      <c r="BB34" s="835"/>
      <c r="BC34" s="835"/>
      <c r="BD34" s="835"/>
      <c r="BE34" s="836"/>
      <c r="BF34" s="836"/>
      <c r="BG34" s="836"/>
      <c r="BH34" s="836"/>
      <c r="BI34" s="837"/>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9"/>
      <c r="AM35" s="839"/>
      <c r="AN35" s="839"/>
      <c r="AO35" s="839"/>
      <c r="AP35" s="839"/>
      <c r="AQ35" s="839"/>
      <c r="AR35" s="839"/>
      <c r="AS35" s="839"/>
      <c r="AT35" s="839"/>
      <c r="AU35" s="839"/>
      <c r="AV35" s="839"/>
      <c r="AW35" s="839"/>
      <c r="AX35" s="839"/>
      <c r="AY35" s="839"/>
      <c r="AZ35" s="835"/>
      <c r="BA35" s="835"/>
      <c r="BB35" s="835"/>
      <c r="BC35" s="835"/>
      <c r="BD35" s="835"/>
      <c r="BE35" s="836"/>
      <c r="BF35" s="836"/>
      <c r="BG35" s="836"/>
      <c r="BH35" s="836"/>
      <c r="BI35" s="837"/>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9"/>
      <c r="AM36" s="839"/>
      <c r="AN36" s="839"/>
      <c r="AO36" s="839"/>
      <c r="AP36" s="839"/>
      <c r="AQ36" s="839"/>
      <c r="AR36" s="839"/>
      <c r="AS36" s="839"/>
      <c r="AT36" s="839"/>
      <c r="AU36" s="839"/>
      <c r="AV36" s="839"/>
      <c r="AW36" s="839"/>
      <c r="AX36" s="839"/>
      <c r="AY36" s="839"/>
      <c r="AZ36" s="835"/>
      <c r="BA36" s="835"/>
      <c r="BB36" s="835"/>
      <c r="BC36" s="835"/>
      <c r="BD36" s="835"/>
      <c r="BE36" s="836"/>
      <c r="BF36" s="836"/>
      <c r="BG36" s="836"/>
      <c r="BH36" s="836"/>
      <c r="BI36" s="837"/>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9"/>
      <c r="AM37" s="839"/>
      <c r="AN37" s="839"/>
      <c r="AO37" s="839"/>
      <c r="AP37" s="839"/>
      <c r="AQ37" s="839"/>
      <c r="AR37" s="839"/>
      <c r="AS37" s="839"/>
      <c r="AT37" s="839"/>
      <c r="AU37" s="839"/>
      <c r="AV37" s="839"/>
      <c r="AW37" s="839"/>
      <c r="AX37" s="839"/>
      <c r="AY37" s="839"/>
      <c r="AZ37" s="835"/>
      <c r="BA37" s="835"/>
      <c r="BB37" s="835"/>
      <c r="BC37" s="835"/>
      <c r="BD37" s="835"/>
      <c r="BE37" s="836"/>
      <c r="BF37" s="836"/>
      <c r="BG37" s="836"/>
      <c r="BH37" s="836"/>
      <c r="BI37" s="837"/>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9"/>
      <c r="AM38" s="839"/>
      <c r="AN38" s="839"/>
      <c r="AO38" s="839"/>
      <c r="AP38" s="839"/>
      <c r="AQ38" s="839"/>
      <c r="AR38" s="839"/>
      <c r="AS38" s="839"/>
      <c r="AT38" s="839"/>
      <c r="AU38" s="839"/>
      <c r="AV38" s="839"/>
      <c r="AW38" s="839"/>
      <c r="AX38" s="839"/>
      <c r="AY38" s="839"/>
      <c r="AZ38" s="835"/>
      <c r="BA38" s="835"/>
      <c r="BB38" s="835"/>
      <c r="BC38" s="835"/>
      <c r="BD38" s="835"/>
      <c r="BE38" s="836"/>
      <c r="BF38" s="836"/>
      <c r="BG38" s="836"/>
      <c r="BH38" s="836"/>
      <c r="BI38" s="837"/>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9"/>
      <c r="AM39" s="839"/>
      <c r="AN39" s="839"/>
      <c r="AO39" s="839"/>
      <c r="AP39" s="839"/>
      <c r="AQ39" s="839"/>
      <c r="AR39" s="839"/>
      <c r="AS39" s="839"/>
      <c r="AT39" s="839"/>
      <c r="AU39" s="839"/>
      <c r="AV39" s="839"/>
      <c r="AW39" s="839"/>
      <c r="AX39" s="839"/>
      <c r="AY39" s="839"/>
      <c r="AZ39" s="835"/>
      <c r="BA39" s="835"/>
      <c r="BB39" s="835"/>
      <c r="BC39" s="835"/>
      <c r="BD39" s="835"/>
      <c r="BE39" s="836"/>
      <c r="BF39" s="836"/>
      <c r="BG39" s="836"/>
      <c r="BH39" s="836"/>
      <c r="BI39" s="837"/>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9"/>
      <c r="AM40" s="839"/>
      <c r="AN40" s="839"/>
      <c r="AO40" s="839"/>
      <c r="AP40" s="839"/>
      <c r="AQ40" s="839"/>
      <c r="AR40" s="839"/>
      <c r="AS40" s="839"/>
      <c r="AT40" s="839"/>
      <c r="AU40" s="839"/>
      <c r="AV40" s="839"/>
      <c r="AW40" s="839"/>
      <c r="AX40" s="839"/>
      <c r="AY40" s="839"/>
      <c r="AZ40" s="835"/>
      <c r="BA40" s="835"/>
      <c r="BB40" s="835"/>
      <c r="BC40" s="835"/>
      <c r="BD40" s="835"/>
      <c r="BE40" s="836"/>
      <c r="BF40" s="836"/>
      <c r="BG40" s="836"/>
      <c r="BH40" s="836"/>
      <c r="BI40" s="837"/>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9"/>
      <c r="AM41" s="839"/>
      <c r="AN41" s="839"/>
      <c r="AO41" s="839"/>
      <c r="AP41" s="839"/>
      <c r="AQ41" s="839"/>
      <c r="AR41" s="839"/>
      <c r="AS41" s="839"/>
      <c r="AT41" s="839"/>
      <c r="AU41" s="839"/>
      <c r="AV41" s="839"/>
      <c r="AW41" s="839"/>
      <c r="AX41" s="839"/>
      <c r="AY41" s="839"/>
      <c r="AZ41" s="835"/>
      <c r="BA41" s="835"/>
      <c r="BB41" s="835"/>
      <c r="BC41" s="835"/>
      <c r="BD41" s="835"/>
      <c r="BE41" s="836"/>
      <c r="BF41" s="836"/>
      <c r="BG41" s="836"/>
      <c r="BH41" s="836"/>
      <c r="BI41" s="837"/>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9"/>
      <c r="AM42" s="839"/>
      <c r="AN42" s="839"/>
      <c r="AO42" s="839"/>
      <c r="AP42" s="839"/>
      <c r="AQ42" s="839"/>
      <c r="AR42" s="839"/>
      <c r="AS42" s="839"/>
      <c r="AT42" s="839"/>
      <c r="AU42" s="839"/>
      <c r="AV42" s="839"/>
      <c r="AW42" s="839"/>
      <c r="AX42" s="839"/>
      <c r="AY42" s="839"/>
      <c r="AZ42" s="835"/>
      <c r="BA42" s="835"/>
      <c r="BB42" s="835"/>
      <c r="BC42" s="835"/>
      <c r="BD42" s="835"/>
      <c r="BE42" s="836"/>
      <c r="BF42" s="836"/>
      <c r="BG42" s="836"/>
      <c r="BH42" s="836"/>
      <c r="BI42" s="837"/>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9"/>
      <c r="AM43" s="839"/>
      <c r="AN43" s="839"/>
      <c r="AO43" s="839"/>
      <c r="AP43" s="839"/>
      <c r="AQ43" s="839"/>
      <c r="AR43" s="839"/>
      <c r="AS43" s="839"/>
      <c r="AT43" s="839"/>
      <c r="AU43" s="839"/>
      <c r="AV43" s="839"/>
      <c r="AW43" s="839"/>
      <c r="AX43" s="839"/>
      <c r="AY43" s="839"/>
      <c r="AZ43" s="835"/>
      <c r="BA43" s="835"/>
      <c r="BB43" s="835"/>
      <c r="BC43" s="835"/>
      <c r="BD43" s="835"/>
      <c r="BE43" s="836"/>
      <c r="BF43" s="836"/>
      <c r="BG43" s="836"/>
      <c r="BH43" s="836"/>
      <c r="BI43" s="837"/>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9"/>
      <c r="AM44" s="839"/>
      <c r="AN44" s="839"/>
      <c r="AO44" s="839"/>
      <c r="AP44" s="839"/>
      <c r="AQ44" s="839"/>
      <c r="AR44" s="839"/>
      <c r="AS44" s="839"/>
      <c r="AT44" s="839"/>
      <c r="AU44" s="839"/>
      <c r="AV44" s="839"/>
      <c r="AW44" s="839"/>
      <c r="AX44" s="839"/>
      <c r="AY44" s="839"/>
      <c r="AZ44" s="835"/>
      <c r="BA44" s="835"/>
      <c r="BB44" s="835"/>
      <c r="BC44" s="835"/>
      <c r="BD44" s="835"/>
      <c r="BE44" s="836"/>
      <c r="BF44" s="836"/>
      <c r="BG44" s="836"/>
      <c r="BH44" s="836"/>
      <c r="BI44" s="837"/>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9"/>
      <c r="AM45" s="839"/>
      <c r="AN45" s="839"/>
      <c r="AO45" s="839"/>
      <c r="AP45" s="839"/>
      <c r="AQ45" s="839"/>
      <c r="AR45" s="839"/>
      <c r="AS45" s="839"/>
      <c r="AT45" s="839"/>
      <c r="AU45" s="839"/>
      <c r="AV45" s="839"/>
      <c r="AW45" s="839"/>
      <c r="AX45" s="839"/>
      <c r="AY45" s="839"/>
      <c r="AZ45" s="835"/>
      <c r="BA45" s="835"/>
      <c r="BB45" s="835"/>
      <c r="BC45" s="835"/>
      <c r="BD45" s="835"/>
      <c r="BE45" s="836"/>
      <c r="BF45" s="836"/>
      <c r="BG45" s="836"/>
      <c r="BH45" s="836"/>
      <c r="BI45" s="837"/>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9"/>
      <c r="AM46" s="839"/>
      <c r="AN46" s="839"/>
      <c r="AO46" s="839"/>
      <c r="AP46" s="839"/>
      <c r="AQ46" s="839"/>
      <c r="AR46" s="839"/>
      <c r="AS46" s="839"/>
      <c r="AT46" s="839"/>
      <c r="AU46" s="839"/>
      <c r="AV46" s="839"/>
      <c r="AW46" s="839"/>
      <c r="AX46" s="839"/>
      <c r="AY46" s="839"/>
      <c r="AZ46" s="835"/>
      <c r="BA46" s="835"/>
      <c r="BB46" s="835"/>
      <c r="BC46" s="835"/>
      <c r="BD46" s="835"/>
      <c r="BE46" s="836"/>
      <c r="BF46" s="836"/>
      <c r="BG46" s="836"/>
      <c r="BH46" s="836"/>
      <c r="BI46" s="837"/>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9"/>
      <c r="AM47" s="839"/>
      <c r="AN47" s="839"/>
      <c r="AO47" s="839"/>
      <c r="AP47" s="839"/>
      <c r="AQ47" s="839"/>
      <c r="AR47" s="839"/>
      <c r="AS47" s="839"/>
      <c r="AT47" s="839"/>
      <c r="AU47" s="839"/>
      <c r="AV47" s="839"/>
      <c r="AW47" s="839"/>
      <c r="AX47" s="839"/>
      <c r="AY47" s="839"/>
      <c r="AZ47" s="835"/>
      <c r="BA47" s="835"/>
      <c r="BB47" s="835"/>
      <c r="BC47" s="835"/>
      <c r="BD47" s="835"/>
      <c r="BE47" s="836"/>
      <c r="BF47" s="836"/>
      <c r="BG47" s="836"/>
      <c r="BH47" s="836"/>
      <c r="BI47" s="837"/>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9"/>
      <c r="AM48" s="839"/>
      <c r="AN48" s="839"/>
      <c r="AO48" s="839"/>
      <c r="AP48" s="839"/>
      <c r="AQ48" s="839"/>
      <c r="AR48" s="839"/>
      <c r="AS48" s="839"/>
      <c r="AT48" s="839"/>
      <c r="AU48" s="839"/>
      <c r="AV48" s="839"/>
      <c r="AW48" s="839"/>
      <c r="AX48" s="839"/>
      <c r="AY48" s="839"/>
      <c r="AZ48" s="835"/>
      <c r="BA48" s="835"/>
      <c r="BB48" s="835"/>
      <c r="BC48" s="835"/>
      <c r="BD48" s="835"/>
      <c r="BE48" s="836"/>
      <c r="BF48" s="836"/>
      <c r="BG48" s="836"/>
      <c r="BH48" s="836"/>
      <c r="BI48" s="837"/>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9"/>
      <c r="AM49" s="839"/>
      <c r="AN49" s="839"/>
      <c r="AO49" s="839"/>
      <c r="AP49" s="839"/>
      <c r="AQ49" s="839"/>
      <c r="AR49" s="839"/>
      <c r="AS49" s="839"/>
      <c r="AT49" s="839"/>
      <c r="AU49" s="839"/>
      <c r="AV49" s="839"/>
      <c r="AW49" s="839"/>
      <c r="AX49" s="839"/>
      <c r="AY49" s="839"/>
      <c r="AZ49" s="835"/>
      <c r="BA49" s="835"/>
      <c r="BB49" s="835"/>
      <c r="BC49" s="835"/>
      <c r="BD49" s="835"/>
      <c r="BE49" s="836"/>
      <c r="BF49" s="836"/>
      <c r="BG49" s="836"/>
      <c r="BH49" s="836"/>
      <c r="BI49" s="837"/>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40"/>
      <c r="R50" s="841"/>
      <c r="S50" s="841"/>
      <c r="T50" s="841"/>
      <c r="U50" s="841"/>
      <c r="V50" s="841"/>
      <c r="W50" s="841"/>
      <c r="X50" s="841"/>
      <c r="Y50" s="841"/>
      <c r="Z50" s="841"/>
      <c r="AA50" s="841"/>
      <c r="AB50" s="841"/>
      <c r="AC50" s="841"/>
      <c r="AD50" s="841"/>
      <c r="AE50" s="842"/>
      <c r="AF50" s="786"/>
      <c r="AG50" s="787"/>
      <c r="AH50" s="787"/>
      <c r="AI50" s="787"/>
      <c r="AJ50" s="788"/>
      <c r="AK50" s="844"/>
      <c r="AL50" s="841"/>
      <c r="AM50" s="841"/>
      <c r="AN50" s="841"/>
      <c r="AO50" s="841"/>
      <c r="AP50" s="841"/>
      <c r="AQ50" s="841"/>
      <c r="AR50" s="841"/>
      <c r="AS50" s="841"/>
      <c r="AT50" s="841"/>
      <c r="AU50" s="841"/>
      <c r="AV50" s="841"/>
      <c r="AW50" s="841"/>
      <c r="AX50" s="841"/>
      <c r="AY50" s="841"/>
      <c r="AZ50" s="843"/>
      <c r="BA50" s="843"/>
      <c r="BB50" s="843"/>
      <c r="BC50" s="843"/>
      <c r="BD50" s="843"/>
      <c r="BE50" s="836"/>
      <c r="BF50" s="836"/>
      <c r="BG50" s="836"/>
      <c r="BH50" s="836"/>
      <c r="BI50" s="837"/>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40"/>
      <c r="R51" s="841"/>
      <c r="S51" s="841"/>
      <c r="T51" s="841"/>
      <c r="U51" s="841"/>
      <c r="V51" s="841"/>
      <c r="W51" s="841"/>
      <c r="X51" s="841"/>
      <c r="Y51" s="841"/>
      <c r="Z51" s="841"/>
      <c r="AA51" s="841"/>
      <c r="AB51" s="841"/>
      <c r="AC51" s="841"/>
      <c r="AD51" s="841"/>
      <c r="AE51" s="842"/>
      <c r="AF51" s="786"/>
      <c r="AG51" s="787"/>
      <c r="AH51" s="787"/>
      <c r="AI51" s="787"/>
      <c r="AJ51" s="788"/>
      <c r="AK51" s="844"/>
      <c r="AL51" s="841"/>
      <c r="AM51" s="841"/>
      <c r="AN51" s="841"/>
      <c r="AO51" s="841"/>
      <c r="AP51" s="841"/>
      <c r="AQ51" s="841"/>
      <c r="AR51" s="841"/>
      <c r="AS51" s="841"/>
      <c r="AT51" s="841"/>
      <c r="AU51" s="841"/>
      <c r="AV51" s="841"/>
      <c r="AW51" s="841"/>
      <c r="AX51" s="841"/>
      <c r="AY51" s="841"/>
      <c r="AZ51" s="843"/>
      <c r="BA51" s="843"/>
      <c r="BB51" s="843"/>
      <c r="BC51" s="843"/>
      <c r="BD51" s="843"/>
      <c r="BE51" s="836"/>
      <c r="BF51" s="836"/>
      <c r="BG51" s="836"/>
      <c r="BH51" s="836"/>
      <c r="BI51" s="837"/>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40"/>
      <c r="R52" s="841"/>
      <c r="S52" s="841"/>
      <c r="T52" s="841"/>
      <c r="U52" s="841"/>
      <c r="V52" s="841"/>
      <c r="W52" s="841"/>
      <c r="X52" s="841"/>
      <c r="Y52" s="841"/>
      <c r="Z52" s="841"/>
      <c r="AA52" s="841"/>
      <c r="AB52" s="841"/>
      <c r="AC52" s="841"/>
      <c r="AD52" s="841"/>
      <c r="AE52" s="842"/>
      <c r="AF52" s="786"/>
      <c r="AG52" s="787"/>
      <c r="AH52" s="787"/>
      <c r="AI52" s="787"/>
      <c r="AJ52" s="788"/>
      <c r="AK52" s="844"/>
      <c r="AL52" s="841"/>
      <c r="AM52" s="841"/>
      <c r="AN52" s="841"/>
      <c r="AO52" s="841"/>
      <c r="AP52" s="841"/>
      <c r="AQ52" s="841"/>
      <c r="AR52" s="841"/>
      <c r="AS52" s="841"/>
      <c r="AT52" s="841"/>
      <c r="AU52" s="841"/>
      <c r="AV52" s="841"/>
      <c r="AW52" s="841"/>
      <c r="AX52" s="841"/>
      <c r="AY52" s="841"/>
      <c r="AZ52" s="843"/>
      <c r="BA52" s="843"/>
      <c r="BB52" s="843"/>
      <c r="BC52" s="843"/>
      <c r="BD52" s="843"/>
      <c r="BE52" s="836"/>
      <c r="BF52" s="836"/>
      <c r="BG52" s="836"/>
      <c r="BH52" s="836"/>
      <c r="BI52" s="837"/>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40"/>
      <c r="R53" s="841"/>
      <c r="S53" s="841"/>
      <c r="T53" s="841"/>
      <c r="U53" s="841"/>
      <c r="V53" s="841"/>
      <c r="W53" s="841"/>
      <c r="X53" s="841"/>
      <c r="Y53" s="841"/>
      <c r="Z53" s="841"/>
      <c r="AA53" s="841"/>
      <c r="AB53" s="841"/>
      <c r="AC53" s="841"/>
      <c r="AD53" s="841"/>
      <c r="AE53" s="842"/>
      <c r="AF53" s="786"/>
      <c r="AG53" s="787"/>
      <c r="AH53" s="787"/>
      <c r="AI53" s="787"/>
      <c r="AJ53" s="788"/>
      <c r="AK53" s="844"/>
      <c r="AL53" s="841"/>
      <c r="AM53" s="841"/>
      <c r="AN53" s="841"/>
      <c r="AO53" s="841"/>
      <c r="AP53" s="841"/>
      <c r="AQ53" s="841"/>
      <c r="AR53" s="841"/>
      <c r="AS53" s="841"/>
      <c r="AT53" s="841"/>
      <c r="AU53" s="841"/>
      <c r="AV53" s="841"/>
      <c r="AW53" s="841"/>
      <c r="AX53" s="841"/>
      <c r="AY53" s="841"/>
      <c r="AZ53" s="843"/>
      <c r="BA53" s="843"/>
      <c r="BB53" s="843"/>
      <c r="BC53" s="843"/>
      <c r="BD53" s="843"/>
      <c r="BE53" s="836"/>
      <c r="BF53" s="836"/>
      <c r="BG53" s="836"/>
      <c r="BH53" s="836"/>
      <c r="BI53" s="837"/>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40"/>
      <c r="R54" s="841"/>
      <c r="S54" s="841"/>
      <c r="T54" s="841"/>
      <c r="U54" s="841"/>
      <c r="V54" s="841"/>
      <c r="W54" s="841"/>
      <c r="X54" s="841"/>
      <c r="Y54" s="841"/>
      <c r="Z54" s="841"/>
      <c r="AA54" s="841"/>
      <c r="AB54" s="841"/>
      <c r="AC54" s="841"/>
      <c r="AD54" s="841"/>
      <c r="AE54" s="842"/>
      <c r="AF54" s="786"/>
      <c r="AG54" s="787"/>
      <c r="AH54" s="787"/>
      <c r="AI54" s="787"/>
      <c r="AJ54" s="788"/>
      <c r="AK54" s="844"/>
      <c r="AL54" s="841"/>
      <c r="AM54" s="841"/>
      <c r="AN54" s="841"/>
      <c r="AO54" s="841"/>
      <c r="AP54" s="841"/>
      <c r="AQ54" s="841"/>
      <c r="AR54" s="841"/>
      <c r="AS54" s="841"/>
      <c r="AT54" s="841"/>
      <c r="AU54" s="841"/>
      <c r="AV54" s="841"/>
      <c r="AW54" s="841"/>
      <c r="AX54" s="841"/>
      <c r="AY54" s="841"/>
      <c r="AZ54" s="843"/>
      <c r="BA54" s="843"/>
      <c r="BB54" s="843"/>
      <c r="BC54" s="843"/>
      <c r="BD54" s="843"/>
      <c r="BE54" s="836"/>
      <c r="BF54" s="836"/>
      <c r="BG54" s="836"/>
      <c r="BH54" s="836"/>
      <c r="BI54" s="837"/>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40"/>
      <c r="R55" s="841"/>
      <c r="S55" s="841"/>
      <c r="T55" s="841"/>
      <c r="U55" s="841"/>
      <c r="V55" s="841"/>
      <c r="W55" s="841"/>
      <c r="X55" s="841"/>
      <c r="Y55" s="841"/>
      <c r="Z55" s="841"/>
      <c r="AA55" s="841"/>
      <c r="AB55" s="841"/>
      <c r="AC55" s="841"/>
      <c r="AD55" s="841"/>
      <c r="AE55" s="842"/>
      <c r="AF55" s="786"/>
      <c r="AG55" s="787"/>
      <c r="AH55" s="787"/>
      <c r="AI55" s="787"/>
      <c r="AJ55" s="788"/>
      <c r="AK55" s="844"/>
      <c r="AL55" s="841"/>
      <c r="AM55" s="841"/>
      <c r="AN55" s="841"/>
      <c r="AO55" s="841"/>
      <c r="AP55" s="841"/>
      <c r="AQ55" s="841"/>
      <c r="AR55" s="841"/>
      <c r="AS55" s="841"/>
      <c r="AT55" s="841"/>
      <c r="AU55" s="841"/>
      <c r="AV55" s="841"/>
      <c r="AW55" s="841"/>
      <c r="AX55" s="841"/>
      <c r="AY55" s="841"/>
      <c r="AZ55" s="843"/>
      <c r="BA55" s="843"/>
      <c r="BB55" s="843"/>
      <c r="BC55" s="843"/>
      <c r="BD55" s="843"/>
      <c r="BE55" s="836"/>
      <c r="BF55" s="836"/>
      <c r="BG55" s="836"/>
      <c r="BH55" s="836"/>
      <c r="BI55" s="837"/>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40"/>
      <c r="R56" s="841"/>
      <c r="S56" s="841"/>
      <c r="T56" s="841"/>
      <c r="U56" s="841"/>
      <c r="V56" s="841"/>
      <c r="W56" s="841"/>
      <c r="X56" s="841"/>
      <c r="Y56" s="841"/>
      <c r="Z56" s="841"/>
      <c r="AA56" s="841"/>
      <c r="AB56" s="841"/>
      <c r="AC56" s="841"/>
      <c r="AD56" s="841"/>
      <c r="AE56" s="842"/>
      <c r="AF56" s="786"/>
      <c r="AG56" s="787"/>
      <c r="AH56" s="787"/>
      <c r="AI56" s="787"/>
      <c r="AJ56" s="788"/>
      <c r="AK56" s="844"/>
      <c r="AL56" s="841"/>
      <c r="AM56" s="841"/>
      <c r="AN56" s="841"/>
      <c r="AO56" s="841"/>
      <c r="AP56" s="841"/>
      <c r="AQ56" s="841"/>
      <c r="AR56" s="841"/>
      <c r="AS56" s="841"/>
      <c r="AT56" s="841"/>
      <c r="AU56" s="841"/>
      <c r="AV56" s="841"/>
      <c r="AW56" s="841"/>
      <c r="AX56" s="841"/>
      <c r="AY56" s="841"/>
      <c r="AZ56" s="843"/>
      <c r="BA56" s="843"/>
      <c r="BB56" s="843"/>
      <c r="BC56" s="843"/>
      <c r="BD56" s="843"/>
      <c r="BE56" s="836"/>
      <c r="BF56" s="836"/>
      <c r="BG56" s="836"/>
      <c r="BH56" s="836"/>
      <c r="BI56" s="837"/>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40"/>
      <c r="R57" s="841"/>
      <c r="S57" s="841"/>
      <c r="T57" s="841"/>
      <c r="U57" s="841"/>
      <c r="V57" s="841"/>
      <c r="W57" s="841"/>
      <c r="X57" s="841"/>
      <c r="Y57" s="841"/>
      <c r="Z57" s="841"/>
      <c r="AA57" s="841"/>
      <c r="AB57" s="841"/>
      <c r="AC57" s="841"/>
      <c r="AD57" s="841"/>
      <c r="AE57" s="842"/>
      <c r="AF57" s="786"/>
      <c r="AG57" s="787"/>
      <c r="AH57" s="787"/>
      <c r="AI57" s="787"/>
      <c r="AJ57" s="788"/>
      <c r="AK57" s="844"/>
      <c r="AL57" s="841"/>
      <c r="AM57" s="841"/>
      <c r="AN57" s="841"/>
      <c r="AO57" s="841"/>
      <c r="AP57" s="841"/>
      <c r="AQ57" s="841"/>
      <c r="AR57" s="841"/>
      <c r="AS57" s="841"/>
      <c r="AT57" s="841"/>
      <c r="AU57" s="841"/>
      <c r="AV57" s="841"/>
      <c r="AW57" s="841"/>
      <c r="AX57" s="841"/>
      <c r="AY57" s="841"/>
      <c r="AZ57" s="843"/>
      <c r="BA57" s="843"/>
      <c r="BB57" s="843"/>
      <c r="BC57" s="843"/>
      <c r="BD57" s="843"/>
      <c r="BE57" s="836"/>
      <c r="BF57" s="836"/>
      <c r="BG57" s="836"/>
      <c r="BH57" s="836"/>
      <c r="BI57" s="837"/>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40"/>
      <c r="R58" s="841"/>
      <c r="S58" s="841"/>
      <c r="T58" s="841"/>
      <c r="U58" s="841"/>
      <c r="V58" s="841"/>
      <c r="W58" s="841"/>
      <c r="X58" s="841"/>
      <c r="Y58" s="841"/>
      <c r="Z58" s="841"/>
      <c r="AA58" s="841"/>
      <c r="AB58" s="841"/>
      <c r="AC58" s="841"/>
      <c r="AD58" s="841"/>
      <c r="AE58" s="842"/>
      <c r="AF58" s="786"/>
      <c r="AG58" s="787"/>
      <c r="AH58" s="787"/>
      <c r="AI58" s="787"/>
      <c r="AJ58" s="788"/>
      <c r="AK58" s="844"/>
      <c r="AL58" s="841"/>
      <c r="AM58" s="841"/>
      <c r="AN58" s="841"/>
      <c r="AO58" s="841"/>
      <c r="AP58" s="841"/>
      <c r="AQ58" s="841"/>
      <c r="AR58" s="841"/>
      <c r="AS58" s="841"/>
      <c r="AT58" s="841"/>
      <c r="AU58" s="841"/>
      <c r="AV58" s="841"/>
      <c r="AW58" s="841"/>
      <c r="AX58" s="841"/>
      <c r="AY58" s="841"/>
      <c r="AZ58" s="843"/>
      <c r="BA58" s="843"/>
      <c r="BB58" s="843"/>
      <c r="BC58" s="843"/>
      <c r="BD58" s="843"/>
      <c r="BE58" s="836"/>
      <c r="BF58" s="836"/>
      <c r="BG58" s="836"/>
      <c r="BH58" s="836"/>
      <c r="BI58" s="837"/>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40"/>
      <c r="R59" s="841"/>
      <c r="S59" s="841"/>
      <c r="T59" s="841"/>
      <c r="U59" s="841"/>
      <c r="V59" s="841"/>
      <c r="W59" s="841"/>
      <c r="X59" s="841"/>
      <c r="Y59" s="841"/>
      <c r="Z59" s="841"/>
      <c r="AA59" s="841"/>
      <c r="AB59" s="841"/>
      <c r="AC59" s="841"/>
      <c r="AD59" s="841"/>
      <c r="AE59" s="842"/>
      <c r="AF59" s="786"/>
      <c r="AG59" s="787"/>
      <c r="AH59" s="787"/>
      <c r="AI59" s="787"/>
      <c r="AJ59" s="788"/>
      <c r="AK59" s="844"/>
      <c r="AL59" s="841"/>
      <c r="AM59" s="841"/>
      <c r="AN59" s="841"/>
      <c r="AO59" s="841"/>
      <c r="AP59" s="841"/>
      <c r="AQ59" s="841"/>
      <c r="AR59" s="841"/>
      <c r="AS59" s="841"/>
      <c r="AT59" s="841"/>
      <c r="AU59" s="841"/>
      <c r="AV59" s="841"/>
      <c r="AW59" s="841"/>
      <c r="AX59" s="841"/>
      <c r="AY59" s="841"/>
      <c r="AZ59" s="843"/>
      <c r="BA59" s="843"/>
      <c r="BB59" s="843"/>
      <c r="BC59" s="843"/>
      <c r="BD59" s="843"/>
      <c r="BE59" s="836"/>
      <c r="BF59" s="836"/>
      <c r="BG59" s="836"/>
      <c r="BH59" s="836"/>
      <c r="BI59" s="837"/>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40"/>
      <c r="R60" s="841"/>
      <c r="S60" s="841"/>
      <c r="T60" s="841"/>
      <c r="U60" s="841"/>
      <c r="V60" s="841"/>
      <c r="W60" s="841"/>
      <c r="X60" s="841"/>
      <c r="Y60" s="841"/>
      <c r="Z60" s="841"/>
      <c r="AA60" s="841"/>
      <c r="AB60" s="841"/>
      <c r="AC60" s="841"/>
      <c r="AD60" s="841"/>
      <c r="AE60" s="842"/>
      <c r="AF60" s="786"/>
      <c r="AG60" s="787"/>
      <c r="AH60" s="787"/>
      <c r="AI60" s="787"/>
      <c r="AJ60" s="788"/>
      <c r="AK60" s="844"/>
      <c r="AL60" s="841"/>
      <c r="AM60" s="841"/>
      <c r="AN60" s="841"/>
      <c r="AO60" s="841"/>
      <c r="AP60" s="841"/>
      <c r="AQ60" s="841"/>
      <c r="AR60" s="841"/>
      <c r="AS60" s="841"/>
      <c r="AT60" s="841"/>
      <c r="AU60" s="841"/>
      <c r="AV60" s="841"/>
      <c r="AW60" s="841"/>
      <c r="AX60" s="841"/>
      <c r="AY60" s="841"/>
      <c r="AZ60" s="843"/>
      <c r="BA60" s="843"/>
      <c r="BB60" s="843"/>
      <c r="BC60" s="843"/>
      <c r="BD60" s="843"/>
      <c r="BE60" s="836"/>
      <c r="BF60" s="836"/>
      <c r="BG60" s="836"/>
      <c r="BH60" s="836"/>
      <c r="BI60" s="837"/>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40"/>
      <c r="R61" s="841"/>
      <c r="S61" s="841"/>
      <c r="T61" s="841"/>
      <c r="U61" s="841"/>
      <c r="V61" s="841"/>
      <c r="W61" s="841"/>
      <c r="X61" s="841"/>
      <c r="Y61" s="841"/>
      <c r="Z61" s="841"/>
      <c r="AA61" s="841"/>
      <c r="AB61" s="841"/>
      <c r="AC61" s="841"/>
      <c r="AD61" s="841"/>
      <c r="AE61" s="842"/>
      <c r="AF61" s="786"/>
      <c r="AG61" s="787"/>
      <c r="AH61" s="787"/>
      <c r="AI61" s="787"/>
      <c r="AJ61" s="788"/>
      <c r="AK61" s="844"/>
      <c r="AL61" s="841"/>
      <c r="AM61" s="841"/>
      <c r="AN61" s="841"/>
      <c r="AO61" s="841"/>
      <c r="AP61" s="841"/>
      <c r="AQ61" s="841"/>
      <c r="AR61" s="841"/>
      <c r="AS61" s="841"/>
      <c r="AT61" s="841"/>
      <c r="AU61" s="841"/>
      <c r="AV61" s="841"/>
      <c r="AW61" s="841"/>
      <c r="AX61" s="841"/>
      <c r="AY61" s="841"/>
      <c r="AZ61" s="843"/>
      <c r="BA61" s="843"/>
      <c r="BB61" s="843"/>
      <c r="BC61" s="843"/>
      <c r="BD61" s="843"/>
      <c r="BE61" s="836"/>
      <c r="BF61" s="836"/>
      <c r="BG61" s="836"/>
      <c r="BH61" s="836"/>
      <c r="BI61" s="837"/>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40"/>
      <c r="R62" s="841"/>
      <c r="S62" s="841"/>
      <c r="T62" s="841"/>
      <c r="U62" s="841"/>
      <c r="V62" s="841"/>
      <c r="W62" s="841"/>
      <c r="X62" s="841"/>
      <c r="Y62" s="841"/>
      <c r="Z62" s="841"/>
      <c r="AA62" s="841"/>
      <c r="AB62" s="841"/>
      <c r="AC62" s="841"/>
      <c r="AD62" s="841"/>
      <c r="AE62" s="842"/>
      <c r="AF62" s="786"/>
      <c r="AG62" s="787"/>
      <c r="AH62" s="787"/>
      <c r="AI62" s="787"/>
      <c r="AJ62" s="788"/>
      <c r="AK62" s="844"/>
      <c r="AL62" s="841"/>
      <c r="AM62" s="841"/>
      <c r="AN62" s="841"/>
      <c r="AO62" s="841"/>
      <c r="AP62" s="841"/>
      <c r="AQ62" s="841"/>
      <c r="AR62" s="841"/>
      <c r="AS62" s="841"/>
      <c r="AT62" s="841"/>
      <c r="AU62" s="841"/>
      <c r="AV62" s="841"/>
      <c r="AW62" s="841"/>
      <c r="AX62" s="841"/>
      <c r="AY62" s="841"/>
      <c r="AZ62" s="843"/>
      <c r="BA62" s="843"/>
      <c r="BB62" s="843"/>
      <c r="BC62" s="843"/>
      <c r="BD62" s="843"/>
      <c r="BE62" s="836"/>
      <c r="BF62" s="836"/>
      <c r="BG62" s="836"/>
      <c r="BH62" s="836"/>
      <c r="BI62" s="837"/>
      <c r="BJ62" s="852" t="s">
        <v>410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390</v>
      </c>
      <c r="B63" s="789" t="s">
        <v>411</v>
      </c>
      <c r="C63" s="790"/>
      <c r="D63" s="790"/>
      <c r="E63" s="790"/>
      <c r="F63" s="790"/>
      <c r="G63" s="790"/>
      <c r="H63" s="790"/>
      <c r="I63" s="790"/>
      <c r="J63" s="790"/>
      <c r="K63" s="790"/>
      <c r="L63" s="790"/>
      <c r="M63" s="790"/>
      <c r="N63" s="790"/>
      <c r="O63" s="790"/>
      <c r="P63" s="791"/>
      <c r="Q63" s="845"/>
      <c r="R63" s="846"/>
      <c r="S63" s="846"/>
      <c r="T63" s="846"/>
      <c r="U63" s="846"/>
      <c r="V63" s="846"/>
      <c r="W63" s="846"/>
      <c r="X63" s="846"/>
      <c r="Y63" s="846"/>
      <c r="Z63" s="846"/>
      <c r="AA63" s="846"/>
      <c r="AB63" s="846"/>
      <c r="AC63" s="846"/>
      <c r="AD63" s="846"/>
      <c r="AE63" s="847"/>
      <c r="AF63" s="848">
        <v>1073</v>
      </c>
      <c r="AG63" s="849"/>
      <c r="AH63" s="849"/>
      <c r="AI63" s="849"/>
      <c r="AJ63" s="850"/>
      <c r="AK63" s="851"/>
      <c r="AL63" s="846"/>
      <c r="AM63" s="846"/>
      <c r="AN63" s="846"/>
      <c r="AO63" s="846"/>
      <c r="AP63" s="849">
        <v>7967</v>
      </c>
      <c r="AQ63" s="849"/>
      <c r="AR63" s="849"/>
      <c r="AS63" s="849"/>
      <c r="AT63" s="849"/>
      <c r="AU63" s="849">
        <v>5127</v>
      </c>
      <c r="AV63" s="849"/>
      <c r="AW63" s="849"/>
      <c r="AX63" s="849"/>
      <c r="AY63" s="849"/>
      <c r="AZ63" s="853"/>
      <c r="BA63" s="853"/>
      <c r="BB63" s="853"/>
      <c r="BC63" s="853"/>
      <c r="BD63" s="853"/>
      <c r="BE63" s="854"/>
      <c r="BF63" s="854"/>
      <c r="BG63" s="854"/>
      <c r="BH63" s="854"/>
      <c r="BI63" s="855"/>
      <c r="BJ63" s="856" t="s">
        <v>412</v>
      </c>
      <c r="BK63" s="857"/>
      <c r="BL63" s="857"/>
      <c r="BM63" s="857"/>
      <c r="BN63" s="858"/>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414</v>
      </c>
      <c r="B66" s="728"/>
      <c r="C66" s="728"/>
      <c r="D66" s="728"/>
      <c r="E66" s="728"/>
      <c r="F66" s="728"/>
      <c r="G66" s="728"/>
      <c r="H66" s="728"/>
      <c r="I66" s="728"/>
      <c r="J66" s="728"/>
      <c r="K66" s="728"/>
      <c r="L66" s="728"/>
      <c r="M66" s="728"/>
      <c r="N66" s="728"/>
      <c r="O66" s="728"/>
      <c r="P66" s="729"/>
      <c r="Q66" s="733" t="s">
        <v>415</v>
      </c>
      <c r="R66" s="734"/>
      <c r="S66" s="734"/>
      <c r="T66" s="734"/>
      <c r="U66" s="735"/>
      <c r="V66" s="733" t="s">
        <v>416</v>
      </c>
      <c r="W66" s="734"/>
      <c r="X66" s="734"/>
      <c r="Y66" s="734"/>
      <c r="Z66" s="735"/>
      <c r="AA66" s="733" t="s">
        <v>417</v>
      </c>
      <c r="AB66" s="734"/>
      <c r="AC66" s="734"/>
      <c r="AD66" s="734"/>
      <c r="AE66" s="735"/>
      <c r="AF66" s="859" t="s">
        <v>418</v>
      </c>
      <c r="AG66" s="815"/>
      <c r="AH66" s="815"/>
      <c r="AI66" s="815"/>
      <c r="AJ66" s="860"/>
      <c r="AK66" s="733" t="s">
        <v>419</v>
      </c>
      <c r="AL66" s="728"/>
      <c r="AM66" s="728"/>
      <c r="AN66" s="728"/>
      <c r="AO66" s="729"/>
      <c r="AP66" s="733" t="s">
        <v>420</v>
      </c>
      <c r="AQ66" s="734"/>
      <c r="AR66" s="734"/>
      <c r="AS66" s="734"/>
      <c r="AT66" s="735"/>
      <c r="AU66" s="733" t="s">
        <v>421</v>
      </c>
      <c r="AV66" s="734"/>
      <c r="AW66" s="734"/>
      <c r="AX66" s="734"/>
      <c r="AY66" s="735"/>
      <c r="AZ66" s="733" t="s">
        <v>377</v>
      </c>
      <c r="BA66" s="734"/>
      <c r="BB66" s="734"/>
      <c r="BC66" s="734"/>
      <c r="BD66" s="740"/>
      <c r="BE66" s="241"/>
      <c r="BF66" s="241"/>
      <c r="BG66" s="241"/>
      <c r="BH66" s="241"/>
      <c r="BI66" s="241"/>
      <c r="BJ66" s="241"/>
      <c r="BK66" s="241"/>
      <c r="BL66" s="241"/>
      <c r="BM66" s="241"/>
      <c r="BN66" s="241"/>
      <c r="BO66" s="241"/>
      <c r="BP66" s="241"/>
      <c r="BQ66" s="238">
        <v>60</v>
      </c>
      <c r="BR66" s="243"/>
      <c r="BS66" s="864"/>
      <c r="BT66" s="865"/>
      <c r="BU66" s="865"/>
      <c r="BV66" s="865"/>
      <c r="BW66" s="865"/>
      <c r="BX66" s="865"/>
      <c r="BY66" s="865"/>
      <c r="BZ66" s="865"/>
      <c r="CA66" s="865"/>
      <c r="CB66" s="865"/>
      <c r="CC66" s="865"/>
      <c r="CD66" s="865"/>
      <c r="CE66" s="865"/>
      <c r="CF66" s="865"/>
      <c r="CG66" s="870"/>
      <c r="CH66" s="867"/>
      <c r="CI66" s="868"/>
      <c r="CJ66" s="868"/>
      <c r="CK66" s="868"/>
      <c r="CL66" s="869"/>
      <c r="CM66" s="867"/>
      <c r="CN66" s="868"/>
      <c r="CO66" s="868"/>
      <c r="CP66" s="868"/>
      <c r="CQ66" s="869"/>
      <c r="CR66" s="867"/>
      <c r="CS66" s="868"/>
      <c r="CT66" s="868"/>
      <c r="CU66" s="868"/>
      <c r="CV66" s="869"/>
      <c r="CW66" s="867"/>
      <c r="CX66" s="868"/>
      <c r="CY66" s="868"/>
      <c r="CZ66" s="868"/>
      <c r="DA66" s="869"/>
      <c r="DB66" s="867"/>
      <c r="DC66" s="868"/>
      <c r="DD66" s="868"/>
      <c r="DE66" s="868"/>
      <c r="DF66" s="869"/>
      <c r="DG66" s="867"/>
      <c r="DH66" s="868"/>
      <c r="DI66" s="868"/>
      <c r="DJ66" s="868"/>
      <c r="DK66" s="869"/>
      <c r="DL66" s="867"/>
      <c r="DM66" s="868"/>
      <c r="DN66" s="868"/>
      <c r="DO66" s="868"/>
      <c r="DP66" s="869"/>
      <c r="DQ66" s="867"/>
      <c r="DR66" s="868"/>
      <c r="DS66" s="868"/>
      <c r="DT66" s="868"/>
      <c r="DU66" s="869"/>
      <c r="DV66" s="864"/>
      <c r="DW66" s="865"/>
      <c r="DX66" s="865"/>
      <c r="DY66" s="865"/>
      <c r="DZ66" s="866"/>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61"/>
      <c r="AG67" s="818"/>
      <c r="AH67" s="818"/>
      <c r="AI67" s="818"/>
      <c r="AJ67" s="862"/>
      <c r="AK67" s="863"/>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4"/>
      <c r="BT67" s="865"/>
      <c r="BU67" s="865"/>
      <c r="BV67" s="865"/>
      <c r="BW67" s="865"/>
      <c r="BX67" s="865"/>
      <c r="BY67" s="865"/>
      <c r="BZ67" s="865"/>
      <c r="CA67" s="865"/>
      <c r="CB67" s="865"/>
      <c r="CC67" s="865"/>
      <c r="CD67" s="865"/>
      <c r="CE67" s="865"/>
      <c r="CF67" s="865"/>
      <c r="CG67" s="870"/>
      <c r="CH67" s="867"/>
      <c r="CI67" s="868"/>
      <c r="CJ67" s="868"/>
      <c r="CK67" s="868"/>
      <c r="CL67" s="869"/>
      <c r="CM67" s="867"/>
      <c r="CN67" s="868"/>
      <c r="CO67" s="868"/>
      <c r="CP67" s="868"/>
      <c r="CQ67" s="869"/>
      <c r="CR67" s="867"/>
      <c r="CS67" s="868"/>
      <c r="CT67" s="868"/>
      <c r="CU67" s="868"/>
      <c r="CV67" s="869"/>
      <c r="CW67" s="867"/>
      <c r="CX67" s="868"/>
      <c r="CY67" s="868"/>
      <c r="CZ67" s="868"/>
      <c r="DA67" s="869"/>
      <c r="DB67" s="867"/>
      <c r="DC67" s="868"/>
      <c r="DD67" s="868"/>
      <c r="DE67" s="868"/>
      <c r="DF67" s="869"/>
      <c r="DG67" s="867"/>
      <c r="DH67" s="868"/>
      <c r="DI67" s="868"/>
      <c r="DJ67" s="868"/>
      <c r="DK67" s="869"/>
      <c r="DL67" s="867"/>
      <c r="DM67" s="868"/>
      <c r="DN67" s="868"/>
      <c r="DO67" s="868"/>
      <c r="DP67" s="869"/>
      <c r="DQ67" s="867"/>
      <c r="DR67" s="868"/>
      <c r="DS67" s="868"/>
      <c r="DT67" s="868"/>
      <c r="DU67" s="869"/>
      <c r="DV67" s="864"/>
      <c r="DW67" s="865"/>
      <c r="DX67" s="865"/>
      <c r="DY67" s="865"/>
      <c r="DZ67" s="866"/>
      <c r="EA67" s="230"/>
    </row>
    <row r="68" spans="1:131" ht="26.25" customHeight="1" thickTop="1" x14ac:dyDescent="0.2">
      <c r="A68" s="236">
        <v>1</v>
      </c>
      <c r="B68" s="874" t="s">
        <v>575</v>
      </c>
      <c r="C68" s="875"/>
      <c r="D68" s="875"/>
      <c r="E68" s="875"/>
      <c r="F68" s="875"/>
      <c r="G68" s="875"/>
      <c r="H68" s="875"/>
      <c r="I68" s="875"/>
      <c r="J68" s="875"/>
      <c r="K68" s="875"/>
      <c r="L68" s="875"/>
      <c r="M68" s="875"/>
      <c r="N68" s="875"/>
      <c r="O68" s="875"/>
      <c r="P68" s="876"/>
      <c r="Q68" s="877">
        <v>6103</v>
      </c>
      <c r="R68" s="871"/>
      <c r="S68" s="871"/>
      <c r="T68" s="871"/>
      <c r="U68" s="871"/>
      <c r="V68" s="871">
        <v>5978</v>
      </c>
      <c r="W68" s="871"/>
      <c r="X68" s="871"/>
      <c r="Y68" s="871"/>
      <c r="Z68" s="871"/>
      <c r="AA68" s="871">
        <v>124</v>
      </c>
      <c r="AB68" s="871"/>
      <c r="AC68" s="871"/>
      <c r="AD68" s="871"/>
      <c r="AE68" s="871"/>
      <c r="AF68" s="871">
        <v>124</v>
      </c>
      <c r="AG68" s="871"/>
      <c r="AH68" s="871"/>
      <c r="AI68" s="871"/>
      <c r="AJ68" s="871"/>
      <c r="AK68" s="871">
        <v>137</v>
      </c>
      <c r="AL68" s="871"/>
      <c r="AM68" s="871"/>
      <c r="AN68" s="871"/>
      <c r="AO68" s="871"/>
      <c r="AP68" s="871">
        <v>5997</v>
      </c>
      <c r="AQ68" s="871"/>
      <c r="AR68" s="871"/>
      <c r="AS68" s="871"/>
      <c r="AT68" s="871"/>
      <c r="AU68" s="871">
        <v>458</v>
      </c>
      <c r="AV68" s="871"/>
      <c r="AW68" s="871"/>
      <c r="AX68" s="871"/>
      <c r="AY68" s="871"/>
      <c r="AZ68" s="872"/>
      <c r="BA68" s="872"/>
      <c r="BB68" s="872"/>
      <c r="BC68" s="872"/>
      <c r="BD68" s="873"/>
      <c r="BE68" s="241"/>
      <c r="BF68" s="241"/>
      <c r="BG68" s="241"/>
      <c r="BH68" s="241"/>
      <c r="BI68" s="241"/>
      <c r="BJ68" s="241"/>
      <c r="BK68" s="241"/>
      <c r="BL68" s="241"/>
      <c r="BM68" s="241"/>
      <c r="BN68" s="241"/>
      <c r="BO68" s="241"/>
      <c r="BP68" s="241"/>
      <c r="BQ68" s="238">
        <v>62</v>
      </c>
      <c r="BR68" s="243"/>
      <c r="BS68" s="864"/>
      <c r="BT68" s="865"/>
      <c r="BU68" s="865"/>
      <c r="BV68" s="865"/>
      <c r="BW68" s="865"/>
      <c r="BX68" s="865"/>
      <c r="BY68" s="865"/>
      <c r="BZ68" s="865"/>
      <c r="CA68" s="865"/>
      <c r="CB68" s="865"/>
      <c r="CC68" s="865"/>
      <c r="CD68" s="865"/>
      <c r="CE68" s="865"/>
      <c r="CF68" s="865"/>
      <c r="CG68" s="870"/>
      <c r="CH68" s="867"/>
      <c r="CI68" s="868"/>
      <c r="CJ68" s="868"/>
      <c r="CK68" s="868"/>
      <c r="CL68" s="869"/>
      <c r="CM68" s="867"/>
      <c r="CN68" s="868"/>
      <c r="CO68" s="868"/>
      <c r="CP68" s="868"/>
      <c r="CQ68" s="869"/>
      <c r="CR68" s="867"/>
      <c r="CS68" s="868"/>
      <c r="CT68" s="868"/>
      <c r="CU68" s="868"/>
      <c r="CV68" s="869"/>
      <c r="CW68" s="867"/>
      <c r="CX68" s="868"/>
      <c r="CY68" s="868"/>
      <c r="CZ68" s="868"/>
      <c r="DA68" s="869"/>
      <c r="DB68" s="867"/>
      <c r="DC68" s="868"/>
      <c r="DD68" s="868"/>
      <c r="DE68" s="868"/>
      <c r="DF68" s="869"/>
      <c r="DG68" s="867"/>
      <c r="DH68" s="868"/>
      <c r="DI68" s="868"/>
      <c r="DJ68" s="868"/>
      <c r="DK68" s="869"/>
      <c r="DL68" s="867"/>
      <c r="DM68" s="868"/>
      <c r="DN68" s="868"/>
      <c r="DO68" s="868"/>
      <c r="DP68" s="869"/>
      <c r="DQ68" s="867"/>
      <c r="DR68" s="868"/>
      <c r="DS68" s="868"/>
      <c r="DT68" s="868"/>
      <c r="DU68" s="869"/>
      <c r="DV68" s="864"/>
      <c r="DW68" s="865"/>
      <c r="DX68" s="865"/>
      <c r="DY68" s="865"/>
      <c r="DZ68" s="866"/>
      <c r="EA68" s="230"/>
    </row>
    <row r="69" spans="1:131" ht="26.25" customHeight="1" x14ac:dyDescent="0.2">
      <c r="A69" s="238">
        <v>2</v>
      </c>
      <c r="B69" s="878" t="s">
        <v>576</v>
      </c>
      <c r="C69" s="879"/>
      <c r="D69" s="879"/>
      <c r="E69" s="879"/>
      <c r="F69" s="879"/>
      <c r="G69" s="879"/>
      <c r="H69" s="879"/>
      <c r="I69" s="879"/>
      <c r="J69" s="879"/>
      <c r="K69" s="879"/>
      <c r="L69" s="879"/>
      <c r="M69" s="879"/>
      <c r="N69" s="879"/>
      <c r="O69" s="879"/>
      <c r="P69" s="880"/>
      <c r="Q69" s="881">
        <v>19169</v>
      </c>
      <c r="R69" s="839"/>
      <c r="S69" s="839"/>
      <c r="T69" s="839"/>
      <c r="U69" s="839"/>
      <c r="V69" s="839">
        <v>17268</v>
      </c>
      <c r="W69" s="839"/>
      <c r="X69" s="839"/>
      <c r="Y69" s="839"/>
      <c r="Z69" s="839"/>
      <c r="AA69" s="839">
        <v>1901</v>
      </c>
      <c r="AB69" s="839"/>
      <c r="AC69" s="839"/>
      <c r="AD69" s="839"/>
      <c r="AE69" s="839"/>
      <c r="AF69" s="839">
        <v>3396</v>
      </c>
      <c r="AG69" s="839"/>
      <c r="AH69" s="839"/>
      <c r="AI69" s="839"/>
      <c r="AJ69" s="839"/>
      <c r="AK69" s="839" t="s">
        <v>574</v>
      </c>
      <c r="AL69" s="839"/>
      <c r="AM69" s="839"/>
      <c r="AN69" s="839"/>
      <c r="AO69" s="839"/>
      <c r="AP69" s="839">
        <v>16592</v>
      </c>
      <c r="AQ69" s="839"/>
      <c r="AR69" s="839"/>
      <c r="AS69" s="839"/>
      <c r="AT69" s="839"/>
      <c r="AU69" s="839">
        <v>2598</v>
      </c>
      <c r="AV69" s="839"/>
      <c r="AW69" s="839"/>
      <c r="AX69" s="839"/>
      <c r="AY69" s="839"/>
      <c r="AZ69" s="836"/>
      <c r="BA69" s="836"/>
      <c r="BB69" s="836"/>
      <c r="BC69" s="836"/>
      <c r="BD69" s="837"/>
      <c r="BE69" s="241"/>
      <c r="BF69" s="241"/>
      <c r="BG69" s="241"/>
      <c r="BH69" s="241"/>
      <c r="BI69" s="241"/>
      <c r="BJ69" s="241"/>
      <c r="BK69" s="241"/>
      <c r="BL69" s="241"/>
      <c r="BM69" s="241"/>
      <c r="BN69" s="241"/>
      <c r="BO69" s="241"/>
      <c r="BP69" s="241"/>
      <c r="BQ69" s="238">
        <v>63</v>
      </c>
      <c r="BR69" s="243"/>
      <c r="BS69" s="864"/>
      <c r="BT69" s="865"/>
      <c r="BU69" s="865"/>
      <c r="BV69" s="865"/>
      <c r="BW69" s="865"/>
      <c r="BX69" s="865"/>
      <c r="BY69" s="865"/>
      <c r="BZ69" s="865"/>
      <c r="CA69" s="865"/>
      <c r="CB69" s="865"/>
      <c r="CC69" s="865"/>
      <c r="CD69" s="865"/>
      <c r="CE69" s="865"/>
      <c r="CF69" s="865"/>
      <c r="CG69" s="870"/>
      <c r="CH69" s="867"/>
      <c r="CI69" s="868"/>
      <c r="CJ69" s="868"/>
      <c r="CK69" s="868"/>
      <c r="CL69" s="869"/>
      <c r="CM69" s="867"/>
      <c r="CN69" s="868"/>
      <c r="CO69" s="868"/>
      <c r="CP69" s="868"/>
      <c r="CQ69" s="869"/>
      <c r="CR69" s="867"/>
      <c r="CS69" s="868"/>
      <c r="CT69" s="868"/>
      <c r="CU69" s="868"/>
      <c r="CV69" s="869"/>
      <c r="CW69" s="867"/>
      <c r="CX69" s="868"/>
      <c r="CY69" s="868"/>
      <c r="CZ69" s="868"/>
      <c r="DA69" s="869"/>
      <c r="DB69" s="867"/>
      <c r="DC69" s="868"/>
      <c r="DD69" s="868"/>
      <c r="DE69" s="868"/>
      <c r="DF69" s="869"/>
      <c r="DG69" s="867"/>
      <c r="DH69" s="868"/>
      <c r="DI69" s="868"/>
      <c r="DJ69" s="868"/>
      <c r="DK69" s="869"/>
      <c r="DL69" s="867"/>
      <c r="DM69" s="868"/>
      <c r="DN69" s="868"/>
      <c r="DO69" s="868"/>
      <c r="DP69" s="869"/>
      <c r="DQ69" s="867"/>
      <c r="DR69" s="868"/>
      <c r="DS69" s="868"/>
      <c r="DT69" s="868"/>
      <c r="DU69" s="869"/>
      <c r="DV69" s="864"/>
      <c r="DW69" s="865"/>
      <c r="DX69" s="865"/>
      <c r="DY69" s="865"/>
      <c r="DZ69" s="866"/>
      <c r="EA69" s="230"/>
    </row>
    <row r="70" spans="1:131" ht="26.25" customHeight="1" x14ac:dyDescent="0.2">
      <c r="A70" s="238">
        <v>3</v>
      </c>
      <c r="B70" s="878" t="s">
        <v>577</v>
      </c>
      <c r="C70" s="879"/>
      <c r="D70" s="879"/>
      <c r="E70" s="879"/>
      <c r="F70" s="879"/>
      <c r="G70" s="879"/>
      <c r="H70" s="879"/>
      <c r="I70" s="879"/>
      <c r="J70" s="879"/>
      <c r="K70" s="879"/>
      <c r="L70" s="879"/>
      <c r="M70" s="879"/>
      <c r="N70" s="879"/>
      <c r="O70" s="879"/>
      <c r="P70" s="880"/>
      <c r="Q70" s="881">
        <v>6733</v>
      </c>
      <c r="R70" s="839"/>
      <c r="S70" s="839"/>
      <c r="T70" s="839"/>
      <c r="U70" s="839"/>
      <c r="V70" s="839">
        <v>6652</v>
      </c>
      <c r="W70" s="839"/>
      <c r="X70" s="839"/>
      <c r="Y70" s="839"/>
      <c r="Z70" s="839"/>
      <c r="AA70" s="839">
        <v>82</v>
      </c>
      <c r="AB70" s="839"/>
      <c r="AC70" s="839"/>
      <c r="AD70" s="839"/>
      <c r="AE70" s="839"/>
      <c r="AF70" s="839">
        <v>82</v>
      </c>
      <c r="AG70" s="839"/>
      <c r="AH70" s="839"/>
      <c r="AI70" s="839"/>
      <c r="AJ70" s="839"/>
      <c r="AK70" s="839" t="s">
        <v>574</v>
      </c>
      <c r="AL70" s="839"/>
      <c r="AM70" s="839"/>
      <c r="AN70" s="839"/>
      <c r="AO70" s="839"/>
      <c r="AP70" s="839" t="s">
        <v>574</v>
      </c>
      <c r="AQ70" s="839"/>
      <c r="AR70" s="839"/>
      <c r="AS70" s="839"/>
      <c r="AT70" s="839"/>
      <c r="AU70" s="839" t="s">
        <v>574</v>
      </c>
      <c r="AV70" s="839"/>
      <c r="AW70" s="839"/>
      <c r="AX70" s="839"/>
      <c r="AY70" s="839"/>
      <c r="AZ70" s="836"/>
      <c r="BA70" s="836"/>
      <c r="BB70" s="836"/>
      <c r="BC70" s="836"/>
      <c r="BD70" s="837"/>
      <c r="BE70" s="241"/>
      <c r="BF70" s="241"/>
      <c r="BG70" s="241"/>
      <c r="BH70" s="241"/>
      <c r="BI70" s="241"/>
      <c r="BJ70" s="241"/>
      <c r="BK70" s="241"/>
      <c r="BL70" s="241"/>
      <c r="BM70" s="241"/>
      <c r="BN70" s="241"/>
      <c r="BO70" s="241"/>
      <c r="BP70" s="241"/>
      <c r="BQ70" s="238">
        <v>64</v>
      </c>
      <c r="BR70" s="243"/>
      <c r="BS70" s="864"/>
      <c r="BT70" s="865"/>
      <c r="BU70" s="865"/>
      <c r="BV70" s="865"/>
      <c r="BW70" s="865"/>
      <c r="BX70" s="865"/>
      <c r="BY70" s="865"/>
      <c r="BZ70" s="865"/>
      <c r="CA70" s="865"/>
      <c r="CB70" s="865"/>
      <c r="CC70" s="865"/>
      <c r="CD70" s="865"/>
      <c r="CE70" s="865"/>
      <c r="CF70" s="865"/>
      <c r="CG70" s="870"/>
      <c r="CH70" s="867"/>
      <c r="CI70" s="868"/>
      <c r="CJ70" s="868"/>
      <c r="CK70" s="868"/>
      <c r="CL70" s="869"/>
      <c r="CM70" s="867"/>
      <c r="CN70" s="868"/>
      <c r="CO70" s="868"/>
      <c r="CP70" s="868"/>
      <c r="CQ70" s="869"/>
      <c r="CR70" s="867"/>
      <c r="CS70" s="868"/>
      <c r="CT70" s="868"/>
      <c r="CU70" s="868"/>
      <c r="CV70" s="869"/>
      <c r="CW70" s="867"/>
      <c r="CX70" s="868"/>
      <c r="CY70" s="868"/>
      <c r="CZ70" s="868"/>
      <c r="DA70" s="869"/>
      <c r="DB70" s="867"/>
      <c r="DC70" s="868"/>
      <c r="DD70" s="868"/>
      <c r="DE70" s="868"/>
      <c r="DF70" s="869"/>
      <c r="DG70" s="867"/>
      <c r="DH70" s="868"/>
      <c r="DI70" s="868"/>
      <c r="DJ70" s="868"/>
      <c r="DK70" s="869"/>
      <c r="DL70" s="867"/>
      <c r="DM70" s="868"/>
      <c r="DN70" s="868"/>
      <c r="DO70" s="868"/>
      <c r="DP70" s="869"/>
      <c r="DQ70" s="867"/>
      <c r="DR70" s="868"/>
      <c r="DS70" s="868"/>
      <c r="DT70" s="868"/>
      <c r="DU70" s="869"/>
      <c r="DV70" s="864"/>
      <c r="DW70" s="865"/>
      <c r="DX70" s="865"/>
      <c r="DY70" s="865"/>
      <c r="DZ70" s="866"/>
      <c r="EA70" s="230"/>
    </row>
    <row r="71" spans="1:131" ht="26.25" customHeight="1" x14ac:dyDescent="0.2">
      <c r="A71" s="238">
        <v>4</v>
      </c>
      <c r="B71" s="878" t="s">
        <v>578</v>
      </c>
      <c r="C71" s="879"/>
      <c r="D71" s="879"/>
      <c r="E71" s="879"/>
      <c r="F71" s="879"/>
      <c r="G71" s="879"/>
      <c r="H71" s="879"/>
      <c r="I71" s="879"/>
      <c r="J71" s="879"/>
      <c r="K71" s="879"/>
      <c r="L71" s="879"/>
      <c r="M71" s="879"/>
      <c r="N71" s="879"/>
      <c r="O71" s="879"/>
      <c r="P71" s="880"/>
      <c r="Q71" s="881">
        <v>259</v>
      </c>
      <c r="R71" s="839"/>
      <c r="S71" s="839"/>
      <c r="T71" s="839"/>
      <c r="U71" s="839"/>
      <c r="V71" s="839">
        <v>167</v>
      </c>
      <c r="W71" s="839"/>
      <c r="X71" s="839"/>
      <c r="Y71" s="839"/>
      <c r="Z71" s="839"/>
      <c r="AA71" s="839">
        <v>92</v>
      </c>
      <c r="AB71" s="839"/>
      <c r="AC71" s="839"/>
      <c r="AD71" s="839"/>
      <c r="AE71" s="839"/>
      <c r="AF71" s="839">
        <v>92</v>
      </c>
      <c r="AG71" s="839"/>
      <c r="AH71" s="839"/>
      <c r="AI71" s="839"/>
      <c r="AJ71" s="839"/>
      <c r="AK71" s="839" t="s">
        <v>574</v>
      </c>
      <c r="AL71" s="839"/>
      <c r="AM71" s="839"/>
      <c r="AN71" s="839"/>
      <c r="AO71" s="839"/>
      <c r="AP71" s="839" t="s">
        <v>574</v>
      </c>
      <c r="AQ71" s="839"/>
      <c r="AR71" s="839"/>
      <c r="AS71" s="839"/>
      <c r="AT71" s="839"/>
      <c r="AU71" s="839" t="s">
        <v>574</v>
      </c>
      <c r="AV71" s="839"/>
      <c r="AW71" s="839"/>
      <c r="AX71" s="839"/>
      <c r="AY71" s="839"/>
      <c r="AZ71" s="836"/>
      <c r="BA71" s="836"/>
      <c r="BB71" s="836"/>
      <c r="BC71" s="836"/>
      <c r="BD71" s="837"/>
      <c r="BE71" s="241"/>
      <c r="BF71" s="241"/>
      <c r="BG71" s="241"/>
      <c r="BH71" s="241"/>
      <c r="BI71" s="241"/>
      <c r="BJ71" s="241"/>
      <c r="BK71" s="241"/>
      <c r="BL71" s="241"/>
      <c r="BM71" s="241"/>
      <c r="BN71" s="241"/>
      <c r="BO71" s="241"/>
      <c r="BP71" s="241"/>
      <c r="BQ71" s="238">
        <v>65</v>
      </c>
      <c r="BR71" s="243"/>
      <c r="BS71" s="864"/>
      <c r="BT71" s="865"/>
      <c r="BU71" s="865"/>
      <c r="BV71" s="865"/>
      <c r="BW71" s="865"/>
      <c r="BX71" s="865"/>
      <c r="BY71" s="865"/>
      <c r="BZ71" s="865"/>
      <c r="CA71" s="865"/>
      <c r="CB71" s="865"/>
      <c r="CC71" s="865"/>
      <c r="CD71" s="865"/>
      <c r="CE71" s="865"/>
      <c r="CF71" s="865"/>
      <c r="CG71" s="870"/>
      <c r="CH71" s="867"/>
      <c r="CI71" s="868"/>
      <c r="CJ71" s="868"/>
      <c r="CK71" s="868"/>
      <c r="CL71" s="869"/>
      <c r="CM71" s="867"/>
      <c r="CN71" s="868"/>
      <c r="CO71" s="868"/>
      <c r="CP71" s="868"/>
      <c r="CQ71" s="869"/>
      <c r="CR71" s="867"/>
      <c r="CS71" s="868"/>
      <c r="CT71" s="868"/>
      <c r="CU71" s="868"/>
      <c r="CV71" s="869"/>
      <c r="CW71" s="867"/>
      <c r="CX71" s="868"/>
      <c r="CY71" s="868"/>
      <c r="CZ71" s="868"/>
      <c r="DA71" s="869"/>
      <c r="DB71" s="867"/>
      <c r="DC71" s="868"/>
      <c r="DD71" s="868"/>
      <c r="DE71" s="868"/>
      <c r="DF71" s="869"/>
      <c r="DG71" s="867"/>
      <c r="DH71" s="868"/>
      <c r="DI71" s="868"/>
      <c r="DJ71" s="868"/>
      <c r="DK71" s="869"/>
      <c r="DL71" s="867"/>
      <c r="DM71" s="868"/>
      <c r="DN71" s="868"/>
      <c r="DO71" s="868"/>
      <c r="DP71" s="869"/>
      <c r="DQ71" s="867"/>
      <c r="DR71" s="868"/>
      <c r="DS71" s="868"/>
      <c r="DT71" s="868"/>
      <c r="DU71" s="869"/>
      <c r="DV71" s="864"/>
      <c r="DW71" s="865"/>
      <c r="DX71" s="865"/>
      <c r="DY71" s="865"/>
      <c r="DZ71" s="866"/>
      <c r="EA71" s="230"/>
    </row>
    <row r="72" spans="1:131" ht="26.25" customHeight="1" x14ac:dyDescent="0.2">
      <c r="A72" s="238">
        <v>5</v>
      </c>
      <c r="B72" s="878" t="s">
        <v>579</v>
      </c>
      <c r="C72" s="879"/>
      <c r="D72" s="879"/>
      <c r="E72" s="879"/>
      <c r="F72" s="879"/>
      <c r="G72" s="879"/>
      <c r="H72" s="879"/>
      <c r="I72" s="879"/>
      <c r="J72" s="879"/>
      <c r="K72" s="879"/>
      <c r="L72" s="879"/>
      <c r="M72" s="879"/>
      <c r="N72" s="879"/>
      <c r="O72" s="879"/>
      <c r="P72" s="880"/>
      <c r="Q72" s="881">
        <v>157883</v>
      </c>
      <c r="R72" s="839"/>
      <c r="S72" s="839"/>
      <c r="T72" s="839"/>
      <c r="U72" s="839"/>
      <c r="V72" s="839">
        <v>155213</v>
      </c>
      <c r="W72" s="839"/>
      <c r="X72" s="839"/>
      <c r="Y72" s="839"/>
      <c r="Z72" s="839"/>
      <c r="AA72" s="839">
        <v>2669</v>
      </c>
      <c r="AB72" s="839"/>
      <c r="AC72" s="839"/>
      <c r="AD72" s="839"/>
      <c r="AE72" s="839"/>
      <c r="AF72" s="839">
        <v>2669</v>
      </c>
      <c r="AG72" s="839"/>
      <c r="AH72" s="839"/>
      <c r="AI72" s="839"/>
      <c r="AJ72" s="839"/>
      <c r="AK72" s="839">
        <v>1728</v>
      </c>
      <c r="AL72" s="839"/>
      <c r="AM72" s="839"/>
      <c r="AN72" s="839"/>
      <c r="AO72" s="839"/>
      <c r="AP72" s="839" t="s">
        <v>574</v>
      </c>
      <c r="AQ72" s="839"/>
      <c r="AR72" s="839"/>
      <c r="AS72" s="839"/>
      <c r="AT72" s="839"/>
      <c r="AU72" s="839" t="s">
        <v>574</v>
      </c>
      <c r="AV72" s="839"/>
      <c r="AW72" s="839"/>
      <c r="AX72" s="839"/>
      <c r="AY72" s="839"/>
      <c r="AZ72" s="836"/>
      <c r="BA72" s="836"/>
      <c r="BB72" s="836"/>
      <c r="BC72" s="836"/>
      <c r="BD72" s="837"/>
      <c r="BE72" s="241"/>
      <c r="BF72" s="241"/>
      <c r="BG72" s="241"/>
      <c r="BH72" s="241"/>
      <c r="BI72" s="241"/>
      <c r="BJ72" s="241"/>
      <c r="BK72" s="241"/>
      <c r="BL72" s="241"/>
      <c r="BM72" s="241"/>
      <c r="BN72" s="241"/>
      <c r="BO72" s="241"/>
      <c r="BP72" s="241"/>
      <c r="BQ72" s="238">
        <v>66</v>
      </c>
      <c r="BR72" s="243"/>
      <c r="BS72" s="864"/>
      <c r="BT72" s="865"/>
      <c r="BU72" s="865"/>
      <c r="BV72" s="865"/>
      <c r="BW72" s="865"/>
      <c r="BX72" s="865"/>
      <c r="BY72" s="865"/>
      <c r="BZ72" s="865"/>
      <c r="CA72" s="865"/>
      <c r="CB72" s="865"/>
      <c r="CC72" s="865"/>
      <c r="CD72" s="865"/>
      <c r="CE72" s="865"/>
      <c r="CF72" s="865"/>
      <c r="CG72" s="870"/>
      <c r="CH72" s="867"/>
      <c r="CI72" s="868"/>
      <c r="CJ72" s="868"/>
      <c r="CK72" s="868"/>
      <c r="CL72" s="869"/>
      <c r="CM72" s="867"/>
      <c r="CN72" s="868"/>
      <c r="CO72" s="868"/>
      <c r="CP72" s="868"/>
      <c r="CQ72" s="869"/>
      <c r="CR72" s="867"/>
      <c r="CS72" s="868"/>
      <c r="CT72" s="868"/>
      <c r="CU72" s="868"/>
      <c r="CV72" s="869"/>
      <c r="CW72" s="867"/>
      <c r="CX72" s="868"/>
      <c r="CY72" s="868"/>
      <c r="CZ72" s="868"/>
      <c r="DA72" s="869"/>
      <c r="DB72" s="867"/>
      <c r="DC72" s="868"/>
      <c r="DD72" s="868"/>
      <c r="DE72" s="868"/>
      <c r="DF72" s="869"/>
      <c r="DG72" s="867"/>
      <c r="DH72" s="868"/>
      <c r="DI72" s="868"/>
      <c r="DJ72" s="868"/>
      <c r="DK72" s="869"/>
      <c r="DL72" s="867"/>
      <c r="DM72" s="868"/>
      <c r="DN72" s="868"/>
      <c r="DO72" s="868"/>
      <c r="DP72" s="869"/>
      <c r="DQ72" s="867"/>
      <c r="DR72" s="868"/>
      <c r="DS72" s="868"/>
      <c r="DT72" s="868"/>
      <c r="DU72" s="869"/>
      <c r="DV72" s="864"/>
      <c r="DW72" s="865"/>
      <c r="DX72" s="865"/>
      <c r="DY72" s="865"/>
      <c r="DZ72" s="866"/>
      <c r="EA72" s="230"/>
    </row>
    <row r="73" spans="1:131" ht="26.25" customHeight="1" x14ac:dyDescent="0.2">
      <c r="A73" s="238">
        <v>6</v>
      </c>
      <c r="B73" s="878" t="s">
        <v>580</v>
      </c>
      <c r="C73" s="879"/>
      <c r="D73" s="879"/>
      <c r="E73" s="879"/>
      <c r="F73" s="879"/>
      <c r="G73" s="879"/>
      <c r="H73" s="879"/>
      <c r="I73" s="879"/>
      <c r="J73" s="879"/>
      <c r="K73" s="879"/>
      <c r="L73" s="879"/>
      <c r="M73" s="879"/>
      <c r="N73" s="879"/>
      <c r="O73" s="879"/>
      <c r="P73" s="880"/>
      <c r="Q73" s="881">
        <v>1108</v>
      </c>
      <c r="R73" s="839"/>
      <c r="S73" s="839"/>
      <c r="T73" s="839"/>
      <c r="U73" s="839"/>
      <c r="V73" s="839">
        <v>1104</v>
      </c>
      <c r="W73" s="839"/>
      <c r="X73" s="839"/>
      <c r="Y73" s="839"/>
      <c r="Z73" s="839"/>
      <c r="AA73" s="839">
        <v>3</v>
      </c>
      <c r="AB73" s="839"/>
      <c r="AC73" s="839"/>
      <c r="AD73" s="839"/>
      <c r="AE73" s="839"/>
      <c r="AF73" s="839">
        <v>3</v>
      </c>
      <c r="AG73" s="839"/>
      <c r="AH73" s="839"/>
      <c r="AI73" s="839"/>
      <c r="AJ73" s="839"/>
      <c r="AK73" s="839" t="s">
        <v>574</v>
      </c>
      <c r="AL73" s="839"/>
      <c r="AM73" s="839"/>
      <c r="AN73" s="839"/>
      <c r="AO73" s="839"/>
      <c r="AP73" s="839" t="s">
        <v>574</v>
      </c>
      <c r="AQ73" s="839"/>
      <c r="AR73" s="839"/>
      <c r="AS73" s="839"/>
      <c r="AT73" s="839"/>
      <c r="AU73" s="839" t="s">
        <v>574</v>
      </c>
      <c r="AV73" s="839"/>
      <c r="AW73" s="839"/>
      <c r="AX73" s="839"/>
      <c r="AY73" s="839"/>
      <c r="AZ73" s="836"/>
      <c r="BA73" s="836"/>
      <c r="BB73" s="836"/>
      <c r="BC73" s="836"/>
      <c r="BD73" s="837"/>
      <c r="BE73" s="241"/>
      <c r="BF73" s="241"/>
      <c r="BG73" s="241"/>
      <c r="BH73" s="241"/>
      <c r="BI73" s="241"/>
      <c r="BJ73" s="241"/>
      <c r="BK73" s="241"/>
      <c r="BL73" s="241"/>
      <c r="BM73" s="241"/>
      <c r="BN73" s="241"/>
      <c r="BO73" s="241"/>
      <c r="BP73" s="241"/>
      <c r="BQ73" s="238">
        <v>67</v>
      </c>
      <c r="BR73" s="243"/>
      <c r="BS73" s="864"/>
      <c r="BT73" s="865"/>
      <c r="BU73" s="865"/>
      <c r="BV73" s="865"/>
      <c r="BW73" s="865"/>
      <c r="BX73" s="865"/>
      <c r="BY73" s="865"/>
      <c r="BZ73" s="865"/>
      <c r="CA73" s="865"/>
      <c r="CB73" s="865"/>
      <c r="CC73" s="865"/>
      <c r="CD73" s="865"/>
      <c r="CE73" s="865"/>
      <c r="CF73" s="865"/>
      <c r="CG73" s="870"/>
      <c r="CH73" s="867"/>
      <c r="CI73" s="868"/>
      <c r="CJ73" s="868"/>
      <c r="CK73" s="868"/>
      <c r="CL73" s="869"/>
      <c r="CM73" s="867"/>
      <c r="CN73" s="868"/>
      <c r="CO73" s="868"/>
      <c r="CP73" s="868"/>
      <c r="CQ73" s="869"/>
      <c r="CR73" s="867"/>
      <c r="CS73" s="868"/>
      <c r="CT73" s="868"/>
      <c r="CU73" s="868"/>
      <c r="CV73" s="869"/>
      <c r="CW73" s="867"/>
      <c r="CX73" s="868"/>
      <c r="CY73" s="868"/>
      <c r="CZ73" s="868"/>
      <c r="DA73" s="869"/>
      <c r="DB73" s="867"/>
      <c r="DC73" s="868"/>
      <c r="DD73" s="868"/>
      <c r="DE73" s="868"/>
      <c r="DF73" s="869"/>
      <c r="DG73" s="867"/>
      <c r="DH73" s="868"/>
      <c r="DI73" s="868"/>
      <c r="DJ73" s="868"/>
      <c r="DK73" s="869"/>
      <c r="DL73" s="867"/>
      <c r="DM73" s="868"/>
      <c r="DN73" s="868"/>
      <c r="DO73" s="868"/>
      <c r="DP73" s="869"/>
      <c r="DQ73" s="867"/>
      <c r="DR73" s="868"/>
      <c r="DS73" s="868"/>
      <c r="DT73" s="868"/>
      <c r="DU73" s="869"/>
      <c r="DV73" s="864"/>
      <c r="DW73" s="865"/>
      <c r="DX73" s="865"/>
      <c r="DY73" s="865"/>
      <c r="DZ73" s="866"/>
      <c r="EA73" s="230"/>
    </row>
    <row r="74" spans="1:131" ht="26.25" customHeight="1" x14ac:dyDescent="0.2">
      <c r="A74" s="238">
        <v>7</v>
      </c>
      <c r="B74" s="878" t="s">
        <v>581</v>
      </c>
      <c r="C74" s="879"/>
      <c r="D74" s="879"/>
      <c r="E74" s="879"/>
      <c r="F74" s="879"/>
      <c r="G74" s="879"/>
      <c r="H74" s="879"/>
      <c r="I74" s="879"/>
      <c r="J74" s="879"/>
      <c r="K74" s="879"/>
      <c r="L74" s="879"/>
      <c r="M74" s="879"/>
      <c r="N74" s="879"/>
      <c r="O74" s="879"/>
      <c r="P74" s="880"/>
      <c r="Q74" s="881">
        <v>85</v>
      </c>
      <c r="R74" s="839"/>
      <c r="S74" s="839"/>
      <c r="T74" s="839"/>
      <c r="U74" s="839"/>
      <c r="V74" s="839">
        <v>71</v>
      </c>
      <c r="W74" s="839"/>
      <c r="X74" s="839"/>
      <c r="Y74" s="839"/>
      <c r="Z74" s="839"/>
      <c r="AA74" s="839">
        <v>14</v>
      </c>
      <c r="AB74" s="839"/>
      <c r="AC74" s="839"/>
      <c r="AD74" s="839"/>
      <c r="AE74" s="839"/>
      <c r="AF74" s="839">
        <v>14</v>
      </c>
      <c r="AG74" s="839"/>
      <c r="AH74" s="839"/>
      <c r="AI74" s="839"/>
      <c r="AJ74" s="839"/>
      <c r="AK74" s="839" t="s">
        <v>574</v>
      </c>
      <c r="AL74" s="839"/>
      <c r="AM74" s="839"/>
      <c r="AN74" s="839"/>
      <c r="AO74" s="839"/>
      <c r="AP74" s="839" t="s">
        <v>574</v>
      </c>
      <c r="AQ74" s="839"/>
      <c r="AR74" s="839"/>
      <c r="AS74" s="839"/>
      <c r="AT74" s="839"/>
      <c r="AU74" s="839" t="s">
        <v>574</v>
      </c>
      <c r="AV74" s="839"/>
      <c r="AW74" s="839"/>
      <c r="AX74" s="839"/>
      <c r="AY74" s="839"/>
      <c r="AZ74" s="836"/>
      <c r="BA74" s="836"/>
      <c r="BB74" s="836"/>
      <c r="BC74" s="836"/>
      <c r="BD74" s="837"/>
      <c r="BE74" s="241"/>
      <c r="BF74" s="241"/>
      <c r="BG74" s="241"/>
      <c r="BH74" s="241"/>
      <c r="BI74" s="241"/>
      <c r="BJ74" s="241"/>
      <c r="BK74" s="241"/>
      <c r="BL74" s="241"/>
      <c r="BM74" s="241"/>
      <c r="BN74" s="241"/>
      <c r="BO74" s="241"/>
      <c r="BP74" s="241"/>
      <c r="BQ74" s="238">
        <v>68</v>
      </c>
      <c r="BR74" s="243"/>
      <c r="BS74" s="864"/>
      <c r="BT74" s="865"/>
      <c r="BU74" s="865"/>
      <c r="BV74" s="865"/>
      <c r="BW74" s="865"/>
      <c r="BX74" s="865"/>
      <c r="BY74" s="865"/>
      <c r="BZ74" s="865"/>
      <c r="CA74" s="865"/>
      <c r="CB74" s="865"/>
      <c r="CC74" s="865"/>
      <c r="CD74" s="865"/>
      <c r="CE74" s="865"/>
      <c r="CF74" s="865"/>
      <c r="CG74" s="870"/>
      <c r="CH74" s="867"/>
      <c r="CI74" s="868"/>
      <c r="CJ74" s="868"/>
      <c r="CK74" s="868"/>
      <c r="CL74" s="869"/>
      <c r="CM74" s="867"/>
      <c r="CN74" s="868"/>
      <c r="CO74" s="868"/>
      <c r="CP74" s="868"/>
      <c r="CQ74" s="869"/>
      <c r="CR74" s="867"/>
      <c r="CS74" s="868"/>
      <c r="CT74" s="868"/>
      <c r="CU74" s="868"/>
      <c r="CV74" s="869"/>
      <c r="CW74" s="867"/>
      <c r="CX74" s="868"/>
      <c r="CY74" s="868"/>
      <c r="CZ74" s="868"/>
      <c r="DA74" s="869"/>
      <c r="DB74" s="867"/>
      <c r="DC74" s="868"/>
      <c r="DD74" s="868"/>
      <c r="DE74" s="868"/>
      <c r="DF74" s="869"/>
      <c r="DG74" s="867"/>
      <c r="DH74" s="868"/>
      <c r="DI74" s="868"/>
      <c r="DJ74" s="868"/>
      <c r="DK74" s="869"/>
      <c r="DL74" s="867"/>
      <c r="DM74" s="868"/>
      <c r="DN74" s="868"/>
      <c r="DO74" s="868"/>
      <c r="DP74" s="869"/>
      <c r="DQ74" s="867"/>
      <c r="DR74" s="868"/>
      <c r="DS74" s="868"/>
      <c r="DT74" s="868"/>
      <c r="DU74" s="869"/>
      <c r="DV74" s="864"/>
      <c r="DW74" s="865"/>
      <c r="DX74" s="865"/>
      <c r="DY74" s="865"/>
      <c r="DZ74" s="866"/>
      <c r="EA74" s="230"/>
    </row>
    <row r="75" spans="1:131" ht="26.25" customHeight="1" x14ac:dyDescent="0.2">
      <c r="A75" s="238">
        <v>8</v>
      </c>
      <c r="B75" s="878" t="s">
        <v>582</v>
      </c>
      <c r="C75" s="879"/>
      <c r="D75" s="879"/>
      <c r="E75" s="879"/>
      <c r="F75" s="879"/>
      <c r="G75" s="879"/>
      <c r="H75" s="879"/>
      <c r="I75" s="879"/>
      <c r="J75" s="879"/>
      <c r="K75" s="879"/>
      <c r="L75" s="879"/>
      <c r="M75" s="879"/>
      <c r="N75" s="879"/>
      <c r="O75" s="879"/>
      <c r="P75" s="880"/>
      <c r="Q75" s="882">
        <v>32</v>
      </c>
      <c r="R75" s="833"/>
      <c r="S75" s="833"/>
      <c r="T75" s="833"/>
      <c r="U75" s="834"/>
      <c r="V75" s="832">
        <v>31</v>
      </c>
      <c r="W75" s="833"/>
      <c r="X75" s="833"/>
      <c r="Y75" s="833"/>
      <c r="Z75" s="834"/>
      <c r="AA75" s="832">
        <v>0</v>
      </c>
      <c r="AB75" s="833"/>
      <c r="AC75" s="833"/>
      <c r="AD75" s="833"/>
      <c r="AE75" s="834"/>
      <c r="AF75" s="832">
        <v>0</v>
      </c>
      <c r="AG75" s="833"/>
      <c r="AH75" s="833"/>
      <c r="AI75" s="833"/>
      <c r="AJ75" s="834"/>
      <c r="AK75" s="832">
        <v>9</v>
      </c>
      <c r="AL75" s="833"/>
      <c r="AM75" s="833"/>
      <c r="AN75" s="833"/>
      <c r="AO75" s="834"/>
      <c r="AP75" s="832" t="s">
        <v>574</v>
      </c>
      <c r="AQ75" s="833"/>
      <c r="AR75" s="833"/>
      <c r="AS75" s="833"/>
      <c r="AT75" s="834"/>
      <c r="AU75" s="832" t="s">
        <v>574</v>
      </c>
      <c r="AV75" s="833"/>
      <c r="AW75" s="833"/>
      <c r="AX75" s="833"/>
      <c r="AY75" s="834"/>
      <c r="AZ75" s="836"/>
      <c r="BA75" s="836"/>
      <c r="BB75" s="836"/>
      <c r="BC75" s="836"/>
      <c r="BD75" s="837"/>
      <c r="BE75" s="241"/>
      <c r="BF75" s="241"/>
      <c r="BG75" s="241"/>
      <c r="BH75" s="241"/>
      <c r="BI75" s="241"/>
      <c r="BJ75" s="241"/>
      <c r="BK75" s="241"/>
      <c r="BL75" s="241"/>
      <c r="BM75" s="241"/>
      <c r="BN75" s="241"/>
      <c r="BO75" s="241"/>
      <c r="BP75" s="241"/>
      <c r="BQ75" s="238">
        <v>69</v>
      </c>
      <c r="BR75" s="243"/>
      <c r="BS75" s="864"/>
      <c r="BT75" s="865"/>
      <c r="BU75" s="865"/>
      <c r="BV75" s="865"/>
      <c r="BW75" s="865"/>
      <c r="BX75" s="865"/>
      <c r="BY75" s="865"/>
      <c r="BZ75" s="865"/>
      <c r="CA75" s="865"/>
      <c r="CB75" s="865"/>
      <c r="CC75" s="865"/>
      <c r="CD75" s="865"/>
      <c r="CE75" s="865"/>
      <c r="CF75" s="865"/>
      <c r="CG75" s="870"/>
      <c r="CH75" s="867"/>
      <c r="CI75" s="868"/>
      <c r="CJ75" s="868"/>
      <c r="CK75" s="868"/>
      <c r="CL75" s="869"/>
      <c r="CM75" s="867"/>
      <c r="CN75" s="868"/>
      <c r="CO75" s="868"/>
      <c r="CP75" s="868"/>
      <c r="CQ75" s="869"/>
      <c r="CR75" s="867"/>
      <c r="CS75" s="868"/>
      <c r="CT75" s="868"/>
      <c r="CU75" s="868"/>
      <c r="CV75" s="869"/>
      <c r="CW75" s="867"/>
      <c r="CX75" s="868"/>
      <c r="CY75" s="868"/>
      <c r="CZ75" s="868"/>
      <c r="DA75" s="869"/>
      <c r="DB75" s="867"/>
      <c r="DC75" s="868"/>
      <c r="DD75" s="868"/>
      <c r="DE75" s="868"/>
      <c r="DF75" s="869"/>
      <c r="DG75" s="867"/>
      <c r="DH75" s="868"/>
      <c r="DI75" s="868"/>
      <c r="DJ75" s="868"/>
      <c r="DK75" s="869"/>
      <c r="DL75" s="867"/>
      <c r="DM75" s="868"/>
      <c r="DN75" s="868"/>
      <c r="DO75" s="868"/>
      <c r="DP75" s="869"/>
      <c r="DQ75" s="867"/>
      <c r="DR75" s="868"/>
      <c r="DS75" s="868"/>
      <c r="DT75" s="868"/>
      <c r="DU75" s="869"/>
      <c r="DV75" s="864"/>
      <c r="DW75" s="865"/>
      <c r="DX75" s="865"/>
      <c r="DY75" s="865"/>
      <c r="DZ75" s="866"/>
      <c r="EA75" s="230"/>
    </row>
    <row r="76" spans="1:131" ht="26.25" customHeight="1" x14ac:dyDescent="0.2">
      <c r="A76" s="238">
        <v>9</v>
      </c>
      <c r="B76" s="878" t="s">
        <v>583</v>
      </c>
      <c r="C76" s="879"/>
      <c r="D76" s="879"/>
      <c r="E76" s="879"/>
      <c r="F76" s="879"/>
      <c r="G76" s="879"/>
      <c r="H76" s="879"/>
      <c r="I76" s="879"/>
      <c r="J76" s="879"/>
      <c r="K76" s="879"/>
      <c r="L76" s="879"/>
      <c r="M76" s="879"/>
      <c r="N76" s="879"/>
      <c r="O76" s="879"/>
      <c r="P76" s="880"/>
      <c r="Q76" s="882">
        <v>11</v>
      </c>
      <c r="R76" s="833"/>
      <c r="S76" s="833"/>
      <c r="T76" s="833"/>
      <c r="U76" s="834"/>
      <c r="V76" s="832">
        <v>10</v>
      </c>
      <c r="W76" s="833"/>
      <c r="X76" s="833"/>
      <c r="Y76" s="833"/>
      <c r="Z76" s="834"/>
      <c r="AA76" s="832">
        <v>1</v>
      </c>
      <c r="AB76" s="833"/>
      <c r="AC76" s="833"/>
      <c r="AD76" s="833"/>
      <c r="AE76" s="834"/>
      <c r="AF76" s="832">
        <v>1</v>
      </c>
      <c r="AG76" s="833"/>
      <c r="AH76" s="833"/>
      <c r="AI76" s="833"/>
      <c r="AJ76" s="834"/>
      <c r="AK76" s="832" t="s">
        <v>574</v>
      </c>
      <c r="AL76" s="833"/>
      <c r="AM76" s="833"/>
      <c r="AN76" s="833"/>
      <c r="AO76" s="834"/>
      <c r="AP76" s="832" t="s">
        <v>574</v>
      </c>
      <c r="AQ76" s="833"/>
      <c r="AR76" s="833"/>
      <c r="AS76" s="833"/>
      <c r="AT76" s="834"/>
      <c r="AU76" s="832" t="s">
        <v>574</v>
      </c>
      <c r="AV76" s="833"/>
      <c r="AW76" s="833"/>
      <c r="AX76" s="833"/>
      <c r="AY76" s="834"/>
      <c r="AZ76" s="836"/>
      <c r="BA76" s="836"/>
      <c r="BB76" s="836"/>
      <c r="BC76" s="836"/>
      <c r="BD76" s="837"/>
      <c r="BE76" s="241"/>
      <c r="BF76" s="241"/>
      <c r="BG76" s="241"/>
      <c r="BH76" s="241"/>
      <c r="BI76" s="241"/>
      <c r="BJ76" s="241"/>
      <c r="BK76" s="241"/>
      <c r="BL76" s="241"/>
      <c r="BM76" s="241"/>
      <c r="BN76" s="241"/>
      <c r="BO76" s="241"/>
      <c r="BP76" s="241"/>
      <c r="BQ76" s="238">
        <v>70</v>
      </c>
      <c r="BR76" s="243"/>
      <c r="BS76" s="864"/>
      <c r="BT76" s="865"/>
      <c r="BU76" s="865"/>
      <c r="BV76" s="865"/>
      <c r="BW76" s="865"/>
      <c r="BX76" s="865"/>
      <c r="BY76" s="865"/>
      <c r="BZ76" s="865"/>
      <c r="CA76" s="865"/>
      <c r="CB76" s="865"/>
      <c r="CC76" s="865"/>
      <c r="CD76" s="865"/>
      <c r="CE76" s="865"/>
      <c r="CF76" s="865"/>
      <c r="CG76" s="870"/>
      <c r="CH76" s="867"/>
      <c r="CI76" s="868"/>
      <c r="CJ76" s="868"/>
      <c r="CK76" s="868"/>
      <c r="CL76" s="869"/>
      <c r="CM76" s="867"/>
      <c r="CN76" s="868"/>
      <c r="CO76" s="868"/>
      <c r="CP76" s="868"/>
      <c r="CQ76" s="869"/>
      <c r="CR76" s="867"/>
      <c r="CS76" s="868"/>
      <c r="CT76" s="868"/>
      <c r="CU76" s="868"/>
      <c r="CV76" s="869"/>
      <c r="CW76" s="867"/>
      <c r="CX76" s="868"/>
      <c r="CY76" s="868"/>
      <c r="CZ76" s="868"/>
      <c r="DA76" s="869"/>
      <c r="DB76" s="867"/>
      <c r="DC76" s="868"/>
      <c r="DD76" s="868"/>
      <c r="DE76" s="868"/>
      <c r="DF76" s="869"/>
      <c r="DG76" s="867"/>
      <c r="DH76" s="868"/>
      <c r="DI76" s="868"/>
      <c r="DJ76" s="868"/>
      <c r="DK76" s="869"/>
      <c r="DL76" s="867"/>
      <c r="DM76" s="868"/>
      <c r="DN76" s="868"/>
      <c r="DO76" s="868"/>
      <c r="DP76" s="869"/>
      <c r="DQ76" s="867"/>
      <c r="DR76" s="868"/>
      <c r="DS76" s="868"/>
      <c r="DT76" s="868"/>
      <c r="DU76" s="869"/>
      <c r="DV76" s="864"/>
      <c r="DW76" s="865"/>
      <c r="DX76" s="865"/>
      <c r="DY76" s="865"/>
      <c r="DZ76" s="866"/>
      <c r="EA76" s="230"/>
    </row>
    <row r="77" spans="1:131" ht="26.25" customHeight="1" x14ac:dyDescent="0.2">
      <c r="A77" s="238">
        <v>10</v>
      </c>
      <c r="B77" s="878"/>
      <c r="C77" s="879"/>
      <c r="D77" s="879"/>
      <c r="E77" s="879"/>
      <c r="F77" s="879"/>
      <c r="G77" s="879"/>
      <c r="H77" s="879"/>
      <c r="I77" s="879"/>
      <c r="J77" s="879"/>
      <c r="K77" s="879"/>
      <c r="L77" s="879"/>
      <c r="M77" s="879"/>
      <c r="N77" s="879"/>
      <c r="O77" s="879"/>
      <c r="P77" s="880"/>
      <c r="Q77" s="882"/>
      <c r="R77" s="833"/>
      <c r="S77" s="833"/>
      <c r="T77" s="833"/>
      <c r="U77" s="834"/>
      <c r="V77" s="832"/>
      <c r="W77" s="833"/>
      <c r="X77" s="833"/>
      <c r="Y77" s="833"/>
      <c r="Z77" s="834"/>
      <c r="AA77" s="832"/>
      <c r="AB77" s="833"/>
      <c r="AC77" s="833"/>
      <c r="AD77" s="833"/>
      <c r="AE77" s="834"/>
      <c r="AF77" s="832"/>
      <c r="AG77" s="833"/>
      <c r="AH77" s="833"/>
      <c r="AI77" s="833"/>
      <c r="AJ77" s="834"/>
      <c r="AK77" s="832"/>
      <c r="AL77" s="833"/>
      <c r="AM77" s="833"/>
      <c r="AN77" s="833"/>
      <c r="AO77" s="834"/>
      <c r="AP77" s="832"/>
      <c r="AQ77" s="833"/>
      <c r="AR77" s="833"/>
      <c r="AS77" s="833"/>
      <c r="AT77" s="834"/>
      <c r="AU77" s="832"/>
      <c r="AV77" s="833"/>
      <c r="AW77" s="833"/>
      <c r="AX77" s="833"/>
      <c r="AY77" s="834"/>
      <c r="AZ77" s="836"/>
      <c r="BA77" s="836"/>
      <c r="BB77" s="836"/>
      <c r="BC77" s="836"/>
      <c r="BD77" s="837"/>
      <c r="BE77" s="241"/>
      <c r="BF77" s="241"/>
      <c r="BG77" s="241"/>
      <c r="BH77" s="241"/>
      <c r="BI77" s="241"/>
      <c r="BJ77" s="241"/>
      <c r="BK77" s="241"/>
      <c r="BL77" s="241"/>
      <c r="BM77" s="241"/>
      <c r="BN77" s="241"/>
      <c r="BO77" s="241"/>
      <c r="BP77" s="241"/>
      <c r="BQ77" s="238">
        <v>71</v>
      </c>
      <c r="BR77" s="243"/>
      <c r="BS77" s="864"/>
      <c r="BT77" s="865"/>
      <c r="BU77" s="865"/>
      <c r="BV77" s="865"/>
      <c r="BW77" s="865"/>
      <c r="BX77" s="865"/>
      <c r="BY77" s="865"/>
      <c r="BZ77" s="865"/>
      <c r="CA77" s="865"/>
      <c r="CB77" s="865"/>
      <c r="CC77" s="865"/>
      <c r="CD77" s="865"/>
      <c r="CE77" s="865"/>
      <c r="CF77" s="865"/>
      <c r="CG77" s="870"/>
      <c r="CH77" s="867"/>
      <c r="CI77" s="868"/>
      <c r="CJ77" s="868"/>
      <c r="CK77" s="868"/>
      <c r="CL77" s="869"/>
      <c r="CM77" s="867"/>
      <c r="CN77" s="868"/>
      <c r="CO77" s="868"/>
      <c r="CP77" s="868"/>
      <c r="CQ77" s="869"/>
      <c r="CR77" s="867"/>
      <c r="CS77" s="868"/>
      <c r="CT77" s="868"/>
      <c r="CU77" s="868"/>
      <c r="CV77" s="869"/>
      <c r="CW77" s="867"/>
      <c r="CX77" s="868"/>
      <c r="CY77" s="868"/>
      <c r="CZ77" s="868"/>
      <c r="DA77" s="869"/>
      <c r="DB77" s="867"/>
      <c r="DC77" s="868"/>
      <c r="DD77" s="868"/>
      <c r="DE77" s="868"/>
      <c r="DF77" s="869"/>
      <c r="DG77" s="867"/>
      <c r="DH77" s="868"/>
      <c r="DI77" s="868"/>
      <c r="DJ77" s="868"/>
      <c r="DK77" s="869"/>
      <c r="DL77" s="867"/>
      <c r="DM77" s="868"/>
      <c r="DN77" s="868"/>
      <c r="DO77" s="868"/>
      <c r="DP77" s="869"/>
      <c r="DQ77" s="867"/>
      <c r="DR77" s="868"/>
      <c r="DS77" s="868"/>
      <c r="DT77" s="868"/>
      <c r="DU77" s="869"/>
      <c r="DV77" s="864"/>
      <c r="DW77" s="865"/>
      <c r="DX77" s="865"/>
      <c r="DY77" s="865"/>
      <c r="DZ77" s="866"/>
      <c r="EA77" s="230"/>
    </row>
    <row r="78" spans="1:131" ht="26.25" customHeight="1" x14ac:dyDescent="0.2">
      <c r="A78" s="238">
        <v>11</v>
      </c>
      <c r="B78" s="878"/>
      <c r="C78" s="879"/>
      <c r="D78" s="879"/>
      <c r="E78" s="879"/>
      <c r="F78" s="879"/>
      <c r="G78" s="879"/>
      <c r="H78" s="879"/>
      <c r="I78" s="879"/>
      <c r="J78" s="879"/>
      <c r="K78" s="879"/>
      <c r="L78" s="879"/>
      <c r="M78" s="879"/>
      <c r="N78" s="879"/>
      <c r="O78" s="879"/>
      <c r="P78" s="880"/>
      <c r="Q78" s="881"/>
      <c r="R78" s="839"/>
      <c r="S78" s="839"/>
      <c r="T78" s="839"/>
      <c r="U78" s="839"/>
      <c r="V78" s="839"/>
      <c r="W78" s="839"/>
      <c r="X78" s="839"/>
      <c r="Y78" s="839"/>
      <c r="Z78" s="839"/>
      <c r="AA78" s="839"/>
      <c r="AB78" s="839"/>
      <c r="AC78" s="839"/>
      <c r="AD78" s="839"/>
      <c r="AE78" s="839"/>
      <c r="AF78" s="839"/>
      <c r="AG78" s="839"/>
      <c r="AH78" s="839"/>
      <c r="AI78" s="839"/>
      <c r="AJ78" s="839"/>
      <c r="AK78" s="839"/>
      <c r="AL78" s="839"/>
      <c r="AM78" s="839"/>
      <c r="AN78" s="839"/>
      <c r="AO78" s="839"/>
      <c r="AP78" s="839"/>
      <c r="AQ78" s="839"/>
      <c r="AR78" s="839"/>
      <c r="AS78" s="839"/>
      <c r="AT78" s="839"/>
      <c r="AU78" s="839"/>
      <c r="AV78" s="839"/>
      <c r="AW78" s="839"/>
      <c r="AX78" s="839"/>
      <c r="AY78" s="839"/>
      <c r="AZ78" s="836"/>
      <c r="BA78" s="836"/>
      <c r="BB78" s="836"/>
      <c r="BC78" s="836"/>
      <c r="BD78" s="837"/>
      <c r="BE78" s="241"/>
      <c r="BF78" s="241"/>
      <c r="BG78" s="241"/>
      <c r="BH78" s="241"/>
      <c r="BI78" s="241"/>
      <c r="BJ78" s="230"/>
      <c r="BK78" s="230"/>
      <c r="BL78" s="230"/>
      <c r="BM78" s="230"/>
      <c r="BN78" s="230"/>
      <c r="BO78" s="241"/>
      <c r="BP78" s="241"/>
      <c r="BQ78" s="238">
        <v>72</v>
      </c>
      <c r="BR78" s="243"/>
      <c r="BS78" s="864"/>
      <c r="BT78" s="865"/>
      <c r="BU78" s="865"/>
      <c r="BV78" s="865"/>
      <c r="BW78" s="865"/>
      <c r="BX78" s="865"/>
      <c r="BY78" s="865"/>
      <c r="BZ78" s="865"/>
      <c r="CA78" s="865"/>
      <c r="CB78" s="865"/>
      <c r="CC78" s="865"/>
      <c r="CD78" s="865"/>
      <c r="CE78" s="865"/>
      <c r="CF78" s="865"/>
      <c r="CG78" s="870"/>
      <c r="CH78" s="867"/>
      <c r="CI78" s="868"/>
      <c r="CJ78" s="868"/>
      <c r="CK78" s="868"/>
      <c r="CL78" s="869"/>
      <c r="CM78" s="867"/>
      <c r="CN78" s="868"/>
      <c r="CO78" s="868"/>
      <c r="CP78" s="868"/>
      <c r="CQ78" s="869"/>
      <c r="CR78" s="867"/>
      <c r="CS78" s="868"/>
      <c r="CT78" s="868"/>
      <c r="CU78" s="868"/>
      <c r="CV78" s="869"/>
      <c r="CW78" s="867"/>
      <c r="CX78" s="868"/>
      <c r="CY78" s="868"/>
      <c r="CZ78" s="868"/>
      <c r="DA78" s="869"/>
      <c r="DB78" s="867"/>
      <c r="DC78" s="868"/>
      <c r="DD78" s="868"/>
      <c r="DE78" s="868"/>
      <c r="DF78" s="869"/>
      <c r="DG78" s="867"/>
      <c r="DH78" s="868"/>
      <c r="DI78" s="868"/>
      <c r="DJ78" s="868"/>
      <c r="DK78" s="869"/>
      <c r="DL78" s="867"/>
      <c r="DM78" s="868"/>
      <c r="DN78" s="868"/>
      <c r="DO78" s="868"/>
      <c r="DP78" s="869"/>
      <c r="DQ78" s="867"/>
      <c r="DR78" s="868"/>
      <c r="DS78" s="868"/>
      <c r="DT78" s="868"/>
      <c r="DU78" s="869"/>
      <c r="DV78" s="864"/>
      <c r="DW78" s="865"/>
      <c r="DX78" s="865"/>
      <c r="DY78" s="865"/>
      <c r="DZ78" s="866"/>
      <c r="EA78" s="230"/>
    </row>
    <row r="79" spans="1:131" ht="26.25" customHeight="1" x14ac:dyDescent="0.2">
      <c r="A79" s="238">
        <v>12</v>
      </c>
      <c r="B79" s="878"/>
      <c r="C79" s="879"/>
      <c r="D79" s="879"/>
      <c r="E79" s="879"/>
      <c r="F79" s="879"/>
      <c r="G79" s="879"/>
      <c r="H79" s="879"/>
      <c r="I79" s="879"/>
      <c r="J79" s="879"/>
      <c r="K79" s="879"/>
      <c r="L79" s="879"/>
      <c r="M79" s="879"/>
      <c r="N79" s="879"/>
      <c r="O79" s="879"/>
      <c r="P79" s="880"/>
      <c r="Q79" s="881"/>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839"/>
      <c r="AP79" s="839"/>
      <c r="AQ79" s="839"/>
      <c r="AR79" s="839"/>
      <c r="AS79" s="839"/>
      <c r="AT79" s="839"/>
      <c r="AU79" s="839"/>
      <c r="AV79" s="839"/>
      <c r="AW79" s="839"/>
      <c r="AX79" s="839"/>
      <c r="AY79" s="839"/>
      <c r="AZ79" s="836"/>
      <c r="BA79" s="836"/>
      <c r="BB79" s="836"/>
      <c r="BC79" s="836"/>
      <c r="BD79" s="837"/>
      <c r="BE79" s="241"/>
      <c r="BF79" s="241"/>
      <c r="BG79" s="241"/>
      <c r="BH79" s="241"/>
      <c r="BI79" s="241"/>
      <c r="BJ79" s="230"/>
      <c r="BK79" s="230"/>
      <c r="BL79" s="230"/>
      <c r="BM79" s="230"/>
      <c r="BN79" s="230"/>
      <c r="BO79" s="241"/>
      <c r="BP79" s="241"/>
      <c r="BQ79" s="238">
        <v>73</v>
      </c>
      <c r="BR79" s="243"/>
      <c r="BS79" s="864"/>
      <c r="BT79" s="865"/>
      <c r="BU79" s="865"/>
      <c r="BV79" s="865"/>
      <c r="BW79" s="865"/>
      <c r="BX79" s="865"/>
      <c r="BY79" s="865"/>
      <c r="BZ79" s="865"/>
      <c r="CA79" s="865"/>
      <c r="CB79" s="865"/>
      <c r="CC79" s="865"/>
      <c r="CD79" s="865"/>
      <c r="CE79" s="865"/>
      <c r="CF79" s="865"/>
      <c r="CG79" s="870"/>
      <c r="CH79" s="867"/>
      <c r="CI79" s="868"/>
      <c r="CJ79" s="868"/>
      <c r="CK79" s="868"/>
      <c r="CL79" s="869"/>
      <c r="CM79" s="867"/>
      <c r="CN79" s="868"/>
      <c r="CO79" s="868"/>
      <c r="CP79" s="868"/>
      <c r="CQ79" s="869"/>
      <c r="CR79" s="867"/>
      <c r="CS79" s="868"/>
      <c r="CT79" s="868"/>
      <c r="CU79" s="868"/>
      <c r="CV79" s="869"/>
      <c r="CW79" s="867"/>
      <c r="CX79" s="868"/>
      <c r="CY79" s="868"/>
      <c r="CZ79" s="868"/>
      <c r="DA79" s="869"/>
      <c r="DB79" s="867"/>
      <c r="DC79" s="868"/>
      <c r="DD79" s="868"/>
      <c r="DE79" s="868"/>
      <c r="DF79" s="869"/>
      <c r="DG79" s="867"/>
      <c r="DH79" s="868"/>
      <c r="DI79" s="868"/>
      <c r="DJ79" s="868"/>
      <c r="DK79" s="869"/>
      <c r="DL79" s="867"/>
      <c r="DM79" s="868"/>
      <c r="DN79" s="868"/>
      <c r="DO79" s="868"/>
      <c r="DP79" s="869"/>
      <c r="DQ79" s="867"/>
      <c r="DR79" s="868"/>
      <c r="DS79" s="868"/>
      <c r="DT79" s="868"/>
      <c r="DU79" s="869"/>
      <c r="DV79" s="864"/>
      <c r="DW79" s="865"/>
      <c r="DX79" s="865"/>
      <c r="DY79" s="865"/>
      <c r="DZ79" s="866"/>
      <c r="EA79" s="230"/>
    </row>
    <row r="80" spans="1:131" ht="26.25" customHeight="1" x14ac:dyDescent="0.2">
      <c r="A80" s="238">
        <v>13</v>
      </c>
      <c r="B80" s="878"/>
      <c r="C80" s="879"/>
      <c r="D80" s="879"/>
      <c r="E80" s="879"/>
      <c r="F80" s="879"/>
      <c r="G80" s="879"/>
      <c r="H80" s="879"/>
      <c r="I80" s="879"/>
      <c r="J80" s="879"/>
      <c r="K80" s="879"/>
      <c r="L80" s="879"/>
      <c r="M80" s="879"/>
      <c r="N80" s="879"/>
      <c r="O80" s="879"/>
      <c r="P80" s="880"/>
      <c r="Q80" s="881"/>
      <c r="R80" s="839"/>
      <c r="S80" s="839"/>
      <c r="T80" s="839"/>
      <c r="U80" s="839"/>
      <c r="V80" s="839"/>
      <c r="W80" s="839"/>
      <c r="X80" s="839"/>
      <c r="Y80" s="839"/>
      <c r="Z80" s="839"/>
      <c r="AA80" s="839"/>
      <c r="AB80" s="839"/>
      <c r="AC80" s="839"/>
      <c r="AD80" s="839"/>
      <c r="AE80" s="839"/>
      <c r="AF80" s="839"/>
      <c r="AG80" s="839"/>
      <c r="AH80" s="839"/>
      <c r="AI80" s="839"/>
      <c r="AJ80" s="839"/>
      <c r="AK80" s="839"/>
      <c r="AL80" s="839"/>
      <c r="AM80" s="839"/>
      <c r="AN80" s="839"/>
      <c r="AO80" s="839"/>
      <c r="AP80" s="839"/>
      <c r="AQ80" s="839"/>
      <c r="AR80" s="839"/>
      <c r="AS80" s="839"/>
      <c r="AT80" s="839"/>
      <c r="AU80" s="839"/>
      <c r="AV80" s="839"/>
      <c r="AW80" s="839"/>
      <c r="AX80" s="839"/>
      <c r="AY80" s="839"/>
      <c r="AZ80" s="836"/>
      <c r="BA80" s="836"/>
      <c r="BB80" s="836"/>
      <c r="BC80" s="836"/>
      <c r="BD80" s="837"/>
      <c r="BE80" s="241"/>
      <c r="BF80" s="241"/>
      <c r="BG80" s="241"/>
      <c r="BH80" s="241"/>
      <c r="BI80" s="241"/>
      <c r="BJ80" s="241"/>
      <c r="BK80" s="241"/>
      <c r="BL80" s="241"/>
      <c r="BM80" s="241"/>
      <c r="BN80" s="241"/>
      <c r="BO80" s="241"/>
      <c r="BP80" s="241"/>
      <c r="BQ80" s="238">
        <v>74</v>
      </c>
      <c r="BR80" s="243"/>
      <c r="BS80" s="864"/>
      <c r="BT80" s="865"/>
      <c r="BU80" s="865"/>
      <c r="BV80" s="865"/>
      <c r="BW80" s="865"/>
      <c r="BX80" s="865"/>
      <c r="BY80" s="865"/>
      <c r="BZ80" s="865"/>
      <c r="CA80" s="865"/>
      <c r="CB80" s="865"/>
      <c r="CC80" s="865"/>
      <c r="CD80" s="865"/>
      <c r="CE80" s="865"/>
      <c r="CF80" s="865"/>
      <c r="CG80" s="870"/>
      <c r="CH80" s="867"/>
      <c r="CI80" s="868"/>
      <c r="CJ80" s="868"/>
      <c r="CK80" s="868"/>
      <c r="CL80" s="869"/>
      <c r="CM80" s="867"/>
      <c r="CN80" s="868"/>
      <c r="CO80" s="868"/>
      <c r="CP80" s="868"/>
      <c r="CQ80" s="869"/>
      <c r="CR80" s="867"/>
      <c r="CS80" s="868"/>
      <c r="CT80" s="868"/>
      <c r="CU80" s="868"/>
      <c r="CV80" s="869"/>
      <c r="CW80" s="867"/>
      <c r="CX80" s="868"/>
      <c r="CY80" s="868"/>
      <c r="CZ80" s="868"/>
      <c r="DA80" s="869"/>
      <c r="DB80" s="867"/>
      <c r="DC80" s="868"/>
      <c r="DD80" s="868"/>
      <c r="DE80" s="868"/>
      <c r="DF80" s="869"/>
      <c r="DG80" s="867"/>
      <c r="DH80" s="868"/>
      <c r="DI80" s="868"/>
      <c r="DJ80" s="868"/>
      <c r="DK80" s="869"/>
      <c r="DL80" s="867"/>
      <c r="DM80" s="868"/>
      <c r="DN80" s="868"/>
      <c r="DO80" s="868"/>
      <c r="DP80" s="869"/>
      <c r="DQ80" s="867"/>
      <c r="DR80" s="868"/>
      <c r="DS80" s="868"/>
      <c r="DT80" s="868"/>
      <c r="DU80" s="869"/>
      <c r="DV80" s="864"/>
      <c r="DW80" s="865"/>
      <c r="DX80" s="865"/>
      <c r="DY80" s="865"/>
      <c r="DZ80" s="866"/>
      <c r="EA80" s="230"/>
    </row>
    <row r="81" spans="1:131" ht="26.25" customHeight="1" x14ac:dyDescent="0.2">
      <c r="A81" s="238">
        <v>14</v>
      </c>
      <c r="B81" s="878"/>
      <c r="C81" s="879"/>
      <c r="D81" s="879"/>
      <c r="E81" s="879"/>
      <c r="F81" s="879"/>
      <c r="G81" s="879"/>
      <c r="H81" s="879"/>
      <c r="I81" s="879"/>
      <c r="J81" s="879"/>
      <c r="K81" s="879"/>
      <c r="L81" s="879"/>
      <c r="M81" s="879"/>
      <c r="N81" s="879"/>
      <c r="O81" s="879"/>
      <c r="P81" s="880"/>
      <c r="Q81" s="881"/>
      <c r="R81" s="839"/>
      <c r="S81" s="839"/>
      <c r="T81" s="839"/>
      <c r="U81" s="839"/>
      <c r="V81" s="839"/>
      <c r="W81" s="839"/>
      <c r="X81" s="839"/>
      <c r="Y81" s="839"/>
      <c r="Z81" s="839"/>
      <c r="AA81" s="839"/>
      <c r="AB81" s="839"/>
      <c r="AC81" s="839"/>
      <c r="AD81" s="839"/>
      <c r="AE81" s="839"/>
      <c r="AF81" s="839"/>
      <c r="AG81" s="839"/>
      <c r="AH81" s="839"/>
      <c r="AI81" s="839"/>
      <c r="AJ81" s="839"/>
      <c r="AK81" s="839"/>
      <c r="AL81" s="839"/>
      <c r="AM81" s="839"/>
      <c r="AN81" s="839"/>
      <c r="AO81" s="839"/>
      <c r="AP81" s="839"/>
      <c r="AQ81" s="839"/>
      <c r="AR81" s="839"/>
      <c r="AS81" s="839"/>
      <c r="AT81" s="839"/>
      <c r="AU81" s="839"/>
      <c r="AV81" s="839"/>
      <c r="AW81" s="839"/>
      <c r="AX81" s="839"/>
      <c r="AY81" s="839"/>
      <c r="AZ81" s="836"/>
      <c r="BA81" s="836"/>
      <c r="BB81" s="836"/>
      <c r="BC81" s="836"/>
      <c r="BD81" s="837"/>
      <c r="BE81" s="241"/>
      <c r="BF81" s="241"/>
      <c r="BG81" s="241"/>
      <c r="BH81" s="241"/>
      <c r="BI81" s="241"/>
      <c r="BJ81" s="241"/>
      <c r="BK81" s="241"/>
      <c r="BL81" s="241"/>
      <c r="BM81" s="241"/>
      <c r="BN81" s="241"/>
      <c r="BO81" s="241"/>
      <c r="BP81" s="241"/>
      <c r="BQ81" s="238">
        <v>75</v>
      </c>
      <c r="BR81" s="243"/>
      <c r="BS81" s="864"/>
      <c r="BT81" s="865"/>
      <c r="BU81" s="865"/>
      <c r="BV81" s="865"/>
      <c r="BW81" s="865"/>
      <c r="BX81" s="865"/>
      <c r="BY81" s="865"/>
      <c r="BZ81" s="865"/>
      <c r="CA81" s="865"/>
      <c r="CB81" s="865"/>
      <c r="CC81" s="865"/>
      <c r="CD81" s="865"/>
      <c r="CE81" s="865"/>
      <c r="CF81" s="865"/>
      <c r="CG81" s="870"/>
      <c r="CH81" s="867"/>
      <c r="CI81" s="868"/>
      <c r="CJ81" s="868"/>
      <c r="CK81" s="868"/>
      <c r="CL81" s="869"/>
      <c r="CM81" s="867"/>
      <c r="CN81" s="868"/>
      <c r="CO81" s="868"/>
      <c r="CP81" s="868"/>
      <c r="CQ81" s="869"/>
      <c r="CR81" s="867"/>
      <c r="CS81" s="868"/>
      <c r="CT81" s="868"/>
      <c r="CU81" s="868"/>
      <c r="CV81" s="869"/>
      <c r="CW81" s="867"/>
      <c r="CX81" s="868"/>
      <c r="CY81" s="868"/>
      <c r="CZ81" s="868"/>
      <c r="DA81" s="869"/>
      <c r="DB81" s="867"/>
      <c r="DC81" s="868"/>
      <c r="DD81" s="868"/>
      <c r="DE81" s="868"/>
      <c r="DF81" s="869"/>
      <c r="DG81" s="867"/>
      <c r="DH81" s="868"/>
      <c r="DI81" s="868"/>
      <c r="DJ81" s="868"/>
      <c r="DK81" s="869"/>
      <c r="DL81" s="867"/>
      <c r="DM81" s="868"/>
      <c r="DN81" s="868"/>
      <c r="DO81" s="868"/>
      <c r="DP81" s="869"/>
      <c r="DQ81" s="867"/>
      <c r="DR81" s="868"/>
      <c r="DS81" s="868"/>
      <c r="DT81" s="868"/>
      <c r="DU81" s="869"/>
      <c r="DV81" s="864"/>
      <c r="DW81" s="865"/>
      <c r="DX81" s="865"/>
      <c r="DY81" s="865"/>
      <c r="DZ81" s="866"/>
      <c r="EA81" s="230"/>
    </row>
    <row r="82" spans="1:131" ht="26.25" customHeight="1" x14ac:dyDescent="0.2">
      <c r="A82" s="238">
        <v>15</v>
      </c>
      <c r="B82" s="878"/>
      <c r="C82" s="879"/>
      <c r="D82" s="879"/>
      <c r="E82" s="879"/>
      <c r="F82" s="879"/>
      <c r="G82" s="879"/>
      <c r="H82" s="879"/>
      <c r="I82" s="879"/>
      <c r="J82" s="879"/>
      <c r="K82" s="879"/>
      <c r="L82" s="879"/>
      <c r="M82" s="879"/>
      <c r="N82" s="879"/>
      <c r="O82" s="879"/>
      <c r="P82" s="880"/>
      <c r="Q82" s="881"/>
      <c r="R82" s="839"/>
      <c r="S82" s="839"/>
      <c r="T82" s="839"/>
      <c r="U82" s="839"/>
      <c r="V82" s="839"/>
      <c r="W82" s="839"/>
      <c r="X82" s="839"/>
      <c r="Y82" s="839"/>
      <c r="Z82" s="839"/>
      <c r="AA82" s="839"/>
      <c r="AB82" s="839"/>
      <c r="AC82" s="839"/>
      <c r="AD82" s="839"/>
      <c r="AE82" s="839"/>
      <c r="AF82" s="839"/>
      <c r="AG82" s="839"/>
      <c r="AH82" s="839"/>
      <c r="AI82" s="839"/>
      <c r="AJ82" s="839"/>
      <c r="AK82" s="839"/>
      <c r="AL82" s="839"/>
      <c r="AM82" s="839"/>
      <c r="AN82" s="839"/>
      <c r="AO82" s="839"/>
      <c r="AP82" s="839"/>
      <c r="AQ82" s="839"/>
      <c r="AR82" s="839"/>
      <c r="AS82" s="839"/>
      <c r="AT82" s="839"/>
      <c r="AU82" s="839"/>
      <c r="AV82" s="839"/>
      <c r="AW82" s="839"/>
      <c r="AX82" s="839"/>
      <c r="AY82" s="839"/>
      <c r="AZ82" s="836"/>
      <c r="BA82" s="836"/>
      <c r="BB82" s="836"/>
      <c r="BC82" s="836"/>
      <c r="BD82" s="837"/>
      <c r="BE82" s="241"/>
      <c r="BF82" s="241"/>
      <c r="BG82" s="241"/>
      <c r="BH82" s="241"/>
      <c r="BI82" s="241"/>
      <c r="BJ82" s="241"/>
      <c r="BK82" s="241"/>
      <c r="BL82" s="241"/>
      <c r="BM82" s="241"/>
      <c r="BN82" s="241"/>
      <c r="BO82" s="241"/>
      <c r="BP82" s="241"/>
      <c r="BQ82" s="238">
        <v>76</v>
      </c>
      <c r="BR82" s="243"/>
      <c r="BS82" s="864"/>
      <c r="BT82" s="865"/>
      <c r="BU82" s="865"/>
      <c r="BV82" s="865"/>
      <c r="BW82" s="865"/>
      <c r="BX82" s="865"/>
      <c r="BY82" s="865"/>
      <c r="BZ82" s="865"/>
      <c r="CA82" s="865"/>
      <c r="CB82" s="865"/>
      <c r="CC82" s="865"/>
      <c r="CD82" s="865"/>
      <c r="CE82" s="865"/>
      <c r="CF82" s="865"/>
      <c r="CG82" s="870"/>
      <c r="CH82" s="867"/>
      <c r="CI82" s="868"/>
      <c r="CJ82" s="868"/>
      <c r="CK82" s="868"/>
      <c r="CL82" s="869"/>
      <c r="CM82" s="867"/>
      <c r="CN82" s="868"/>
      <c r="CO82" s="868"/>
      <c r="CP82" s="868"/>
      <c r="CQ82" s="869"/>
      <c r="CR82" s="867"/>
      <c r="CS82" s="868"/>
      <c r="CT82" s="868"/>
      <c r="CU82" s="868"/>
      <c r="CV82" s="869"/>
      <c r="CW82" s="867"/>
      <c r="CX82" s="868"/>
      <c r="CY82" s="868"/>
      <c r="CZ82" s="868"/>
      <c r="DA82" s="869"/>
      <c r="DB82" s="867"/>
      <c r="DC82" s="868"/>
      <c r="DD82" s="868"/>
      <c r="DE82" s="868"/>
      <c r="DF82" s="869"/>
      <c r="DG82" s="867"/>
      <c r="DH82" s="868"/>
      <c r="DI82" s="868"/>
      <c r="DJ82" s="868"/>
      <c r="DK82" s="869"/>
      <c r="DL82" s="867"/>
      <c r="DM82" s="868"/>
      <c r="DN82" s="868"/>
      <c r="DO82" s="868"/>
      <c r="DP82" s="869"/>
      <c r="DQ82" s="867"/>
      <c r="DR82" s="868"/>
      <c r="DS82" s="868"/>
      <c r="DT82" s="868"/>
      <c r="DU82" s="869"/>
      <c r="DV82" s="864"/>
      <c r="DW82" s="865"/>
      <c r="DX82" s="865"/>
      <c r="DY82" s="865"/>
      <c r="DZ82" s="866"/>
      <c r="EA82" s="230"/>
    </row>
    <row r="83" spans="1:131" ht="26.25" customHeight="1" x14ac:dyDescent="0.2">
      <c r="A83" s="238">
        <v>16</v>
      </c>
      <c r="B83" s="878"/>
      <c r="C83" s="879"/>
      <c r="D83" s="879"/>
      <c r="E83" s="879"/>
      <c r="F83" s="879"/>
      <c r="G83" s="879"/>
      <c r="H83" s="879"/>
      <c r="I83" s="879"/>
      <c r="J83" s="879"/>
      <c r="K83" s="879"/>
      <c r="L83" s="879"/>
      <c r="M83" s="879"/>
      <c r="N83" s="879"/>
      <c r="O83" s="879"/>
      <c r="P83" s="880"/>
      <c r="Q83" s="881"/>
      <c r="R83" s="839"/>
      <c r="S83" s="839"/>
      <c r="T83" s="839"/>
      <c r="U83" s="839"/>
      <c r="V83" s="839"/>
      <c r="W83" s="839"/>
      <c r="X83" s="839"/>
      <c r="Y83" s="839"/>
      <c r="Z83" s="839"/>
      <c r="AA83" s="839"/>
      <c r="AB83" s="839"/>
      <c r="AC83" s="839"/>
      <c r="AD83" s="839"/>
      <c r="AE83" s="839"/>
      <c r="AF83" s="839"/>
      <c r="AG83" s="839"/>
      <c r="AH83" s="839"/>
      <c r="AI83" s="839"/>
      <c r="AJ83" s="839"/>
      <c r="AK83" s="839"/>
      <c r="AL83" s="839"/>
      <c r="AM83" s="839"/>
      <c r="AN83" s="839"/>
      <c r="AO83" s="839"/>
      <c r="AP83" s="839"/>
      <c r="AQ83" s="839"/>
      <c r="AR83" s="839"/>
      <c r="AS83" s="839"/>
      <c r="AT83" s="839"/>
      <c r="AU83" s="839"/>
      <c r="AV83" s="839"/>
      <c r="AW83" s="839"/>
      <c r="AX83" s="839"/>
      <c r="AY83" s="839"/>
      <c r="AZ83" s="836"/>
      <c r="BA83" s="836"/>
      <c r="BB83" s="836"/>
      <c r="BC83" s="836"/>
      <c r="BD83" s="837"/>
      <c r="BE83" s="241"/>
      <c r="BF83" s="241"/>
      <c r="BG83" s="241"/>
      <c r="BH83" s="241"/>
      <c r="BI83" s="241"/>
      <c r="BJ83" s="241"/>
      <c r="BK83" s="241"/>
      <c r="BL83" s="241"/>
      <c r="BM83" s="241"/>
      <c r="BN83" s="241"/>
      <c r="BO83" s="241"/>
      <c r="BP83" s="241"/>
      <c r="BQ83" s="238">
        <v>77</v>
      </c>
      <c r="BR83" s="243"/>
      <c r="BS83" s="864"/>
      <c r="BT83" s="865"/>
      <c r="BU83" s="865"/>
      <c r="BV83" s="865"/>
      <c r="BW83" s="865"/>
      <c r="BX83" s="865"/>
      <c r="BY83" s="865"/>
      <c r="BZ83" s="865"/>
      <c r="CA83" s="865"/>
      <c r="CB83" s="865"/>
      <c r="CC83" s="865"/>
      <c r="CD83" s="865"/>
      <c r="CE83" s="865"/>
      <c r="CF83" s="865"/>
      <c r="CG83" s="870"/>
      <c r="CH83" s="867"/>
      <c r="CI83" s="868"/>
      <c r="CJ83" s="868"/>
      <c r="CK83" s="868"/>
      <c r="CL83" s="869"/>
      <c r="CM83" s="867"/>
      <c r="CN83" s="868"/>
      <c r="CO83" s="868"/>
      <c r="CP83" s="868"/>
      <c r="CQ83" s="869"/>
      <c r="CR83" s="867"/>
      <c r="CS83" s="868"/>
      <c r="CT83" s="868"/>
      <c r="CU83" s="868"/>
      <c r="CV83" s="869"/>
      <c r="CW83" s="867"/>
      <c r="CX83" s="868"/>
      <c r="CY83" s="868"/>
      <c r="CZ83" s="868"/>
      <c r="DA83" s="869"/>
      <c r="DB83" s="867"/>
      <c r="DC83" s="868"/>
      <c r="DD83" s="868"/>
      <c r="DE83" s="868"/>
      <c r="DF83" s="869"/>
      <c r="DG83" s="867"/>
      <c r="DH83" s="868"/>
      <c r="DI83" s="868"/>
      <c r="DJ83" s="868"/>
      <c r="DK83" s="869"/>
      <c r="DL83" s="867"/>
      <c r="DM83" s="868"/>
      <c r="DN83" s="868"/>
      <c r="DO83" s="868"/>
      <c r="DP83" s="869"/>
      <c r="DQ83" s="867"/>
      <c r="DR83" s="868"/>
      <c r="DS83" s="868"/>
      <c r="DT83" s="868"/>
      <c r="DU83" s="869"/>
      <c r="DV83" s="864"/>
      <c r="DW83" s="865"/>
      <c r="DX83" s="865"/>
      <c r="DY83" s="865"/>
      <c r="DZ83" s="866"/>
      <c r="EA83" s="230"/>
    </row>
    <row r="84" spans="1:131" ht="26.25" customHeight="1" x14ac:dyDescent="0.2">
      <c r="A84" s="238">
        <v>17</v>
      </c>
      <c r="B84" s="878"/>
      <c r="C84" s="879"/>
      <c r="D84" s="879"/>
      <c r="E84" s="879"/>
      <c r="F84" s="879"/>
      <c r="G84" s="879"/>
      <c r="H84" s="879"/>
      <c r="I84" s="879"/>
      <c r="J84" s="879"/>
      <c r="K84" s="879"/>
      <c r="L84" s="879"/>
      <c r="M84" s="879"/>
      <c r="N84" s="879"/>
      <c r="O84" s="879"/>
      <c r="P84" s="880"/>
      <c r="Q84" s="881"/>
      <c r="R84" s="839"/>
      <c r="S84" s="839"/>
      <c r="T84" s="839"/>
      <c r="U84" s="839"/>
      <c r="V84" s="839"/>
      <c r="W84" s="839"/>
      <c r="X84" s="839"/>
      <c r="Y84" s="839"/>
      <c r="Z84" s="839"/>
      <c r="AA84" s="839"/>
      <c r="AB84" s="839"/>
      <c r="AC84" s="839"/>
      <c r="AD84" s="839"/>
      <c r="AE84" s="839"/>
      <c r="AF84" s="839"/>
      <c r="AG84" s="839"/>
      <c r="AH84" s="839"/>
      <c r="AI84" s="839"/>
      <c r="AJ84" s="839"/>
      <c r="AK84" s="839"/>
      <c r="AL84" s="839"/>
      <c r="AM84" s="839"/>
      <c r="AN84" s="839"/>
      <c r="AO84" s="839"/>
      <c r="AP84" s="839"/>
      <c r="AQ84" s="839"/>
      <c r="AR84" s="839"/>
      <c r="AS84" s="839"/>
      <c r="AT84" s="839"/>
      <c r="AU84" s="839"/>
      <c r="AV84" s="839"/>
      <c r="AW84" s="839"/>
      <c r="AX84" s="839"/>
      <c r="AY84" s="839"/>
      <c r="AZ84" s="836"/>
      <c r="BA84" s="836"/>
      <c r="BB84" s="836"/>
      <c r="BC84" s="836"/>
      <c r="BD84" s="837"/>
      <c r="BE84" s="241"/>
      <c r="BF84" s="241"/>
      <c r="BG84" s="241"/>
      <c r="BH84" s="241"/>
      <c r="BI84" s="241"/>
      <c r="BJ84" s="241"/>
      <c r="BK84" s="241"/>
      <c r="BL84" s="241"/>
      <c r="BM84" s="241"/>
      <c r="BN84" s="241"/>
      <c r="BO84" s="241"/>
      <c r="BP84" s="241"/>
      <c r="BQ84" s="238">
        <v>78</v>
      </c>
      <c r="BR84" s="243"/>
      <c r="BS84" s="864"/>
      <c r="BT84" s="865"/>
      <c r="BU84" s="865"/>
      <c r="BV84" s="865"/>
      <c r="BW84" s="865"/>
      <c r="BX84" s="865"/>
      <c r="BY84" s="865"/>
      <c r="BZ84" s="865"/>
      <c r="CA84" s="865"/>
      <c r="CB84" s="865"/>
      <c r="CC84" s="865"/>
      <c r="CD84" s="865"/>
      <c r="CE84" s="865"/>
      <c r="CF84" s="865"/>
      <c r="CG84" s="870"/>
      <c r="CH84" s="867"/>
      <c r="CI84" s="868"/>
      <c r="CJ84" s="868"/>
      <c r="CK84" s="868"/>
      <c r="CL84" s="869"/>
      <c r="CM84" s="867"/>
      <c r="CN84" s="868"/>
      <c r="CO84" s="868"/>
      <c r="CP84" s="868"/>
      <c r="CQ84" s="869"/>
      <c r="CR84" s="867"/>
      <c r="CS84" s="868"/>
      <c r="CT84" s="868"/>
      <c r="CU84" s="868"/>
      <c r="CV84" s="869"/>
      <c r="CW84" s="867"/>
      <c r="CX84" s="868"/>
      <c r="CY84" s="868"/>
      <c r="CZ84" s="868"/>
      <c r="DA84" s="869"/>
      <c r="DB84" s="867"/>
      <c r="DC84" s="868"/>
      <c r="DD84" s="868"/>
      <c r="DE84" s="868"/>
      <c r="DF84" s="869"/>
      <c r="DG84" s="867"/>
      <c r="DH84" s="868"/>
      <c r="DI84" s="868"/>
      <c r="DJ84" s="868"/>
      <c r="DK84" s="869"/>
      <c r="DL84" s="867"/>
      <c r="DM84" s="868"/>
      <c r="DN84" s="868"/>
      <c r="DO84" s="868"/>
      <c r="DP84" s="869"/>
      <c r="DQ84" s="867"/>
      <c r="DR84" s="868"/>
      <c r="DS84" s="868"/>
      <c r="DT84" s="868"/>
      <c r="DU84" s="869"/>
      <c r="DV84" s="864"/>
      <c r="DW84" s="865"/>
      <c r="DX84" s="865"/>
      <c r="DY84" s="865"/>
      <c r="DZ84" s="866"/>
      <c r="EA84" s="230"/>
    </row>
    <row r="85" spans="1:131" ht="26.25" customHeight="1" x14ac:dyDescent="0.2">
      <c r="A85" s="238">
        <v>18</v>
      </c>
      <c r="B85" s="878"/>
      <c r="C85" s="879"/>
      <c r="D85" s="879"/>
      <c r="E85" s="879"/>
      <c r="F85" s="879"/>
      <c r="G85" s="879"/>
      <c r="H85" s="879"/>
      <c r="I85" s="879"/>
      <c r="J85" s="879"/>
      <c r="K85" s="879"/>
      <c r="L85" s="879"/>
      <c r="M85" s="879"/>
      <c r="N85" s="879"/>
      <c r="O85" s="879"/>
      <c r="P85" s="880"/>
      <c r="Q85" s="881"/>
      <c r="R85" s="839"/>
      <c r="S85" s="839"/>
      <c r="T85" s="839"/>
      <c r="U85" s="839"/>
      <c r="V85" s="839"/>
      <c r="W85" s="839"/>
      <c r="X85" s="839"/>
      <c r="Y85" s="839"/>
      <c r="Z85" s="839"/>
      <c r="AA85" s="839"/>
      <c r="AB85" s="839"/>
      <c r="AC85" s="839"/>
      <c r="AD85" s="839"/>
      <c r="AE85" s="839"/>
      <c r="AF85" s="839"/>
      <c r="AG85" s="839"/>
      <c r="AH85" s="839"/>
      <c r="AI85" s="839"/>
      <c r="AJ85" s="839"/>
      <c r="AK85" s="839"/>
      <c r="AL85" s="839"/>
      <c r="AM85" s="839"/>
      <c r="AN85" s="839"/>
      <c r="AO85" s="839"/>
      <c r="AP85" s="839"/>
      <c r="AQ85" s="839"/>
      <c r="AR85" s="839"/>
      <c r="AS85" s="839"/>
      <c r="AT85" s="839"/>
      <c r="AU85" s="839"/>
      <c r="AV85" s="839"/>
      <c r="AW85" s="839"/>
      <c r="AX85" s="839"/>
      <c r="AY85" s="839"/>
      <c r="AZ85" s="836"/>
      <c r="BA85" s="836"/>
      <c r="BB85" s="836"/>
      <c r="BC85" s="836"/>
      <c r="BD85" s="837"/>
      <c r="BE85" s="241"/>
      <c r="BF85" s="241"/>
      <c r="BG85" s="241"/>
      <c r="BH85" s="241"/>
      <c r="BI85" s="241"/>
      <c r="BJ85" s="241"/>
      <c r="BK85" s="241"/>
      <c r="BL85" s="241"/>
      <c r="BM85" s="241"/>
      <c r="BN85" s="241"/>
      <c r="BO85" s="241"/>
      <c r="BP85" s="241"/>
      <c r="BQ85" s="238">
        <v>79</v>
      </c>
      <c r="BR85" s="243"/>
      <c r="BS85" s="864"/>
      <c r="BT85" s="865"/>
      <c r="BU85" s="865"/>
      <c r="BV85" s="865"/>
      <c r="BW85" s="865"/>
      <c r="BX85" s="865"/>
      <c r="BY85" s="865"/>
      <c r="BZ85" s="865"/>
      <c r="CA85" s="865"/>
      <c r="CB85" s="865"/>
      <c r="CC85" s="865"/>
      <c r="CD85" s="865"/>
      <c r="CE85" s="865"/>
      <c r="CF85" s="865"/>
      <c r="CG85" s="870"/>
      <c r="CH85" s="867"/>
      <c r="CI85" s="868"/>
      <c r="CJ85" s="868"/>
      <c r="CK85" s="868"/>
      <c r="CL85" s="869"/>
      <c r="CM85" s="867"/>
      <c r="CN85" s="868"/>
      <c r="CO85" s="868"/>
      <c r="CP85" s="868"/>
      <c r="CQ85" s="869"/>
      <c r="CR85" s="867"/>
      <c r="CS85" s="868"/>
      <c r="CT85" s="868"/>
      <c r="CU85" s="868"/>
      <c r="CV85" s="869"/>
      <c r="CW85" s="867"/>
      <c r="CX85" s="868"/>
      <c r="CY85" s="868"/>
      <c r="CZ85" s="868"/>
      <c r="DA85" s="869"/>
      <c r="DB85" s="867"/>
      <c r="DC85" s="868"/>
      <c r="DD85" s="868"/>
      <c r="DE85" s="868"/>
      <c r="DF85" s="869"/>
      <c r="DG85" s="867"/>
      <c r="DH85" s="868"/>
      <c r="DI85" s="868"/>
      <c r="DJ85" s="868"/>
      <c r="DK85" s="869"/>
      <c r="DL85" s="867"/>
      <c r="DM85" s="868"/>
      <c r="DN85" s="868"/>
      <c r="DO85" s="868"/>
      <c r="DP85" s="869"/>
      <c r="DQ85" s="867"/>
      <c r="DR85" s="868"/>
      <c r="DS85" s="868"/>
      <c r="DT85" s="868"/>
      <c r="DU85" s="869"/>
      <c r="DV85" s="864"/>
      <c r="DW85" s="865"/>
      <c r="DX85" s="865"/>
      <c r="DY85" s="865"/>
      <c r="DZ85" s="866"/>
      <c r="EA85" s="230"/>
    </row>
    <row r="86" spans="1:131" ht="26.25" customHeight="1" x14ac:dyDescent="0.2">
      <c r="A86" s="238">
        <v>19</v>
      </c>
      <c r="B86" s="878"/>
      <c r="C86" s="879"/>
      <c r="D86" s="879"/>
      <c r="E86" s="879"/>
      <c r="F86" s="879"/>
      <c r="G86" s="879"/>
      <c r="H86" s="879"/>
      <c r="I86" s="879"/>
      <c r="J86" s="879"/>
      <c r="K86" s="879"/>
      <c r="L86" s="879"/>
      <c r="M86" s="879"/>
      <c r="N86" s="879"/>
      <c r="O86" s="879"/>
      <c r="P86" s="880"/>
      <c r="Q86" s="881"/>
      <c r="R86" s="839"/>
      <c r="S86" s="839"/>
      <c r="T86" s="839"/>
      <c r="U86" s="839"/>
      <c r="V86" s="839"/>
      <c r="W86" s="839"/>
      <c r="X86" s="839"/>
      <c r="Y86" s="839"/>
      <c r="Z86" s="839"/>
      <c r="AA86" s="839"/>
      <c r="AB86" s="839"/>
      <c r="AC86" s="839"/>
      <c r="AD86" s="839"/>
      <c r="AE86" s="839"/>
      <c r="AF86" s="839"/>
      <c r="AG86" s="839"/>
      <c r="AH86" s="839"/>
      <c r="AI86" s="839"/>
      <c r="AJ86" s="839"/>
      <c r="AK86" s="839"/>
      <c r="AL86" s="839"/>
      <c r="AM86" s="839"/>
      <c r="AN86" s="839"/>
      <c r="AO86" s="839"/>
      <c r="AP86" s="839"/>
      <c r="AQ86" s="839"/>
      <c r="AR86" s="839"/>
      <c r="AS86" s="839"/>
      <c r="AT86" s="839"/>
      <c r="AU86" s="839"/>
      <c r="AV86" s="839"/>
      <c r="AW86" s="839"/>
      <c r="AX86" s="839"/>
      <c r="AY86" s="839"/>
      <c r="AZ86" s="836"/>
      <c r="BA86" s="836"/>
      <c r="BB86" s="836"/>
      <c r="BC86" s="836"/>
      <c r="BD86" s="837"/>
      <c r="BE86" s="241"/>
      <c r="BF86" s="241"/>
      <c r="BG86" s="241"/>
      <c r="BH86" s="241"/>
      <c r="BI86" s="241"/>
      <c r="BJ86" s="241"/>
      <c r="BK86" s="241"/>
      <c r="BL86" s="241"/>
      <c r="BM86" s="241"/>
      <c r="BN86" s="241"/>
      <c r="BO86" s="241"/>
      <c r="BP86" s="241"/>
      <c r="BQ86" s="238">
        <v>80</v>
      </c>
      <c r="BR86" s="243"/>
      <c r="BS86" s="864"/>
      <c r="BT86" s="865"/>
      <c r="BU86" s="865"/>
      <c r="BV86" s="865"/>
      <c r="BW86" s="865"/>
      <c r="BX86" s="865"/>
      <c r="BY86" s="865"/>
      <c r="BZ86" s="865"/>
      <c r="CA86" s="865"/>
      <c r="CB86" s="865"/>
      <c r="CC86" s="865"/>
      <c r="CD86" s="865"/>
      <c r="CE86" s="865"/>
      <c r="CF86" s="865"/>
      <c r="CG86" s="870"/>
      <c r="CH86" s="867"/>
      <c r="CI86" s="868"/>
      <c r="CJ86" s="868"/>
      <c r="CK86" s="868"/>
      <c r="CL86" s="869"/>
      <c r="CM86" s="867"/>
      <c r="CN86" s="868"/>
      <c r="CO86" s="868"/>
      <c r="CP86" s="868"/>
      <c r="CQ86" s="869"/>
      <c r="CR86" s="867"/>
      <c r="CS86" s="868"/>
      <c r="CT86" s="868"/>
      <c r="CU86" s="868"/>
      <c r="CV86" s="869"/>
      <c r="CW86" s="867"/>
      <c r="CX86" s="868"/>
      <c r="CY86" s="868"/>
      <c r="CZ86" s="868"/>
      <c r="DA86" s="869"/>
      <c r="DB86" s="867"/>
      <c r="DC86" s="868"/>
      <c r="DD86" s="868"/>
      <c r="DE86" s="868"/>
      <c r="DF86" s="869"/>
      <c r="DG86" s="867"/>
      <c r="DH86" s="868"/>
      <c r="DI86" s="868"/>
      <c r="DJ86" s="868"/>
      <c r="DK86" s="869"/>
      <c r="DL86" s="867"/>
      <c r="DM86" s="868"/>
      <c r="DN86" s="868"/>
      <c r="DO86" s="868"/>
      <c r="DP86" s="869"/>
      <c r="DQ86" s="867"/>
      <c r="DR86" s="868"/>
      <c r="DS86" s="868"/>
      <c r="DT86" s="868"/>
      <c r="DU86" s="869"/>
      <c r="DV86" s="864"/>
      <c r="DW86" s="865"/>
      <c r="DX86" s="865"/>
      <c r="DY86" s="865"/>
      <c r="DZ86" s="866"/>
      <c r="EA86" s="230"/>
    </row>
    <row r="87" spans="1:131" ht="26.25" customHeight="1" x14ac:dyDescent="0.2">
      <c r="A87" s="244">
        <v>20</v>
      </c>
      <c r="B87" s="883"/>
      <c r="C87" s="884"/>
      <c r="D87" s="884"/>
      <c r="E87" s="884"/>
      <c r="F87" s="884"/>
      <c r="G87" s="884"/>
      <c r="H87" s="884"/>
      <c r="I87" s="884"/>
      <c r="J87" s="884"/>
      <c r="K87" s="884"/>
      <c r="L87" s="884"/>
      <c r="M87" s="884"/>
      <c r="N87" s="884"/>
      <c r="O87" s="884"/>
      <c r="P87" s="885"/>
      <c r="Q87" s="886"/>
      <c r="R87" s="887"/>
      <c r="S87" s="887"/>
      <c r="T87" s="887"/>
      <c r="U87" s="887"/>
      <c r="V87" s="887"/>
      <c r="W87" s="887"/>
      <c r="X87" s="887"/>
      <c r="Y87" s="887"/>
      <c r="Z87" s="887"/>
      <c r="AA87" s="887"/>
      <c r="AB87" s="887"/>
      <c r="AC87" s="887"/>
      <c r="AD87" s="887"/>
      <c r="AE87" s="887"/>
      <c r="AF87" s="887"/>
      <c r="AG87" s="887"/>
      <c r="AH87" s="887"/>
      <c r="AI87" s="887"/>
      <c r="AJ87" s="887"/>
      <c r="AK87" s="887"/>
      <c r="AL87" s="887"/>
      <c r="AM87" s="887"/>
      <c r="AN87" s="887"/>
      <c r="AO87" s="887"/>
      <c r="AP87" s="887"/>
      <c r="AQ87" s="887"/>
      <c r="AR87" s="887"/>
      <c r="AS87" s="887"/>
      <c r="AT87" s="887"/>
      <c r="AU87" s="887"/>
      <c r="AV87" s="887"/>
      <c r="AW87" s="887"/>
      <c r="AX87" s="887"/>
      <c r="AY87" s="887"/>
      <c r="AZ87" s="888"/>
      <c r="BA87" s="888"/>
      <c r="BB87" s="888"/>
      <c r="BC87" s="888"/>
      <c r="BD87" s="889"/>
      <c r="BE87" s="241"/>
      <c r="BF87" s="241"/>
      <c r="BG87" s="241"/>
      <c r="BH87" s="241"/>
      <c r="BI87" s="241"/>
      <c r="BJ87" s="241"/>
      <c r="BK87" s="241"/>
      <c r="BL87" s="241"/>
      <c r="BM87" s="241"/>
      <c r="BN87" s="241"/>
      <c r="BO87" s="241"/>
      <c r="BP87" s="241"/>
      <c r="BQ87" s="238">
        <v>81</v>
      </c>
      <c r="BR87" s="243"/>
      <c r="BS87" s="864"/>
      <c r="BT87" s="865"/>
      <c r="BU87" s="865"/>
      <c r="BV87" s="865"/>
      <c r="BW87" s="865"/>
      <c r="BX87" s="865"/>
      <c r="BY87" s="865"/>
      <c r="BZ87" s="865"/>
      <c r="CA87" s="865"/>
      <c r="CB87" s="865"/>
      <c r="CC87" s="865"/>
      <c r="CD87" s="865"/>
      <c r="CE87" s="865"/>
      <c r="CF87" s="865"/>
      <c r="CG87" s="870"/>
      <c r="CH87" s="867"/>
      <c r="CI87" s="868"/>
      <c r="CJ87" s="868"/>
      <c r="CK87" s="868"/>
      <c r="CL87" s="869"/>
      <c r="CM87" s="867"/>
      <c r="CN87" s="868"/>
      <c r="CO87" s="868"/>
      <c r="CP87" s="868"/>
      <c r="CQ87" s="869"/>
      <c r="CR87" s="867"/>
      <c r="CS87" s="868"/>
      <c r="CT87" s="868"/>
      <c r="CU87" s="868"/>
      <c r="CV87" s="869"/>
      <c r="CW87" s="867"/>
      <c r="CX87" s="868"/>
      <c r="CY87" s="868"/>
      <c r="CZ87" s="868"/>
      <c r="DA87" s="869"/>
      <c r="DB87" s="867"/>
      <c r="DC87" s="868"/>
      <c r="DD87" s="868"/>
      <c r="DE87" s="868"/>
      <c r="DF87" s="869"/>
      <c r="DG87" s="867"/>
      <c r="DH87" s="868"/>
      <c r="DI87" s="868"/>
      <c r="DJ87" s="868"/>
      <c r="DK87" s="869"/>
      <c r="DL87" s="867"/>
      <c r="DM87" s="868"/>
      <c r="DN87" s="868"/>
      <c r="DO87" s="868"/>
      <c r="DP87" s="869"/>
      <c r="DQ87" s="867"/>
      <c r="DR87" s="868"/>
      <c r="DS87" s="868"/>
      <c r="DT87" s="868"/>
      <c r="DU87" s="869"/>
      <c r="DV87" s="864"/>
      <c r="DW87" s="865"/>
      <c r="DX87" s="865"/>
      <c r="DY87" s="865"/>
      <c r="DZ87" s="866"/>
      <c r="EA87" s="230"/>
    </row>
    <row r="88" spans="1:131" ht="26.25" customHeight="1" thickBot="1" x14ac:dyDescent="0.25">
      <c r="A88" s="240" t="s">
        <v>390</v>
      </c>
      <c r="B88" s="789" t="s">
        <v>422</v>
      </c>
      <c r="C88" s="790"/>
      <c r="D88" s="790"/>
      <c r="E88" s="790"/>
      <c r="F88" s="790"/>
      <c r="G88" s="790"/>
      <c r="H88" s="790"/>
      <c r="I88" s="790"/>
      <c r="J88" s="790"/>
      <c r="K88" s="790"/>
      <c r="L88" s="790"/>
      <c r="M88" s="790"/>
      <c r="N88" s="790"/>
      <c r="O88" s="790"/>
      <c r="P88" s="791"/>
      <c r="Q88" s="845"/>
      <c r="R88" s="846"/>
      <c r="S88" s="846"/>
      <c r="T88" s="846"/>
      <c r="U88" s="846"/>
      <c r="V88" s="846"/>
      <c r="W88" s="846"/>
      <c r="X88" s="846"/>
      <c r="Y88" s="846"/>
      <c r="Z88" s="846"/>
      <c r="AA88" s="846"/>
      <c r="AB88" s="846"/>
      <c r="AC88" s="846"/>
      <c r="AD88" s="846"/>
      <c r="AE88" s="846"/>
      <c r="AF88" s="849">
        <v>6381</v>
      </c>
      <c r="AG88" s="849"/>
      <c r="AH88" s="849"/>
      <c r="AI88" s="849"/>
      <c r="AJ88" s="849"/>
      <c r="AK88" s="846"/>
      <c r="AL88" s="846"/>
      <c r="AM88" s="846"/>
      <c r="AN88" s="846"/>
      <c r="AO88" s="846"/>
      <c r="AP88" s="849">
        <v>22589</v>
      </c>
      <c r="AQ88" s="849"/>
      <c r="AR88" s="849"/>
      <c r="AS88" s="849"/>
      <c r="AT88" s="849"/>
      <c r="AU88" s="849">
        <v>3056</v>
      </c>
      <c r="AV88" s="849"/>
      <c r="AW88" s="849"/>
      <c r="AX88" s="849"/>
      <c r="AY88" s="849"/>
      <c r="AZ88" s="854"/>
      <c r="BA88" s="854"/>
      <c r="BB88" s="854"/>
      <c r="BC88" s="854"/>
      <c r="BD88" s="855"/>
      <c r="BE88" s="241"/>
      <c r="BF88" s="241"/>
      <c r="BG88" s="241"/>
      <c r="BH88" s="241"/>
      <c r="BI88" s="241"/>
      <c r="BJ88" s="241"/>
      <c r="BK88" s="241"/>
      <c r="BL88" s="241"/>
      <c r="BM88" s="241"/>
      <c r="BN88" s="241"/>
      <c r="BO88" s="241"/>
      <c r="BP88" s="241"/>
      <c r="BQ88" s="238">
        <v>82</v>
      </c>
      <c r="BR88" s="243"/>
      <c r="BS88" s="864"/>
      <c r="BT88" s="865"/>
      <c r="BU88" s="865"/>
      <c r="BV88" s="865"/>
      <c r="BW88" s="865"/>
      <c r="BX88" s="865"/>
      <c r="BY88" s="865"/>
      <c r="BZ88" s="865"/>
      <c r="CA88" s="865"/>
      <c r="CB88" s="865"/>
      <c r="CC88" s="865"/>
      <c r="CD88" s="865"/>
      <c r="CE88" s="865"/>
      <c r="CF88" s="865"/>
      <c r="CG88" s="870"/>
      <c r="CH88" s="867"/>
      <c r="CI88" s="868"/>
      <c r="CJ88" s="868"/>
      <c r="CK88" s="868"/>
      <c r="CL88" s="869"/>
      <c r="CM88" s="867"/>
      <c r="CN88" s="868"/>
      <c r="CO88" s="868"/>
      <c r="CP88" s="868"/>
      <c r="CQ88" s="869"/>
      <c r="CR88" s="867"/>
      <c r="CS88" s="868"/>
      <c r="CT88" s="868"/>
      <c r="CU88" s="868"/>
      <c r="CV88" s="869"/>
      <c r="CW88" s="867"/>
      <c r="CX88" s="868"/>
      <c r="CY88" s="868"/>
      <c r="CZ88" s="868"/>
      <c r="DA88" s="869"/>
      <c r="DB88" s="867"/>
      <c r="DC88" s="868"/>
      <c r="DD88" s="868"/>
      <c r="DE88" s="868"/>
      <c r="DF88" s="869"/>
      <c r="DG88" s="867"/>
      <c r="DH88" s="868"/>
      <c r="DI88" s="868"/>
      <c r="DJ88" s="868"/>
      <c r="DK88" s="869"/>
      <c r="DL88" s="867"/>
      <c r="DM88" s="868"/>
      <c r="DN88" s="868"/>
      <c r="DO88" s="868"/>
      <c r="DP88" s="869"/>
      <c r="DQ88" s="867"/>
      <c r="DR88" s="868"/>
      <c r="DS88" s="868"/>
      <c r="DT88" s="868"/>
      <c r="DU88" s="869"/>
      <c r="DV88" s="864"/>
      <c r="DW88" s="865"/>
      <c r="DX88" s="865"/>
      <c r="DY88" s="865"/>
      <c r="DZ88" s="866"/>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4"/>
      <c r="BT89" s="865"/>
      <c r="BU89" s="865"/>
      <c r="BV89" s="865"/>
      <c r="BW89" s="865"/>
      <c r="BX89" s="865"/>
      <c r="BY89" s="865"/>
      <c r="BZ89" s="865"/>
      <c r="CA89" s="865"/>
      <c r="CB89" s="865"/>
      <c r="CC89" s="865"/>
      <c r="CD89" s="865"/>
      <c r="CE89" s="865"/>
      <c r="CF89" s="865"/>
      <c r="CG89" s="870"/>
      <c r="CH89" s="867"/>
      <c r="CI89" s="868"/>
      <c r="CJ89" s="868"/>
      <c r="CK89" s="868"/>
      <c r="CL89" s="869"/>
      <c r="CM89" s="867"/>
      <c r="CN89" s="868"/>
      <c r="CO89" s="868"/>
      <c r="CP89" s="868"/>
      <c r="CQ89" s="869"/>
      <c r="CR89" s="867"/>
      <c r="CS89" s="868"/>
      <c r="CT89" s="868"/>
      <c r="CU89" s="868"/>
      <c r="CV89" s="869"/>
      <c r="CW89" s="867"/>
      <c r="CX89" s="868"/>
      <c r="CY89" s="868"/>
      <c r="CZ89" s="868"/>
      <c r="DA89" s="869"/>
      <c r="DB89" s="867"/>
      <c r="DC89" s="868"/>
      <c r="DD89" s="868"/>
      <c r="DE89" s="868"/>
      <c r="DF89" s="869"/>
      <c r="DG89" s="867"/>
      <c r="DH89" s="868"/>
      <c r="DI89" s="868"/>
      <c r="DJ89" s="868"/>
      <c r="DK89" s="869"/>
      <c r="DL89" s="867"/>
      <c r="DM89" s="868"/>
      <c r="DN89" s="868"/>
      <c r="DO89" s="868"/>
      <c r="DP89" s="869"/>
      <c r="DQ89" s="867"/>
      <c r="DR89" s="868"/>
      <c r="DS89" s="868"/>
      <c r="DT89" s="868"/>
      <c r="DU89" s="869"/>
      <c r="DV89" s="864"/>
      <c r="DW89" s="865"/>
      <c r="DX89" s="865"/>
      <c r="DY89" s="865"/>
      <c r="DZ89" s="866"/>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4"/>
      <c r="BT90" s="865"/>
      <c r="BU90" s="865"/>
      <c r="BV90" s="865"/>
      <c r="BW90" s="865"/>
      <c r="BX90" s="865"/>
      <c r="BY90" s="865"/>
      <c r="BZ90" s="865"/>
      <c r="CA90" s="865"/>
      <c r="CB90" s="865"/>
      <c r="CC90" s="865"/>
      <c r="CD90" s="865"/>
      <c r="CE90" s="865"/>
      <c r="CF90" s="865"/>
      <c r="CG90" s="870"/>
      <c r="CH90" s="867"/>
      <c r="CI90" s="868"/>
      <c r="CJ90" s="868"/>
      <c r="CK90" s="868"/>
      <c r="CL90" s="869"/>
      <c r="CM90" s="867"/>
      <c r="CN90" s="868"/>
      <c r="CO90" s="868"/>
      <c r="CP90" s="868"/>
      <c r="CQ90" s="869"/>
      <c r="CR90" s="867"/>
      <c r="CS90" s="868"/>
      <c r="CT90" s="868"/>
      <c r="CU90" s="868"/>
      <c r="CV90" s="869"/>
      <c r="CW90" s="867"/>
      <c r="CX90" s="868"/>
      <c r="CY90" s="868"/>
      <c r="CZ90" s="868"/>
      <c r="DA90" s="869"/>
      <c r="DB90" s="867"/>
      <c r="DC90" s="868"/>
      <c r="DD90" s="868"/>
      <c r="DE90" s="868"/>
      <c r="DF90" s="869"/>
      <c r="DG90" s="867"/>
      <c r="DH90" s="868"/>
      <c r="DI90" s="868"/>
      <c r="DJ90" s="868"/>
      <c r="DK90" s="869"/>
      <c r="DL90" s="867"/>
      <c r="DM90" s="868"/>
      <c r="DN90" s="868"/>
      <c r="DO90" s="868"/>
      <c r="DP90" s="869"/>
      <c r="DQ90" s="867"/>
      <c r="DR90" s="868"/>
      <c r="DS90" s="868"/>
      <c r="DT90" s="868"/>
      <c r="DU90" s="869"/>
      <c r="DV90" s="864"/>
      <c r="DW90" s="865"/>
      <c r="DX90" s="865"/>
      <c r="DY90" s="865"/>
      <c r="DZ90" s="866"/>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4"/>
      <c r="BT91" s="865"/>
      <c r="BU91" s="865"/>
      <c r="BV91" s="865"/>
      <c r="BW91" s="865"/>
      <c r="BX91" s="865"/>
      <c r="BY91" s="865"/>
      <c r="BZ91" s="865"/>
      <c r="CA91" s="865"/>
      <c r="CB91" s="865"/>
      <c r="CC91" s="865"/>
      <c r="CD91" s="865"/>
      <c r="CE91" s="865"/>
      <c r="CF91" s="865"/>
      <c r="CG91" s="870"/>
      <c r="CH91" s="867"/>
      <c r="CI91" s="868"/>
      <c r="CJ91" s="868"/>
      <c r="CK91" s="868"/>
      <c r="CL91" s="869"/>
      <c r="CM91" s="867"/>
      <c r="CN91" s="868"/>
      <c r="CO91" s="868"/>
      <c r="CP91" s="868"/>
      <c r="CQ91" s="869"/>
      <c r="CR91" s="867"/>
      <c r="CS91" s="868"/>
      <c r="CT91" s="868"/>
      <c r="CU91" s="868"/>
      <c r="CV91" s="869"/>
      <c r="CW91" s="867"/>
      <c r="CX91" s="868"/>
      <c r="CY91" s="868"/>
      <c r="CZ91" s="868"/>
      <c r="DA91" s="869"/>
      <c r="DB91" s="867"/>
      <c r="DC91" s="868"/>
      <c r="DD91" s="868"/>
      <c r="DE91" s="868"/>
      <c r="DF91" s="869"/>
      <c r="DG91" s="867"/>
      <c r="DH91" s="868"/>
      <c r="DI91" s="868"/>
      <c r="DJ91" s="868"/>
      <c r="DK91" s="869"/>
      <c r="DL91" s="867"/>
      <c r="DM91" s="868"/>
      <c r="DN91" s="868"/>
      <c r="DO91" s="868"/>
      <c r="DP91" s="869"/>
      <c r="DQ91" s="867"/>
      <c r="DR91" s="868"/>
      <c r="DS91" s="868"/>
      <c r="DT91" s="868"/>
      <c r="DU91" s="869"/>
      <c r="DV91" s="864"/>
      <c r="DW91" s="865"/>
      <c r="DX91" s="865"/>
      <c r="DY91" s="865"/>
      <c r="DZ91" s="866"/>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4"/>
      <c r="BT92" s="865"/>
      <c r="BU92" s="865"/>
      <c r="BV92" s="865"/>
      <c r="BW92" s="865"/>
      <c r="BX92" s="865"/>
      <c r="BY92" s="865"/>
      <c r="BZ92" s="865"/>
      <c r="CA92" s="865"/>
      <c r="CB92" s="865"/>
      <c r="CC92" s="865"/>
      <c r="CD92" s="865"/>
      <c r="CE92" s="865"/>
      <c r="CF92" s="865"/>
      <c r="CG92" s="870"/>
      <c r="CH92" s="867"/>
      <c r="CI92" s="868"/>
      <c r="CJ92" s="868"/>
      <c r="CK92" s="868"/>
      <c r="CL92" s="869"/>
      <c r="CM92" s="867"/>
      <c r="CN92" s="868"/>
      <c r="CO92" s="868"/>
      <c r="CP92" s="868"/>
      <c r="CQ92" s="869"/>
      <c r="CR92" s="867"/>
      <c r="CS92" s="868"/>
      <c r="CT92" s="868"/>
      <c r="CU92" s="868"/>
      <c r="CV92" s="869"/>
      <c r="CW92" s="867"/>
      <c r="CX92" s="868"/>
      <c r="CY92" s="868"/>
      <c r="CZ92" s="868"/>
      <c r="DA92" s="869"/>
      <c r="DB92" s="867"/>
      <c r="DC92" s="868"/>
      <c r="DD92" s="868"/>
      <c r="DE92" s="868"/>
      <c r="DF92" s="869"/>
      <c r="DG92" s="867"/>
      <c r="DH92" s="868"/>
      <c r="DI92" s="868"/>
      <c r="DJ92" s="868"/>
      <c r="DK92" s="869"/>
      <c r="DL92" s="867"/>
      <c r="DM92" s="868"/>
      <c r="DN92" s="868"/>
      <c r="DO92" s="868"/>
      <c r="DP92" s="869"/>
      <c r="DQ92" s="867"/>
      <c r="DR92" s="868"/>
      <c r="DS92" s="868"/>
      <c r="DT92" s="868"/>
      <c r="DU92" s="869"/>
      <c r="DV92" s="864"/>
      <c r="DW92" s="865"/>
      <c r="DX92" s="865"/>
      <c r="DY92" s="865"/>
      <c r="DZ92" s="866"/>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4"/>
      <c r="BT93" s="865"/>
      <c r="BU93" s="865"/>
      <c r="BV93" s="865"/>
      <c r="BW93" s="865"/>
      <c r="BX93" s="865"/>
      <c r="BY93" s="865"/>
      <c r="BZ93" s="865"/>
      <c r="CA93" s="865"/>
      <c r="CB93" s="865"/>
      <c r="CC93" s="865"/>
      <c r="CD93" s="865"/>
      <c r="CE93" s="865"/>
      <c r="CF93" s="865"/>
      <c r="CG93" s="870"/>
      <c r="CH93" s="867"/>
      <c r="CI93" s="868"/>
      <c r="CJ93" s="868"/>
      <c r="CK93" s="868"/>
      <c r="CL93" s="869"/>
      <c r="CM93" s="867"/>
      <c r="CN93" s="868"/>
      <c r="CO93" s="868"/>
      <c r="CP93" s="868"/>
      <c r="CQ93" s="869"/>
      <c r="CR93" s="867"/>
      <c r="CS93" s="868"/>
      <c r="CT93" s="868"/>
      <c r="CU93" s="868"/>
      <c r="CV93" s="869"/>
      <c r="CW93" s="867"/>
      <c r="CX93" s="868"/>
      <c r="CY93" s="868"/>
      <c r="CZ93" s="868"/>
      <c r="DA93" s="869"/>
      <c r="DB93" s="867"/>
      <c r="DC93" s="868"/>
      <c r="DD93" s="868"/>
      <c r="DE93" s="868"/>
      <c r="DF93" s="869"/>
      <c r="DG93" s="867"/>
      <c r="DH93" s="868"/>
      <c r="DI93" s="868"/>
      <c r="DJ93" s="868"/>
      <c r="DK93" s="869"/>
      <c r="DL93" s="867"/>
      <c r="DM93" s="868"/>
      <c r="DN93" s="868"/>
      <c r="DO93" s="868"/>
      <c r="DP93" s="869"/>
      <c r="DQ93" s="867"/>
      <c r="DR93" s="868"/>
      <c r="DS93" s="868"/>
      <c r="DT93" s="868"/>
      <c r="DU93" s="869"/>
      <c r="DV93" s="864"/>
      <c r="DW93" s="865"/>
      <c r="DX93" s="865"/>
      <c r="DY93" s="865"/>
      <c r="DZ93" s="866"/>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4"/>
      <c r="BT94" s="865"/>
      <c r="BU94" s="865"/>
      <c r="BV94" s="865"/>
      <c r="BW94" s="865"/>
      <c r="BX94" s="865"/>
      <c r="BY94" s="865"/>
      <c r="BZ94" s="865"/>
      <c r="CA94" s="865"/>
      <c r="CB94" s="865"/>
      <c r="CC94" s="865"/>
      <c r="CD94" s="865"/>
      <c r="CE94" s="865"/>
      <c r="CF94" s="865"/>
      <c r="CG94" s="870"/>
      <c r="CH94" s="867"/>
      <c r="CI94" s="868"/>
      <c r="CJ94" s="868"/>
      <c r="CK94" s="868"/>
      <c r="CL94" s="869"/>
      <c r="CM94" s="867"/>
      <c r="CN94" s="868"/>
      <c r="CO94" s="868"/>
      <c r="CP94" s="868"/>
      <c r="CQ94" s="869"/>
      <c r="CR94" s="867"/>
      <c r="CS94" s="868"/>
      <c r="CT94" s="868"/>
      <c r="CU94" s="868"/>
      <c r="CV94" s="869"/>
      <c r="CW94" s="867"/>
      <c r="CX94" s="868"/>
      <c r="CY94" s="868"/>
      <c r="CZ94" s="868"/>
      <c r="DA94" s="869"/>
      <c r="DB94" s="867"/>
      <c r="DC94" s="868"/>
      <c r="DD94" s="868"/>
      <c r="DE94" s="868"/>
      <c r="DF94" s="869"/>
      <c r="DG94" s="867"/>
      <c r="DH94" s="868"/>
      <c r="DI94" s="868"/>
      <c r="DJ94" s="868"/>
      <c r="DK94" s="869"/>
      <c r="DL94" s="867"/>
      <c r="DM94" s="868"/>
      <c r="DN94" s="868"/>
      <c r="DO94" s="868"/>
      <c r="DP94" s="869"/>
      <c r="DQ94" s="867"/>
      <c r="DR94" s="868"/>
      <c r="DS94" s="868"/>
      <c r="DT94" s="868"/>
      <c r="DU94" s="869"/>
      <c r="DV94" s="864"/>
      <c r="DW94" s="865"/>
      <c r="DX94" s="865"/>
      <c r="DY94" s="865"/>
      <c r="DZ94" s="866"/>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4"/>
      <c r="BT95" s="865"/>
      <c r="BU95" s="865"/>
      <c r="BV95" s="865"/>
      <c r="BW95" s="865"/>
      <c r="BX95" s="865"/>
      <c r="BY95" s="865"/>
      <c r="BZ95" s="865"/>
      <c r="CA95" s="865"/>
      <c r="CB95" s="865"/>
      <c r="CC95" s="865"/>
      <c r="CD95" s="865"/>
      <c r="CE95" s="865"/>
      <c r="CF95" s="865"/>
      <c r="CG95" s="870"/>
      <c r="CH95" s="867"/>
      <c r="CI95" s="868"/>
      <c r="CJ95" s="868"/>
      <c r="CK95" s="868"/>
      <c r="CL95" s="869"/>
      <c r="CM95" s="867"/>
      <c r="CN95" s="868"/>
      <c r="CO95" s="868"/>
      <c r="CP95" s="868"/>
      <c r="CQ95" s="869"/>
      <c r="CR95" s="867"/>
      <c r="CS95" s="868"/>
      <c r="CT95" s="868"/>
      <c r="CU95" s="868"/>
      <c r="CV95" s="869"/>
      <c r="CW95" s="867"/>
      <c r="CX95" s="868"/>
      <c r="CY95" s="868"/>
      <c r="CZ95" s="868"/>
      <c r="DA95" s="869"/>
      <c r="DB95" s="867"/>
      <c r="DC95" s="868"/>
      <c r="DD95" s="868"/>
      <c r="DE95" s="868"/>
      <c r="DF95" s="869"/>
      <c r="DG95" s="867"/>
      <c r="DH95" s="868"/>
      <c r="DI95" s="868"/>
      <c r="DJ95" s="868"/>
      <c r="DK95" s="869"/>
      <c r="DL95" s="867"/>
      <c r="DM95" s="868"/>
      <c r="DN95" s="868"/>
      <c r="DO95" s="868"/>
      <c r="DP95" s="869"/>
      <c r="DQ95" s="867"/>
      <c r="DR95" s="868"/>
      <c r="DS95" s="868"/>
      <c r="DT95" s="868"/>
      <c r="DU95" s="869"/>
      <c r="DV95" s="864"/>
      <c r="DW95" s="865"/>
      <c r="DX95" s="865"/>
      <c r="DY95" s="865"/>
      <c r="DZ95" s="866"/>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4"/>
      <c r="BT96" s="865"/>
      <c r="BU96" s="865"/>
      <c r="BV96" s="865"/>
      <c r="BW96" s="865"/>
      <c r="BX96" s="865"/>
      <c r="BY96" s="865"/>
      <c r="BZ96" s="865"/>
      <c r="CA96" s="865"/>
      <c r="CB96" s="865"/>
      <c r="CC96" s="865"/>
      <c r="CD96" s="865"/>
      <c r="CE96" s="865"/>
      <c r="CF96" s="865"/>
      <c r="CG96" s="870"/>
      <c r="CH96" s="867"/>
      <c r="CI96" s="868"/>
      <c r="CJ96" s="868"/>
      <c r="CK96" s="868"/>
      <c r="CL96" s="869"/>
      <c r="CM96" s="867"/>
      <c r="CN96" s="868"/>
      <c r="CO96" s="868"/>
      <c r="CP96" s="868"/>
      <c r="CQ96" s="869"/>
      <c r="CR96" s="867"/>
      <c r="CS96" s="868"/>
      <c r="CT96" s="868"/>
      <c r="CU96" s="868"/>
      <c r="CV96" s="869"/>
      <c r="CW96" s="867"/>
      <c r="CX96" s="868"/>
      <c r="CY96" s="868"/>
      <c r="CZ96" s="868"/>
      <c r="DA96" s="869"/>
      <c r="DB96" s="867"/>
      <c r="DC96" s="868"/>
      <c r="DD96" s="868"/>
      <c r="DE96" s="868"/>
      <c r="DF96" s="869"/>
      <c r="DG96" s="867"/>
      <c r="DH96" s="868"/>
      <c r="DI96" s="868"/>
      <c r="DJ96" s="868"/>
      <c r="DK96" s="869"/>
      <c r="DL96" s="867"/>
      <c r="DM96" s="868"/>
      <c r="DN96" s="868"/>
      <c r="DO96" s="868"/>
      <c r="DP96" s="869"/>
      <c r="DQ96" s="867"/>
      <c r="DR96" s="868"/>
      <c r="DS96" s="868"/>
      <c r="DT96" s="868"/>
      <c r="DU96" s="869"/>
      <c r="DV96" s="864"/>
      <c r="DW96" s="865"/>
      <c r="DX96" s="865"/>
      <c r="DY96" s="865"/>
      <c r="DZ96" s="866"/>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4"/>
      <c r="BT97" s="865"/>
      <c r="BU97" s="865"/>
      <c r="BV97" s="865"/>
      <c r="BW97" s="865"/>
      <c r="BX97" s="865"/>
      <c r="BY97" s="865"/>
      <c r="BZ97" s="865"/>
      <c r="CA97" s="865"/>
      <c r="CB97" s="865"/>
      <c r="CC97" s="865"/>
      <c r="CD97" s="865"/>
      <c r="CE97" s="865"/>
      <c r="CF97" s="865"/>
      <c r="CG97" s="870"/>
      <c r="CH97" s="867"/>
      <c r="CI97" s="868"/>
      <c r="CJ97" s="868"/>
      <c r="CK97" s="868"/>
      <c r="CL97" s="869"/>
      <c r="CM97" s="867"/>
      <c r="CN97" s="868"/>
      <c r="CO97" s="868"/>
      <c r="CP97" s="868"/>
      <c r="CQ97" s="869"/>
      <c r="CR97" s="867"/>
      <c r="CS97" s="868"/>
      <c r="CT97" s="868"/>
      <c r="CU97" s="868"/>
      <c r="CV97" s="869"/>
      <c r="CW97" s="867"/>
      <c r="CX97" s="868"/>
      <c r="CY97" s="868"/>
      <c r="CZ97" s="868"/>
      <c r="DA97" s="869"/>
      <c r="DB97" s="867"/>
      <c r="DC97" s="868"/>
      <c r="DD97" s="868"/>
      <c r="DE97" s="868"/>
      <c r="DF97" s="869"/>
      <c r="DG97" s="867"/>
      <c r="DH97" s="868"/>
      <c r="DI97" s="868"/>
      <c r="DJ97" s="868"/>
      <c r="DK97" s="869"/>
      <c r="DL97" s="867"/>
      <c r="DM97" s="868"/>
      <c r="DN97" s="868"/>
      <c r="DO97" s="868"/>
      <c r="DP97" s="869"/>
      <c r="DQ97" s="867"/>
      <c r="DR97" s="868"/>
      <c r="DS97" s="868"/>
      <c r="DT97" s="868"/>
      <c r="DU97" s="869"/>
      <c r="DV97" s="864"/>
      <c r="DW97" s="865"/>
      <c r="DX97" s="865"/>
      <c r="DY97" s="865"/>
      <c r="DZ97" s="866"/>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4"/>
      <c r="BT98" s="865"/>
      <c r="BU98" s="865"/>
      <c r="BV98" s="865"/>
      <c r="BW98" s="865"/>
      <c r="BX98" s="865"/>
      <c r="BY98" s="865"/>
      <c r="BZ98" s="865"/>
      <c r="CA98" s="865"/>
      <c r="CB98" s="865"/>
      <c r="CC98" s="865"/>
      <c r="CD98" s="865"/>
      <c r="CE98" s="865"/>
      <c r="CF98" s="865"/>
      <c r="CG98" s="870"/>
      <c r="CH98" s="867"/>
      <c r="CI98" s="868"/>
      <c r="CJ98" s="868"/>
      <c r="CK98" s="868"/>
      <c r="CL98" s="869"/>
      <c r="CM98" s="867"/>
      <c r="CN98" s="868"/>
      <c r="CO98" s="868"/>
      <c r="CP98" s="868"/>
      <c r="CQ98" s="869"/>
      <c r="CR98" s="867"/>
      <c r="CS98" s="868"/>
      <c r="CT98" s="868"/>
      <c r="CU98" s="868"/>
      <c r="CV98" s="869"/>
      <c r="CW98" s="867"/>
      <c r="CX98" s="868"/>
      <c r="CY98" s="868"/>
      <c r="CZ98" s="868"/>
      <c r="DA98" s="869"/>
      <c r="DB98" s="867"/>
      <c r="DC98" s="868"/>
      <c r="DD98" s="868"/>
      <c r="DE98" s="868"/>
      <c r="DF98" s="869"/>
      <c r="DG98" s="867"/>
      <c r="DH98" s="868"/>
      <c r="DI98" s="868"/>
      <c r="DJ98" s="868"/>
      <c r="DK98" s="869"/>
      <c r="DL98" s="867"/>
      <c r="DM98" s="868"/>
      <c r="DN98" s="868"/>
      <c r="DO98" s="868"/>
      <c r="DP98" s="869"/>
      <c r="DQ98" s="867"/>
      <c r="DR98" s="868"/>
      <c r="DS98" s="868"/>
      <c r="DT98" s="868"/>
      <c r="DU98" s="869"/>
      <c r="DV98" s="864"/>
      <c r="DW98" s="865"/>
      <c r="DX98" s="865"/>
      <c r="DY98" s="865"/>
      <c r="DZ98" s="866"/>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4"/>
      <c r="BT99" s="865"/>
      <c r="BU99" s="865"/>
      <c r="BV99" s="865"/>
      <c r="BW99" s="865"/>
      <c r="BX99" s="865"/>
      <c r="BY99" s="865"/>
      <c r="BZ99" s="865"/>
      <c r="CA99" s="865"/>
      <c r="CB99" s="865"/>
      <c r="CC99" s="865"/>
      <c r="CD99" s="865"/>
      <c r="CE99" s="865"/>
      <c r="CF99" s="865"/>
      <c r="CG99" s="870"/>
      <c r="CH99" s="867"/>
      <c r="CI99" s="868"/>
      <c r="CJ99" s="868"/>
      <c r="CK99" s="868"/>
      <c r="CL99" s="869"/>
      <c r="CM99" s="867"/>
      <c r="CN99" s="868"/>
      <c r="CO99" s="868"/>
      <c r="CP99" s="868"/>
      <c r="CQ99" s="869"/>
      <c r="CR99" s="867"/>
      <c r="CS99" s="868"/>
      <c r="CT99" s="868"/>
      <c r="CU99" s="868"/>
      <c r="CV99" s="869"/>
      <c r="CW99" s="867"/>
      <c r="CX99" s="868"/>
      <c r="CY99" s="868"/>
      <c r="CZ99" s="868"/>
      <c r="DA99" s="869"/>
      <c r="DB99" s="867"/>
      <c r="DC99" s="868"/>
      <c r="DD99" s="868"/>
      <c r="DE99" s="868"/>
      <c r="DF99" s="869"/>
      <c r="DG99" s="867"/>
      <c r="DH99" s="868"/>
      <c r="DI99" s="868"/>
      <c r="DJ99" s="868"/>
      <c r="DK99" s="869"/>
      <c r="DL99" s="867"/>
      <c r="DM99" s="868"/>
      <c r="DN99" s="868"/>
      <c r="DO99" s="868"/>
      <c r="DP99" s="869"/>
      <c r="DQ99" s="867"/>
      <c r="DR99" s="868"/>
      <c r="DS99" s="868"/>
      <c r="DT99" s="868"/>
      <c r="DU99" s="869"/>
      <c r="DV99" s="864"/>
      <c r="DW99" s="865"/>
      <c r="DX99" s="865"/>
      <c r="DY99" s="865"/>
      <c r="DZ99" s="866"/>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4"/>
      <c r="BT100" s="865"/>
      <c r="BU100" s="865"/>
      <c r="BV100" s="865"/>
      <c r="BW100" s="865"/>
      <c r="BX100" s="865"/>
      <c r="BY100" s="865"/>
      <c r="BZ100" s="865"/>
      <c r="CA100" s="865"/>
      <c r="CB100" s="865"/>
      <c r="CC100" s="865"/>
      <c r="CD100" s="865"/>
      <c r="CE100" s="865"/>
      <c r="CF100" s="865"/>
      <c r="CG100" s="870"/>
      <c r="CH100" s="867"/>
      <c r="CI100" s="868"/>
      <c r="CJ100" s="868"/>
      <c r="CK100" s="868"/>
      <c r="CL100" s="869"/>
      <c r="CM100" s="867"/>
      <c r="CN100" s="868"/>
      <c r="CO100" s="868"/>
      <c r="CP100" s="868"/>
      <c r="CQ100" s="869"/>
      <c r="CR100" s="867"/>
      <c r="CS100" s="868"/>
      <c r="CT100" s="868"/>
      <c r="CU100" s="868"/>
      <c r="CV100" s="869"/>
      <c r="CW100" s="867"/>
      <c r="CX100" s="868"/>
      <c r="CY100" s="868"/>
      <c r="CZ100" s="868"/>
      <c r="DA100" s="869"/>
      <c r="DB100" s="867"/>
      <c r="DC100" s="868"/>
      <c r="DD100" s="868"/>
      <c r="DE100" s="868"/>
      <c r="DF100" s="869"/>
      <c r="DG100" s="867"/>
      <c r="DH100" s="868"/>
      <c r="DI100" s="868"/>
      <c r="DJ100" s="868"/>
      <c r="DK100" s="869"/>
      <c r="DL100" s="867"/>
      <c r="DM100" s="868"/>
      <c r="DN100" s="868"/>
      <c r="DO100" s="868"/>
      <c r="DP100" s="869"/>
      <c r="DQ100" s="867"/>
      <c r="DR100" s="868"/>
      <c r="DS100" s="868"/>
      <c r="DT100" s="868"/>
      <c r="DU100" s="869"/>
      <c r="DV100" s="864"/>
      <c r="DW100" s="865"/>
      <c r="DX100" s="865"/>
      <c r="DY100" s="865"/>
      <c r="DZ100" s="866"/>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4"/>
      <c r="BT101" s="865"/>
      <c r="BU101" s="865"/>
      <c r="BV101" s="865"/>
      <c r="BW101" s="865"/>
      <c r="BX101" s="865"/>
      <c r="BY101" s="865"/>
      <c r="BZ101" s="865"/>
      <c r="CA101" s="865"/>
      <c r="CB101" s="865"/>
      <c r="CC101" s="865"/>
      <c r="CD101" s="865"/>
      <c r="CE101" s="865"/>
      <c r="CF101" s="865"/>
      <c r="CG101" s="870"/>
      <c r="CH101" s="867"/>
      <c r="CI101" s="868"/>
      <c r="CJ101" s="868"/>
      <c r="CK101" s="868"/>
      <c r="CL101" s="869"/>
      <c r="CM101" s="867"/>
      <c r="CN101" s="868"/>
      <c r="CO101" s="868"/>
      <c r="CP101" s="868"/>
      <c r="CQ101" s="869"/>
      <c r="CR101" s="867"/>
      <c r="CS101" s="868"/>
      <c r="CT101" s="868"/>
      <c r="CU101" s="868"/>
      <c r="CV101" s="869"/>
      <c r="CW101" s="867"/>
      <c r="CX101" s="868"/>
      <c r="CY101" s="868"/>
      <c r="CZ101" s="868"/>
      <c r="DA101" s="869"/>
      <c r="DB101" s="867"/>
      <c r="DC101" s="868"/>
      <c r="DD101" s="868"/>
      <c r="DE101" s="868"/>
      <c r="DF101" s="869"/>
      <c r="DG101" s="867"/>
      <c r="DH101" s="868"/>
      <c r="DI101" s="868"/>
      <c r="DJ101" s="868"/>
      <c r="DK101" s="869"/>
      <c r="DL101" s="867"/>
      <c r="DM101" s="868"/>
      <c r="DN101" s="868"/>
      <c r="DO101" s="868"/>
      <c r="DP101" s="869"/>
      <c r="DQ101" s="867"/>
      <c r="DR101" s="868"/>
      <c r="DS101" s="868"/>
      <c r="DT101" s="868"/>
      <c r="DU101" s="869"/>
      <c r="DV101" s="864"/>
      <c r="DW101" s="865"/>
      <c r="DX101" s="865"/>
      <c r="DY101" s="865"/>
      <c r="DZ101" s="866"/>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789" t="s">
        <v>423</v>
      </c>
      <c r="BS102" s="790"/>
      <c r="BT102" s="790"/>
      <c r="BU102" s="790"/>
      <c r="BV102" s="790"/>
      <c r="BW102" s="790"/>
      <c r="BX102" s="790"/>
      <c r="BY102" s="790"/>
      <c r="BZ102" s="790"/>
      <c r="CA102" s="790"/>
      <c r="CB102" s="790"/>
      <c r="CC102" s="790"/>
      <c r="CD102" s="790"/>
      <c r="CE102" s="790"/>
      <c r="CF102" s="790"/>
      <c r="CG102" s="791"/>
      <c r="CH102" s="890"/>
      <c r="CI102" s="891"/>
      <c r="CJ102" s="891"/>
      <c r="CK102" s="891"/>
      <c r="CL102" s="892"/>
      <c r="CM102" s="890"/>
      <c r="CN102" s="891"/>
      <c r="CO102" s="891"/>
      <c r="CP102" s="891"/>
      <c r="CQ102" s="892"/>
      <c r="CR102" s="893">
        <v>41</v>
      </c>
      <c r="CS102" s="857"/>
      <c r="CT102" s="857"/>
      <c r="CU102" s="857"/>
      <c r="CV102" s="894"/>
      <c r="CW102" s="893">
        <v>2</v>
      </c>
      <c r="CX102" s="857"/>
      <c r="CY102" s="857"/>
      <c r="CZ102" s="857"/>
      <c r="DA102" s="894"/>
      <c r="DB102" s="893"/>
      <c r="DC102" s="857"/>
      <c r="DD102" s="857"/>
      <c r="DE102" s="857"/>
      <c r="DF102" s="894"/>
      <c r="DG102" s="893"/>
      <c r="DH102" s="857"/>
      <c r="DI102" s="857"/>
      <c r="DJ102" s="857"/>
      <c r="DK102" s="894"/>
      <c r="DL102" s="893"/>
      <c r="DM102" s="857"/>
      <c r="DN102" s="857"/>
      <c r="DO102" s="857"/>
      <c r="DP102" s="894"/>
      <c r="DQ102" s="893"/>
      <c r="DR102" s="857"/>
      <c r="DS102" s="857"/>
      <c r="DT102" s="857"/>
      <c r="DU102" s="894"/>
      <c r="DV102" s="789"/>
      <c r="DW102" s="790"/>
      <c r="DX102" s="790"/>
      <c r="DY102" s="790"/>
      <c r="DZ102" s="917"/>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8" t="s">
        <v>424</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9" t="s">
        <v>425</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20" t="s">
        <v>428</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429</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230" customFormat="1" ht="26.25" customHeight="1" x14ac:dyDescent="0.2">
      <c r="A109" s="915" t="s">
        <v>430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5" t="s">
        <v>431</v>
      </c>
      <c r="AB109" s="896"/>
      <c r="AC109" s="896"/>
      <c r="AD109" s="896"/>
      <c r="AE109" s="897"/>
      <c r="AF109" s="895" t="s">
        <v>432</v>
      </c>
      <c r="AG109" s="896"/>
      <c r="AH109" s="896"/>
      <c r="AI109" s="896"/>
      <c r="AJ109" s="897"/>
      <c r="AK109" s="895" t="s">
        <v>307</v>
      </c>
      <c r="AL109" s="896"/>
      <c r="AM109" s="896"/>
      <c r="AN109" s="896"/>
      <c r="AO109" s="897"/>
      <c r="AP109" s="895" t="s">
        <v>433</v>
      </c>
      <c r="AQ109" s="896"/>
      <c r="AR109" s="896"/>
      <c r="AS109" s="896"/>
      <c r="AT109" s="898"/>
      <c r="AU109" s="915" t="s">
        <v>430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5" t="s">
        <v>431</v>
      </c>
      <c r="BR109" s="896"/>
      <c r="BS109" s="896"/>
      <c r="BT109" s="896"/>
      <c r="BU109" s="897"/>
      <c r="BV109" s="895" t="s">
        <v>432</v>
      </c>
      <c r="BW109" s="896"/>
      <c r="BX109" s="896"/>
      <c r="BY109" s="896"/>
      <c r="BZ109" s="897"/>
      <c r="CA109" s="895" t="s">
        <v>307</v>
      </c>
      <c r="CB109" s="896"/>
      <c r="CC109" s="896"/>
      <c r="CD109" s="896"/>
      <c r="CE109" s="897"/>
      <c r="CF109" s="916" t="s">
        <v>433</v>
      </c>
      <c r="CG109" s="916"/>
      <c r="CH109" s="916"/>
      <c r="CI109" s="916"/>
      <c r="CJ109" s="916"/>
      <c r="CK109" s="895" t="s">
        <v>434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5" t="s">
        <v>431</v>
      </c>
      <c r="DH109" s="896"/>
      <c r="DI109" s="896"/>
      <c r="DJ109" s="896"/>
      <c r="DK109" s="897"/>
      <c r="DL109" s="895" t="s">
        <v>432</v>
      </c>
      <c r="DM109" s="896"/>
      <c r="DN109" s="896"/>
      <c r="DO109" s="896"/>
      <c r="DP109" s="897"/>
      <c r="DQ109" s="895" t="s">
        <v>307</v>
      </c>
      <c r="DR109" s="896"/>
      <c r="DS109" s="896"/>
      <c r="DT109" s="896"/>
      <c r="DU109" s="897"/>
      <c r="DV109" s="895" t="s">
        <v>433</v>
      </c>
      <c r="DW109" s="896"/>
      <c r="DX109" s="896"/>
      <c r="DY109" s="896"/>
      <c r="DZ109" s="898"/>
    </row>
    <row r="110" spans="1:131" s="230" customFormat="1" ht="26.25" customHeight="1" x14ac:dyDescent="0.2">
      <c r="A110" s="899" t="s">
        <v>435</v>
      </c>
      <c r="B110" s="900"/>
      <c r="C110" s="900"/>
      <c r="D110" s="900"/>
      <c r="E110" s="900"/>
      <c r="F110" s="900"/>
      <c r="G110" s="900"/>
      <c r="H110" s="900"/>
      <c r="I110" s="900"/>
      <c r="J110" s="900"/>
      <c r="K110" s="900"/>
      <c r="L110" s="900"/>
      <c r="M110" s="900"/>
      <c r="N110" s="900"/>
      <c r="O110" s="900"/>
      <c r="P110" s="900"/>
      <c r="Q110" s="900"/>
      <c r="R110" s="900"/>
      <c r="S110" s="900"/>
      <c r="T110" s="900"/>
      <c r="U110" s="900"/>
      <c r="V110" s="900"/>
      <c r="W110" s="900"/>
      <c r="X110" s="900"/>
      <c r="Y110" s="900"/>
      <c r="Z110" s="901"/>
      <c r="AA110" s="902">
        <v>1367390</v>
      </c>
      <c r="AB110" s="903"/>
      <c r="AC110" s="903"/>
      <c r="AD110" s="903"/>
      <c r="AE110" s="904"/>
      <c r="AF110" s="905">
        <v>1379543</v>
      </c>
      <c r="AG110" s="903"/>
      <c r="AH110" s="903"/>
      <c r="AI110" s="903"/>
      <c r="AJ110" s="904"/>
      <c r="AK110" s="905">
        <v>1444990</v>
      </c>
      <c r="AL110" s="903"/>
      <c r="AM110" s="903"/>
      <c r="AN110" s="903"/>
      <c r="AO110" s="904"/>
      <c r="AP110" s="906">
        <v>19.7</v>
      </c>
      <c r="AQ110" s="907"/>
      <c r="AR110" s="907"/>
      <c r="AS110" s="907"/>
      <c r="AT110" s="908"/>
      <c r="AU110" s="909" t="s">
        <v>75</v>
      </c>
      <c r="AV110" s="910"/>
      <c r="AW110" s="910"/>
      <c r="AX110" s="910"/>
      <c r="AY110" s="910"/>
      <c r="AZ110" s="932" t="s">
        <v>436</v>
      </c>
      <c r="BA110" s="900"/>
      <c r="BB110" s="900"/>
      <c r="BC110" s="900"/>
      <c r="BD110" s="900"/>
      <c r="BE110" s="900"/>
      <c r="BF110" s="900"/>
      <c r="BG110" s="900"/>
      <c r="BH110" s="900"/>
      <c r="BI110" s="900"/>
      <c r="BJ110" s="900"/>
      <c r="BK110" s="900"/>
      <c r="BL110" s="900"/>
      <c r="BM110" s="900"/>
      <c r="BN110" s="900"/>
      <c r="BO110" s="900"/>
      <c r="BP110" s="901"/>
      <c r="BQ110" s="933">
        <v>15089845</v>
      </c>
      <c r="BR110" s="934"/>
      <c r="BS110" s="934"/>
      <c r="BT110" s="934"/>
      <c r="BU110" s="934"/>
      <c r="BV110" s="934">
        <v>15465185</v>
      </c>
      <c r="BW110" s="934"/>
      <c r="BX110" s="934"/>
      <c r="BY110" s="934"/>
      <c r="BZ110" s="934"/>
      <c r="CA110" s="934">
        <v>14954807</v>
      </c>
      <c r="CB110" s="934"/>
      <c r="CC110" s="934"/>
      <c r="CD110" s="934"/>
      <c r="CE110" s="934"/>
      <c r="CF110" s="947">
        <v>203.5</v>
      </c>
      <c r="CG110" s="948"/>
      <c r="CH110" s="948"/>
      <c r="CI110" s="948"/>
      <c r="CJ110" s="948"/>
      <c r="CK110" s="949" t="s">
        <v>437</v>
      </c>
      <c r="CL110" s="950"/>
      <c r="CM110" s="932" t="s">
        <v>438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933" t="s">
        <v>129</v>
      </c>
      <c r="DH110" s="934"/>
      <c r="DI110" s="934"/>
      <c r="DJ110" s="934"/>
      <c r="DK110" s="934"/>
      <c r="DL110" s="934" t="s">
        <v>129</v>
      </c>
      <c r="DM110" s="934"/>
      <c r="DN110" s="934"/>
      <c r="DO110" s="934"/>
      <c r="DP110" s="934"/>
      <c r="DQ110" s="934" t="s">
        <v>129</v>
      </c>
      <c r="DR110" s="934"/>
      <c r="DS110" s="934"/>
      <c r="DT110" s="934"/>
      <c r="DU110" s="934"/>
      <c r="DV110" s="935" t="s">
        <v>129</v>
      </c>
      <c r="DW110" s="935"/>
      <c r="DX110" s="935"/>
      <c r="DY110" s="935"/>
      <c r="DZ110" s="936"/>
    </row>
    <row r="111" spans="1:131" s="230" customFormat="1" ht="26.25" customHeight="1" x14ac:dyDescent="0.2">
      <c r="A111" s="937" t="s">
        <v>439</v>
      </c>
      <c r="B111" s="938"/>
      <c r="C111" s="938"/>
      <c r="D111" s="938"/>
      <c r="E111" s="938"/>
      <c r="F111" s="938"/>
      <c r="G111" s="938"/>
      <c r="H111" s="938"/>
      <c r="I111" s="938"/>
      <c r="J111" s="938"/>
      <c r="K111" s="938"/>
      <c r="L111" s="938"/>
      <c r="M111" s="938"/>
      <c r="N111" s="938"/>
      <c r="O111" s="938"/>
      <c r="P111" s="938"/>
      <c r="Q111" s="938"/>
      <c r="R111" s="938"/>
      <c r="S111" s="938"/>
      <c r="T111" s="938"/>
      <c r="U111" s="938"/>
      <c r="V111" s="938"/>
      <c r="W111" s="938"/>
      <c r="X111" s="938"/>
      <c r="Y111" s="938"/>
      <c r="Z111" s="939"/>
      <c r="AA111" s="940" t="s">
        <v>129</v>
      </c>
      <c r="AB111" s="941"/>
      <c r="AC111" s="941"/>
      <c r="AD111" s="941"/>
      <c r="AE111" s="942"/>
      <c r="AF111" s="943" t="s">
        <v>412</v>
      </c>
      <c r="AG111" s="941"/>
      <c r="AH111" s="941"/>
      <c r="AI111" s="941"/>
      <c r="AJ111" s="942"/>
      <c r="AK111" s="943" t="s">
        <v>440</v>
      </c>
      <c r="AL111" s="941"/>
      <c r="AM111" s="941"/>
      <c r="AN111" s="941"/>
      <c r="AO111" s="942"/>
      <c r="AP111" s="944" t="s">
        <v>129</v>
      </c>
      <c r="AQ111" s="945"/>
      <c r="AR111" s="945"/>
      <c r="AS111" s="945"/>
      <c r="AT111" s="946"/>
      <c r="AU111" s="911"/>
      <c r="AV111" s="912"/>
      <c r="AW111" s="912"/>
      <c r="AX111" s="912"/>
      <c r="AY111" s="912"/>
      <c r="AZ111" s="925" t="s">
        <v>441</v>
      </c>
      <c r="BA111" s="926"/>
      <c r="BB111" s="926"/>
      <c r="BC111" s="926"/>
      <c r="BD111" s="926"/>
      <c r="BE111" s="926"/>
      <c r="BF111" s="926"/>
      <c r="BG111" s="926"/>
      <c r="BH111" s="926"/>
      <c r="BI111" s="926"/>
      <c r="BJ111" s="926"/>
      <c r="BK111" s="926"/>
      <c r="BL111" s="926"/>
      <c r="BM111" s="926"/>
      <c r="BN111" s="926"/>
      <c r="BO111" s="926"/>
      <c r="BP111" s="927"/>
      <c r="BQ111" s="928">
        <v>477740</v>
      </c>
      <c r="BR111" s="929"/>
      <c r="BS111" s="929"/>
      <c r="BT111" s="929"/>
      <c r="BU111" s="929"/>
      <c r="BV111" s="929">
        <v>446900</v>
      </c>
      <c r="BW111" s="929"/>
      <c r="BX111" s="929"/>
      <c r="BY111" s="929"/>
      <c r="BZ111" s="929"/>
      <c r="CA111" s="929">
        <v>416060</v>
      </c>
      <c r="CB111" s="929"/>
      <c r="CC111" s="929"/>
      <c r="CD111" s="929"/>
      <c r="CE111" s="929"/>
      <c r="CF111" s="923">
        <v>5.7</v>
      </c>
      <c r="CG111" s="924"/>
      <c r="CH111" s="924"/>
      <c r="CI111" s="924"/>
      <c r="CJ111" s="924"/>
      <c r="CK111" s="951"/>
      <c r="CL111" s="952"/>
      <c r="CM111" s="925" t="s">
        <v>442</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928" t="s">
        <v>129</v>
      </c>
      <c r="DH111" s="929"/>
      <c r="DI111" s="929"/>
      <c r="DJ111" s="929"/>
      <c r="DK111" s="929"/>
      <c r="DL111" s="929" t="s">
        <v>129</v>
      </c>
      <c r="DM111" s="929"/>
      <c r="DN111" s="929"/>
      <c r="DO111" s="929"/>
      <c r="DP111" s="929"/>
      <c r="DQ111" s="929" t="s">
        <v>440</v>
      </c>
      <c r="DR111" s="929"/>
      <c r="DS111" s="929"/>
      <c r="DT111" s="929"/>
      <c r="DU111" s="929"/>
      <c r="DV111" s="930" t="s">
        <v>412</v>
      </c>
      <c r="DW111" s="930"/>
      <c r="DX111" s="930"/>
      <c r="DY111" s="930"/>
      <c r="DZ111" s="931"/>
    </row>
    <row r="112" spans="1:131" s="230" customFormat="1" ht="26.25" customHeight="1" x14ac:dyDescent="0.2">
      <c r="A112" s="955" t="s">
        <v>443</v>
      </c>
      <c r="B112" s="956"/>
      <c r="C112" s="926" t="s">
        <v>444</v>
      </c>
      <c r="D112" s="926"/>
      <c r="E112" s="926"/>
      <c r="F112" s="926"/>
      <c r="G112" s="926"/>
      <c r="H112" s="926"/>
      <c r="I112" s="926"/>
      <c r="J112" s="926"/>
      <c r="K112" s="926"/>
      <c r="L112" s="926"/>
      <c r="M112" s="926"/>
      <c r="N112" s="926"/>
      <c r="O112" s="926"/>
      <c r="P112" s="926"/>
      <c r="Q112" s="926"/>
      <c r="R112" s="926"/>
      <c r="S112" s="926"/>
      <c r="T112" s="926"/>
      <c r="U112" s="926"/>
      <c r="V112" s="926"/>
      <c r="W112" s="926"/>
      <c r="X112" s="926"/>
      <c r="Y112" s="926"/>
      <c r="Z112" s="927"/>
      <c r="AA112" s="961" t="s">
        <v>129</v>
      </c>
      <c r="AB112" s="962"/>
      <c r="AC112" s="962"/>
      <c r="AD112" s="962"/>
      <c r="AE112" s="963"/>
      <c r="AF112" s="964" t="s">
        <v>412</v>
      </c>
      <c r="AG112" s="962"/>
      <c r="AH112" s="962"/>
      <c r="AI112" s="962"/>
      <c r="AJ112" s="963"/>
      <c r="AK112" s="964" t="s">
        <v>412</v>
      </c>
      <c r="AL112" s="962"/>
      <c r="AM112" s="962"/>
      <c r="AN112" s="962"/>
      <c r="AO112" s="963"/>
      <c r="AP112" s="965" t="s">
        <v>392</v>
      </c>
      <c r="AQ112" s="966"/>
      <c r="AR112" s="966"/>
      <c r="AS112" s="966"/>
      <c r="AT112" s="967"/>
      <c r="AU112" s="911"/>
      <c r="AV112" s="912"/>
      <c r="AW112" s="912"/>
      <c r="AX112" s="912"/>
      <c r="AY112" s="912"/>
      <c r="AZ112" s="925" t="s">
        <v>445</v>
      </c>
      <c r="BA112" s="926"/>
      <c r="BB112" s="926"/>
      <c r="BC112" s="926"/>
      <c r="BD112" s="926"/>
      <c r="BE112" s="926"/>
      <c r="BF112" s="926"/>
      <c r="BG112" s="926"/>
      <c r="BH112" s="926"/>
      <c r="BI112" s="926"/>
      <c r="BJ112" s="926"/>
      <c r="BK112" s="926"/>
      <c r="BL112" s="926"/>
      <c r="BM112" s="926"/>
      <c r="BN112" s="926"/>
      <c r="BO112" s="926"/>
      <c r="BP112" s="927"/>
      <c r="BQ112" s="928">
        <v>5698503</v>
      </c>
      <c r="BR112" s="929"/>
      <c r="BS112" s="929"/>
      <c r="BT112" s="929"/>
      <c r="BU112" s="929"/>
      <c r="BV112" s="929">
        <v>5341162</v>
      </c>
      <c r="BW112" s="929"/>
      <c r="BX112" s="929"/>
      <c r="BY112" s="929"/>
      <c r="BZ112" s="929"/>
      <c r="CA112" s="929">
        <v>5126932</v>
      </c>
      <c r="CB112" s="929"/>
      <c r="CC112" s="929"/>
      <c r="CD112" s="929"/>
      <c r="CE112" s="929"/>
      <c r="CF112" s="923">
        <v>69.8</v>
      </c>
      <c r="CG112" s="924"/>
      <c r="CH112" s="924"/>
      <c r="CI112" s="924"/>
      <c r="CJ112" s="924"/>
      <c r="CK112" s="951"/>
      <c r="CL112" s="952"/>
      <c r="CM112" s="925" t="s">
        <v>446</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928" t="s">
        <v>129</v>
      </c>
      <c r="DH112" s="929"/>
      <c r="DI112" s="929"/>
      <c r="DJ112" s="929"/>
      <c r="DK112" s="929"/>
      <c r="DL112" s="929" t="s">
        <v>129</v>
      </c>
      <c r="DM112" s="929"/>
      <c r="DN112" s="929"/>
      <c r="DO112" s="929"/>
      <c r="DP112" s="929"/>
      <c r="DQ112" s="929" t="s">
        <v>412</v>
      </c>
      <c r="DR112" s="929"/>
      <c r="DS112" s="929"/>
      <c r="DT112" s="929"/>
      <c r="DU112" s="929"/>
      <c r="DV112" s="930" t="s">
        <v>392</v>
      </c>
      <c r="DW112" s="930"/>
      <c r="DX112" s="930"/>
      <c r="DY112" s="930"/>
      <c r="DZ112" s="931"/>
    </row>
    <row r="113" spans="1:130" s="230" customFormat="1" ht="26.25" customHeight="1" x14ac:dyDescent="0.2">
      <c r="A113" s="957"/>
      <c r="B113" s="958"/>
      <c r="C113" s="926" t="s">
        <v>447</v>
      </c>
      <c r="D113" s="926"/>
      <c r="E113" s="926"/>
      <c r="F113" s="926"/>
      <c r="G113" s="926"/>
      <c r="H113" s="926"/>
      <c r="I113" s="926"/>
      <c r="J113" s="926"/>
      <c r="K113" s="926"/>
      <c r="L113" s="926"/>
      <c r="M113" s="926"/>
      <c r="N113" s="926"/>
      <c r="O113" s="926"/>
      <c r="P113" s="926"/>
      <c r="Q113" s="926"/>
      <c r="R113" s="926"/>
      <c r="S113" s="926"/>
      <c r="T113" s="926"/>
      <c r="U113" s="926"/>
      <c r="V113" s="926"/>
      <c r="W113" s="926"/>
      <c r="X113" s="926"/>
      <c r="Y113" s="926"/>
      <c r="Z113" s="927"/>
      <c r="AA113" s="940">
        <v>547633</v>
      </c>
      <c r="AB113" s="941"/>
      <c r="AC113" s="941"/>
      <c r="AD113" s="941"/>
      <c r="AE113" s="942"/>
      <c r="AF113" s="943">
        <v>536064</v>
      </c>
      <c r="AG113" s="941"/>
      <c r="AH113" s="941"/>
      <c r="AI113" s="941"/>
      <c r="AJ113" s="942"/>
      <c r="AK113" s="943">
        <v>531865</v>
      </c>
      <c r="AL113" s="941"/>
      <c r="AM113" s="941"/>
      <c r="AN113" s="941"/>
      <c r="AO113" s="942"/>
      <c r="AP113" s="944">
        <v>7.2</v>
      </c>
      <c r="AQ113" s="945"/>
      <c r="AR113" s="945"/>
      <c r="AS113" s="945"/>
      <c r="AT113" s="946"/>
      <c r="AU113" s="911"/>
      <c r="AV113" s="912"/>
      <c r="AW113" s="912"/>
      <c r="AX113" s="912"/>
      <c r="AY113" s="912"/>
      <c r="AZ113" s="925" t="s">
        <v>448</v>
      </c>
      <c r="BA113" s="926"/>
      <c r="BB113" s="926"/>
      <c r="BC113" s="926"/>
      <c r="BD113" s="926"/>
      <c r="BE113" s="926"/>
      <c r="BF113" s="926"/>
      <c r="BG113" s="926"/>
      <c r="BH113" s="926"/>
      <c r="BI113" s="926"/>
      <c r="BJ113" s="926"/>
      <c r="BK113" s="926"/>
      <c r="BL113" s="926"/>
      <c r="BM113" s="926"/>
      <c r="BN113" s="926"/>
      <c r="BO113" s="926"/>
      <c r="BP113" s="927"/>
      <c r="BQ113" s="928">
        <v>3057570</v>
      </c>
      <c r="BR113" s="929"/>
      <c r="BS113" s="929"/>
      <c r="BT113" s="929"/>
      <c r="BU113" s="929"/>
      <c r="BV113" s="929">
        <v>3086521</v>
      </c>
      <c r="BW113" s="929"/>
      <c r="BX113" s="929"/>
      <c r="BY113" s="929"/>
      <c r="BZ113" s="929"/>
      <c r="CA113" s="929">
        <v>2987228</v>
      </c>
      <c r="CB113" s="929"/>
      <c r="CC113" s="929"/>
      <c r="CD113" s="929"/>
      <c r="CE113" s="929"/>
      <c r="CF113" s="923">
        <v>40.6</v>
      </c>
      <c r="CG113" s="924"/>
      <c r="CH113" s="924"/>
      <c r="CI113" s="924"/>
      <c r="CJ113" s="924"/>
      <c r="CK113" s="951"/>
      <c r="CL113" s="952"/>
      <c r="CM113" s="925" t="s">
        <v>449</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961" t="s">
        <v>412</v>
      </c>
      <c r="DH113" s="962"/>
      <c r="DI113" s="962"/>
      <c r="DJ113" s="962"/>
      <c r="DK113" s="963"/>
      <c r="DL113" s="964" t="s">
        <v>392</v>
      </c>
      <c r="DM113" s="962"/>
      <c r="DN113" s="962"/>
      <c r="DO113" s="962"/>
      <c r="DP113" s="963"/>
      <c r="DQ113" s="964" t="s">
        <v>129</v>
      </c>
      <c r="DR113" s="962"/>
      <c r="DS113" s="962"/>
      <c r="DT113" s="962"/>
      <c r="DU113" s="963"/>
      <c r="DV113" s="965" t="s">
        <v>129</v>
      </c>
      <c r="DW113" s="966"/>
      <c r="DX113" s="966"/>
      <c r="DY113" s="966"/>
      <c r="DZ113" s="967"/>
    </row>
    <row r="114" spans="1:130" s="230" customFormat="1" ht="26.25" customHeight="1" x14ac:dyDescent="0.2">
      <c r="A114" s="957"/>
      <c r="B114" s="958"/>
      <c r="C114" s="926" t="s">
        <v>450</v>
      </c>
      <c r="D114" s="926"/>
      <c r="E114" s="926"/>
      <c r="F114" s="926"/>
      <c r="G114" s="926"/>
      <c r="H114" s="926"/>
      <c r="I114" s="926"/>
      <c r="J114" s="926"/>
      <c r="K114" s="926"/>
      <c r="L114" s="926"/>
      <c r="M114" s="926"/>
      <c r="N114" s="926"/>
      <c r="O114" s="926"/>
      <c r="P114" s="926"/>
      <c r="Q114" s="926"/>
      <c r="R114" s="926"/>
      <c r="S114" s="926"/>
      <c r="T114" s="926"/>
      <c r="U114" s="926"/>
      <c r="V114" s="926"/>
      <c r="W114" s="926"/>
      <c r="X114" s="926"/>
      <c r="Y114" s="926"/>
      <c r="Z114" s="927"/>
      <c r="AA114" s="961">
        <v>139849</v>
      </c>
      <c r="AB114" s="962"/>
      <c r="AC114" s="962"/>
      <c r="AD114" s="962"/>
      <c r="AE114" s="963"/>
      <c r="AF114" s="964">
        <v>157787</v>
      </c>
      <c r="AG114" s="962"/>
      <c r="AH114" s="962"/>
      <c r="AI114" s="962"/>
      <c r="AJ114" s="963"/>
      <c r="AK114" s="964">
        <v>168265</v>
      </c>
      <c r="AL114" s="962"/>
      <c r="AM114" s="962"/>
      <c r="AN114" s="962"/>
      <c r="AO114" s="963"/>
      <c r="AP114" s="965">
        <v>2.2999999999999998</v>
      </c>
      <c r="AQ114" s="966"/>
      <c r="AR114" s="966"/>
      <c r="AS114" s="966"/>
      <c r="AT114" s="967"/>
      <c r="AU114" s="911"/>
      <c r="AV114" s="912"/>
      <c r="AW114" s="912"/>
      <c r="AX114" s="912"/>
      <c r="AY114" s="912"/>
      <c r="AZ114" s="925" t="s">
        <v>451</v>
      </c>
      <c r="BA114" s="926"/>
      <c r="BB114" s="926"/>
      <c r="BC114" s="926"/>
      <c r="BD114" s="926"/>
      <c r="BE114" s="926"/>
      <c r="BF114" s="926"/>
      <c r="BG114" s="926"/>
      <c r="BH114" s="926"/>
      <c r="BI114" s="926"/>
      <c r="BJ114" s="926"/>
      <c r="BK114" s="926"/>
      <c r="BL114" s="926"/>
      <c r="BM114" s="926"/>
      <c r="BN114" s="926"/>
      <c r="BO114" s="926"/>
      <c r="BP114" s="927"/>
      <c r="BQ114" s="928">
        <v>2201321</v>
      </c>
      <c r="BR114" s="929"/>
      <c r="BS114" s="929"/>
      <c r="BT114" s="929"/>
      <c r="BU114" s="929"/>
      <c r="BV114" s="929">
        <v>2159453</v>
      </c>
      <c r="BW114" s="929"/>
      <c r="BX114" s="929"/>
      <c r="BY114" s="929"/>
      <c r="BZ114" s="929"/>
      <c r="CA114" s="929">
        <v>2112037</v>
      </c>
      <c r="CB114" s="929"/>
      <c r="CC114" s="929"/>
      <c r="CD114" s="929"/>
      <c r="CE114" s="929"/>
      <c r="CF114" s="923">
        <v>28.7</v>
      </c>
      <c r="CG114" s="924"/>
      <c r="CH114" s="924"/>
      <c r="CI114" s="924"/>
      <c r="CJ114" s="924"/>
      <c r="CK114" s="951"/>
      <c r="CL114" s="952"/>
      <c r="CM114" s="925" t="s">
        <v>452</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961" t="s">
        <v>129</v>
      </c>
      <c r="DH114" s="962"/>
      <c r="DI114" s="962"/>
      <c r="DJ114" s="962"/>
      <c r="DK114" s="963"/>
      <c r="DL114" s="964" t="s">
        <v>412</v>
      </c>
      <c r="DM114" s="962"/>
      <c r="DN114" s="962"/>
      <c r="DO114" s="962"/>
      <c r="DP114" s="963"/>
      <c r="DQ114" s="964" t="s">
        <v>412</v>
      </c>
      <c r="DR114" s="962"/>
      <c r="DS114" s="962"/>
      <c r="DT114" s="962"/>
      <c r="DU114" s="963"/>
      <c r="DV114" s="965" t="s">
        <v>129</v>
      </c>
      <c r="DW114" s="966"/>
      <c r="DX114" s="966"/>
      <c r="DY114" s="966"/>
      <c r="DZ114" s="967"/>
    </row>
    <row r="115" spans="1:130" s="230" customFormat="1" ht="26.25" customHeight="1" x14ac:dyDescent="0.2">
      <c r="A115" s="957"/>
      <c r="B115" s="958"/>
      <c r="C115" s="926" t="s">
        <v>453</v>
      </c>
      <c r="D115" s="926"/>
      <c r="E115" s="926"/>
      <c r="F115" s="926"/>
      <c r="G115" s="926"/>
      <c r="H115" s="926"/>
      <c r="I115" s="926"/>
      <c r="J115" s="926"/>
      <c r="K115" s="926"/>
      <c r="L115" s="926"/>
      <c r="M115" s="926"/>
      <c r="N115" s="926"/>
      <c r="O115" s="926"/>
      <c r="P115" s="926"/>
      <c r="Q115" s="926"/>
      <c r="R115" s="926"/>
      <c r="S115" s="926"/>
      <c r="T115" s="926"/>
      <c r="U115" s="926"/>
      <c r="V115" s="926"/>
      <c r="W115" s="926"/>
      <c r="X115" s="926"/>
      <c r="Y115" s="926"/>
      <c r="Z115" s="927"/>
      <c r="AA115" s="940">
        <v>36122</v>
      </c>
      <c r="AB115" s="941"/>
      <c r="AC115" s="941"/>
      <c r="AD115" s="941"/>
      <c r="AE115" s="942"/>
      <c r="AF115" s="943">
        <v>35757</v>
      </c>
      <c r="AG115" s="941"/>
      <c r="AH115" s="941"/>
      <c r="AI115" s="941"/>
      <c r="AJ115" s="942"/>
      <c r="AK115" s="943">
        <v>35403</v>
      </c>
      <c r="AL115" s="941"/>
      <c r="AM115" s="941"/>
      <c r="AN115" s="941"/>
      <c r="AO115" s="942"/>
      <c r="AP115" s="944">
        <v>0.5</v>
      </c>
      <c r="AQ115" s="945"/>
      <c r="AR115" s="945"/>
      <c r="AS115" s="945"/>
      <c r="AT115" s="946"/>
      <c r="AU115" s="911"/>
      <c r="AV115" s="912"/>
      <c r="AW115" s="912"/>
      <c r="AX115" s="912"/>
      <c r="AY115" s="912"/>
      <c r="AZ115" s="925" t="s">
        <v>454</v>
      </c>
      <c r="BA115" s="926"/>
      <c r="BB115" s="926"/>
      <c r="BC115" s="926"/>
      <c r="BD115" s="926"/>
      <c r="BE115" s="926"/>
      <c r="BF115" s="926"/>
      <c r="BG115" s="926"/>
      <c r="BH115" s="926"/>
      <c r="BI115" s="926"/>
      <c r="BJ115" s="926"/>
      <c r="BK115" s="926"/>
      <c r="BL115" s="926"/>
      <c r="BM115" s="926"/>
      <c r="BN115" s="926"/>
      <c r="BO115" s="926"/>
      <c r="BP115" s="927"/>
      <c r="BQ115" s="928" t="s">
        <v>129</v>
      </c>
      <c r="BR115" s="929"/>
      <c r="BS115" s="929"/>
      <c r="BT115" s="929"/>
      <c r="BU115" s="929"/>
      <c r="BV115" s="929" t="s">
        <v>440</v>
      </c>
      <c r="BW115" s="929"/>
      <c r="BX115" s="929"/>
      <c r="BY115" s="929"/>
      <c r="BZ115" s="929"/>
      <c r="CA115" s="929" t="s">
        <v>129</v>
      </c>
      <c r="CB115" s="929"/>
      <c r="CC115" s="929"/>
      <c r="CD115" s="929"/>
      <c r="CE115" s="929"/>
      <c r="CF115" s="923" t="s">
        <v>412</v>
      </c>
      <c r="CG115" s="924"/>
      <c r="CH115" s="924"/>
      <c r="CI115" s="924"/>
      <c r="CJ115" s="924"/>
      <c r="CK115" s="951"/>
      <c r="CL115" s="952"/>
      <c r="CM115" s="925" t="s">
        <v>455</v>
      </c>
      <c r="CN115" s="926"/>
      <c r="CO115" s="926"/>
      <c r="CP115" s="926"/>
      <c r="CQ115" s="926"/>
      <c r="CR115" s="926"/>
      <c r="CS115" s="926"/>
      <c r="CT115" s="926"/>
      <c r="CU115" s="926"/>
      <c r="CV115" s="926"/>
      <c r="CW115" s="926"/>
      <c r="CX115" s="926"/>
      <c r="CY115" s="926"/>
      <c r="CZ115" s="926"/>
      <c r="DA115" s="926"/>
      <c r="DB115" s="926"/>
      <c r="DC115" s="926"/>
      <c r="DD115" s="926"/>
      <c r="DE115" s="926"/>
      <c r="DF115" s="927"/>
      <c r="DG115" s="961" t="s">
        <v>129</v>
      </c>
      <c r="DH115" s="962"/>
      <c r="DI115" s="962"/>
      <c r="DJ115" s="962"/>
      <c r="DK115" s="963"/>
      <c r="DL115" s="964" t="s">
        <v>392</v>
      </c>
      <c r="DM115" s="962"/>
      <c r="DN115" s="962"/>
      <c r="DO115" s="962"/>
      <c r="DP115" s="963"/>
      <c r="DQ115" s="964" t="s">
        <v>129</v>
      </c>
      <c r="DR115" s="962"/>
      <c r="DS115" s="962"/>
      <c r="DT115" s="962"/>
      <c r="DU115" s="963"/>
      <c r="DV115" s="965" t="s">
        <v>392</v>
      </c>
      <c r="DW115" s="966"/>
      <c r="DX115" s="966"/>
      <c r="DY115" s="966"/>
      <c r="DZ115" s="967"/>
    </row>
    <row r="116" spans="1:130" s="230" customFormat="1" ht="26.25" customHeight="1" x14ac:dyDescent="0.2">
      <c r="A116" s="959"/>
      <c r="B116" s="960"/>
      <c r="C116" s="968" t="s">
        <v>456</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61" t="s">
        <v>129</v>
      </c>
      <c r="AB116" s="962"/>
      <c r="AC116" s="962"/>
      <c r="AD116" s="962"/>
      <c r="AE116" s="963"/>
      <c r="AF116" s="964" t="s">
        <v>129</v>
      </c>
      <c r="AG116" s="962"/>
      <c r="AH116" s="962"/>
      <c r="AI116" s="962"/>
      <c r="AJ116" s="963"/>
      <c r="AK116" s="964" t="s">
        <v>129</v>
      </c>
      <c r="AL116" s="962"/>
      <c r="AM116" s="962"/>
      <c r="AN116" s="962"/>
      <c r="AO116" s="963"/>
      <c r="AP116" s="965" t="s">
        <v>129</v>
      </c>
      <c r="AQ116" s="966"/>
      <c r="AR116" s="966"/>
      <c r="AS116" s="966"/>
      <c r="AT116" s="967"/>
      <c r="AU116" s="911"/>
      <c r="AV116" s="912"/>
      <c r="AW116" s="912"/>
      <c r="AX116" s="912"/>
      <c r="AY116" s="912"/>
      <c r="AZ116" s="970" t="s">
        <v>457</v>
      </c>
      <c r="BA116" s="971"/>
      <c r="BB116" s="971"/>
      <c r="BC116" s="971"/>
      <c r="BD116" s="971"/>
      <c r="BE116" s="971"/>
      <c r="BF116" s="971"/>
      <c r="BG116" s="971"/>
      <c r="BH116" s="971"/>
      <c r="BI116" s="971"/>
      <c r="BJ116" s="971"/>
      <c r="BK116" s="971"/>
      <c r="BL116" s="971"/>
      <c r="BM116" s="971"/>
      <c r="BN116" s="971"/>
      <c r="BO116" s="971"/>
      <c r="BP116" s="972"/>
      <c r="BQ116" s="928" t="s">
        <v>129</v>
      </c>
      <c r="BR116" s="929"/>
      <c r="BS116" s="929"/>
      <c r="BT116" s="929"/>
      <c r="BU116" s="929"/>
      <c r="BV116" s="929" t="s">
        <v>412</v>
      </c>
      <c r="BW116" s="929"/>
      <c r="BX116" s="929"/>
      <c r="BY116" s="929"/>
      <c r="BZ116" s="929"/>
      <c r="CA116" s="929" t="s">
        <v>440</v>
      </c>
      <c r="CB116" s="929"/>
      <c r="CC116" s="929"/>
      <c r="CD116" s="929"/>
      <c r="CE116" s="929"/>
      <c r="CF116" s="923" t="s">
        <v>392</v>
      </c>
      <c r="CG116" s="924"/>
      <c r="CH116" s="924"/>
      <c r="CI116" s="924"/>
      <c r="CJ116" s="924"/>
      <c r="CK116" s="951"/>
      <c r="CL116" s="952"/>
      <c r="CM116" s="925" t="s">
        <v>458</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961">
        <v>477740</v>
      </c>
      <c r="DH116" s="962"/>
      <c r="DI116" s="962"/>
      <c r="DJ116" s="962"/>
      <c r="DK116" s="963"/>
      <c r="DL116" s="964">
        <v>446900</v>
      </c>
      <c r="DM116" s="962"/>
      <c r="DN116" s="962"/>
      <c r="DO116" s="962"/>
      <c r="DP116" s="963"/>
      <c r="DQ116" s="964">
        <v>416060</v>
      </c>
      <c r="DR116" s="962"/>
      <c r="DS116" s="962"/>
      <c r="DT116" s="962"/>
      <c r="DU116" s="963"/>
      <c r="DV116" s="965">
        <v>5.7</v>
      </c>
      <c r="DW116" s="966"/>
      <c r="DX116" s="966"/>
      <c r="DY116" s="966"/>
      <c r="DZ116" s="967"/>
    </row>
    <row r="117" spans="1:130" s="230" customFormat="1" ht="26.25" customHeight="1" x14ac:dyDescent="0.2">
      <c r="A117" s="91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80" t="s">
        <v>459</v>
      </c>
      <c r="Z117" s="897"/>
      <c r="AA117" s="981">
        <v>2090994</v>
      </c>
      <c r="AB117" s="982"/>
      <c r="AC117" s="982"/>
      <c r="AD117" s="982"/>
      <c r="AE117" s="983"/>
      <c r="AF117" s="984">
        <v>2109151</v>
      </c>
      <c r="AG117" s="982"/>
      <c r="AH117" s="982"/>
      <c r="AI117" s="982"/>
      <c r="AJ117" s="983"/>
      <c r="AK117" s="984">
        <v>2180523</v>
      </c>
      <c r="AL117" s="982"/>
      <c r="AM117" s="982"/>
      <c r="AN117" s="982"/>
      <c r="AO117" s="983"/>
      <c r="AP117" s="985"/>
      <c r="AQ117" s="986"/>
      <c r="AR117" s="986"/>
      <c r="AS117" s="986"/>
      <c r="AT117" s="987"/>
      <c r="AU117" s="911"/>
      <c r="AV117" s="912"/>
      <c r="AW117" s="912"/>
      <c r="AX117" s="912"/>
      <c r="AY117" s="912"/>
      <c r="AZ117" s="977" t="s">
        <v>460</v>
      </c>
      <c r="BA117" s="978"/>
      <c r="BB117" s="978"/>
      <c r="BC117" s="978"/>
      <c r="BD117" s="978"/>
      <c r="BE117" s="978"/>
      <c r="BF117" s="978"/>
      <c r="BG117" s="978"/>
      <c r="BH117" s="978"/>
      <c r="BI117" s="978"/>
      <c r="BJ117" s="978"/>
      <c r="BK117" s="978"/>
      <c r="BL117" s="978"/>
      <c r="BM117" s="978"/>
      <c r="BN117" s="978"/>
      <c r="BO117" s="978"/>
      <c r="BP117" s="979"/>
      <c r="BQ117" s="928" t="s">
        <v>129</v>
      </c>
      <c r="BR117" s="929"/>
      <c r="BS117" s="929"/>
      <c r="BT117" s="929"/>
      <c r="BU117" s="929"/>
      <c r="BV117" s="929" t="s">
        <v>129</v>
      </c>
      <c r="BW117" s="929"/>
      <c r="BX117" s="929"/>
      <c r="BY117" s="929"/>
      <c r="BZ117" s="929"/>
      <c r="CA117" s="929" t="s">
        <v>129</v>
      </c>
      <c r="CB117" s="929"/>
      <c r="CC117" s="929"/>
      <c r="CD117" s="929"/>
      <c r="CE117" s="929"/>
      <c r="CF117" s="923" t="s">
        <v>412</v>
      </c>
      <c r="CG117" s="924"/>
      <c r="CH117" s="924"/>
      <c r="CI117" s="924"/>
      <c r="CJ117" s="924"/>
      <c r="CK117" s="951"/>
      <c r="CL117" s="952"/>
      <c r="CM117" s="925" t="s">
        <v>461</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961" t="s">
        <v>129</v>
      </c>
      <c r="DH117" s="962"/>
      <c r="DI117" s="962"/>
      <c r="DJ117" s="962"/>
      <c r="DK117" s="963"/>
      <c r="DL117" s="964" t="s">
        <v>129</v>
      </c>
      <c r="DM117" s="962"/>
      <c r="DN117" s="962"/>
      <c r="DO117" s="962"/>
      <c r="DP117" s="963"/>
      <c r="DQ117" s="964" t="s">
        <v>129</v>
      </c>
      <c r="DR117" s="962"/>
      <c r="DS117" s="962"/>
      <c r="DT117" s="962"/>
      <c r="DU117" s="963"/>
      <c r="DV117" s="965" t="s">
        <v>129</v>
      </c>
      <c r="DW117" s="966"/>
      <c r="DX117" s="966"/>
      <c r="DY117" s="966"/>
      <c r="DZ117" s="967"/>
    </row>
    <row r="118" spans="1:130" s="230" customFormat="1" ht="26.25" customHeight="1" x14ac:dyDescent="0.2">
      <c r="A118" s="915" t="s">
        <v>434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5" t="s">
        <v>431</v>
      </c>
      <c r="AB118" s="896"/>
      <c r="AC118" s="896"/>
      <c r="AD118" s="896"/>
      <c r="AE118" s="897"/>
      <c r="AF118" s="895" t="s">
        <v>432</v>
      </c>
      <c r="AG118" s="896"/>
      <c r="AH118" s="896"/>
      <c r="AI118" s="896"/>
      <c r="AJ118" s="897"/>
      <c r="AK118" s="895" t="s">
        <v>307</v>
      </c>
      <c r="AL118" s="896"/>
      <c r="AM118" s="896"/>
      <c r="AN118" s="896"/>
      <c r="AO118" s="897"/>
      <c r="AP118" s="973" t="s">
        <v>433</v>
      </c>
      <c r="AQ118" s="974"/>
      <c r="AR118" s="974"/>
      <c r="AS118" s="974"/>
      <c r="AT118" s="975"/>
      <c r="AU118" s="911"/>
      <c r="AV118" s="912"/>
      <c r="AW118" s="912"/>
      <c r="AX118" s="912"/>
      <c r="AY118" s="912"/>
      <c r="AZ118" s="976" t="s">
        <v>462</v>
      </c>
      <c r="BA118" s="968"/>
      <c r="BB118" s="968"/>
      <c r="BC118" s="968"/>
      <c r="BD118" s="968"/>
      <c r="BE118" s="968"/>
      <c r="BF118" s="968"/>
      <c r="BG118" s="968"/>
      <c r="BH118" s="968"/>
      <c r="BI118" s="968"/>
      <c r="BJ118" s="968"/>
      <c r="BK118" s="968"/>
      <c r="BL118" s="968"/>
      <c r="BM118" s="968"/>
      <c r="BN118" s="968"/>
      <c r="BO118" s="968"/>
      <c r="BP118" s="969"/>
      <c r="BQ118" s="1002" t="s">
        <v>129</v>
      </c>
      <c r="BR118" s="1003"/>
      <c r="BS118" s="1003"/>
      <c r="BT118" s="1003"/>
      <c r="BU118" s="1003"/>
      <c r="BV118" s="1003" t="s">
        <v>392</v>
      </c>
      <c r="BW118" s="1003"/>
      <c r="BX118" s="1003"/>
      <c r="BY118" s="1003"/>
      <c r="BZ118" s="1003"/>
      <c r="CA118" s="1003" t="s">
        <v>392</v>
      </c>
      <c r="CB118" s="1003"/>
      <c r="CC118" s="1003"/>
      <c r="CD118" s="1003"/>
      <c r="CE118" s="1003"/>
      <c r="CF118" s="923" t="s">
        <v>392</v>
      </c>
      <c r="CG118" s="924"/>
      <c r="CH118" s="924"/>
      <c r="CI118" s="924"/>
      <c r="CJ118" s="924"/>
      <c r="CK118" s="951"/>
      <c r="CL118" s="952"/>
      <c r="CM118" s="925" t="s">
        <v>463</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961" t="s">
        <v>129</v>
      </c>
      <c r="DH118" s="962"/>
      <c r="DI118" s="962"/>
      <c r="DJ118" s="962"/>
      <c r="DK118" s="963"/>
      <c r="DL118" s="964" t="s">
        <v>129</v>
      </c>
      <c r="DM118" s="962"/>
      <c r="DN118" s="962"/>
      <c r="DO118" s="962"/>
      <c r="DP118" s="963"/>
      <c r="DQ118" s="964" t="s">
        <v>129</v>
      </c>
      <c r="DR118" s="962"/>
      <c r="DS118" s="962"/>
      <c r="DT118" s="962"/>
      <c r="DU118" s="963"/>
      <c r="DV118" s="965" t="s">
        <v>129</v>
      </c>
      <c r="DW118" s="966"/>
      <c r="DX118" s="966"/>
      <c r="DY118" s="966"/>
      <c r="DZ118" s="967"/>
    </row>
    <row r="119" spans="1:130" s="230" customFormat="1" ht="26.25" customHeight="1" x14ac:dyDescent="0.2">
      <c r="A119" s="1060" t="s">
        <v>437</v>
      </c>
      <c r="B119" s="950"/>
      <c r="C119" s="932" t="s">
        <v>438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129</v>
      </c>
      <c r="AB119" s="903"/>
      <c r="AC119" s="903"/>
      <c r="AD119" s="903"/>
      <c r="AE119" s="904"/>
      <c r="AF119" s="905" t="s">
        <v>392</v>
      </c>
      <c r="AG119" s="903"/>
      <c r="AH119" s="903"/>
      <c r="AI119" s="903"/>
      <c r="AJ119" s="904"/>
      <c r="AK119" s="905" t="s">
        <v>129</v>
      </c>
      <c r="AL119" s="903"/>
      <c r="AM119" s="903"/>
      <c r="AN119" s="903"/>
      <c r="AO119" s="904"/>
      <c r="AP119" s="906" t="s">
        <v>129</v>
      </c>
      <c r="AQ119" s="907"/>
      <c r="AR119" s="907"/>
      <c r="AS119" s="907"/>
      <c r="AT119" s="908"/>
      <c r="AU119" s="913"/>
      <c r="AV119" s="914"/>
      <c r="AW119" s="914"/>
      <c r="AX119" s="914"/>
      <c r="AY119" s="914"/>
      <c r="AZ119" s="251" t="s">
        <v>187</v>
      </c>
      <c r="BA119" s="251"/>
      <c r="BB119" s="251"/>
      <c r="BC119" s="251"/>
      <c r="BD119" s="251"/>
      <c r="BE119" s="251"/>
      <c r="BF119" s="251"/>
      <c r="BG119" s="251"/>
      <c r="BH119" s="251"/>
      <c r="BI119" s="251"/>
      <c r="BJ119" s="251"/>
      <c r="BK119" s="251"/>
      <c r="BL119" s="251"/>
      <c r="BM119" s="251"/>
      <c r="BN119" s="251"/>
      <c r="BO119" s="980" t="s">
        <v>464</v>
      </c>
      <c r="BP119" s="1008"/>
      <c r="BQ119" s="1002">
        <v>26524979</v>
      </c>
      <c r="BR119" s="1003"/>
      <c r="BS119" s="1003"/>
      <c r="BT119" s="1003"/>
      <c r="BU119" s="1003"/>
      <c r="BV119" s="1003">
        <v>26499221</v>
      </c>
      <c r="BW119" s="1003"/>
      <c r="BX119" s="1003"/>
      <c r="BY119" s="1003"/>
      <c r="BZ119" s="1003"/>
      <c r="CA119" s="1003">
        <v>25597064</v>
      </c>
      <c r="CB119" s="1003"/>
      <c r="CC119" s="1003"/>
      <c r="CD119" s="1003"/>
      <c r="CE119" s="1003"/>
      <c r="CF119" s="1004"/>
      <c r="CG119" s="1005"/>
      <c r="CH119" s="1005"/>
      <c r="CI119" s="1005"/>
      <c r="CJ119" s="1006"/>
      <c r="CK119" s="953"/>
      <c r="CL119" s="954"/>
      <c r="CM119" s="976" t="s">
        <v>465</v>
      </c>
      <c r="CN119" s="968"/>
      <c r="CO119" s="968"/>
      <c r="CP119" s="968"/>
      <c r="CQ119" s="968"/>
      <c r="CR119" s="968"/>
      <c r="CS119" s="968"/>
      <c r="CT119" s="968"/>
      <c r="CU119" s="968"/>
      <c r="CV119" s="968"/>
      <c r="CW119" s="968"/>
      <c r="CX119" s="968"/>
      <c r="CY119" s="968"/>
      <c r="CZ119" s="968"/>
      <c r="DA119" s="968"/>
      <c r="DB119" s="968"/>
      <c r="DC119" s="968"/>
      <c r="DD119" s="968"/>
      <c r="DE119" s="968"/>
      <c r="DF119" s="969"/>
      <c r="DG119" s="1007" t="s">
        <v>129</v>
      </c>
      <c r="DH119" s="989"/>
      <c r="DI119" s="989"/>
      <c r="DJ119" s="989"/>
      <c r="DK119" s="990"/>
      <c r="DL119" s="988" t="s">
        <v>392</v>
      </c>
      <c r="DM119" s="989"/>
      <c r="DN119" s="989"/>
      <c r="DO119" s="989"/>
      <c r="DP119" s="990"/>
      <c r="DQ119" s="988" t="s">
        <v>129</v>
      </c>
      <c r="DR119" s="989"/>
      <c r="DS119" s="989"/>
      <c r="DT119" s="989"/>
      <c r="DU119" s="990"/>
      <c r="DV119" s="991" t="s">
        <v>392</v>
      </c>
      <c r="DW119" s="992"/>
      <c r="DX119" s="992"/>
      <c r="DY119" s="992"/>
      <c r="DZ119" s="993"/>
    </row>
    <row r="120" spans="1:130" s="230" customFormat="1" ht="26.25" customHeight="1" x14ac:dyDescent="0.2">
      <c r="A120" s="1061"/>
      <c r="B120" s="952"/>
      <c r="C120" s="925" t="s">
        <v>442</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961" t="s">
        <v>392</v>
      </c>
      <c r="AB120" s="962"/>
      <c r="AC120" s="962"/>
      <c r="AD120" s="962"/>
      <c r="AE120" s="963"/>
      <c r="AF120" s="964" t="s">
        <v>129</v>
      </c>
      <c r="AG120" s="962"/>
      <c r="AH120" s="962"/>
      <c r="AI120" s="962"/>
      <c r="AJ120" s="963"/>
      <c r="AK120" s="964" t="s">
        <v>129</v>
      </c>
      <c r="AL120" s="962"/>
      <c r="AM120" s="962"/>
      <c r="AN120" s="962"/>
      <c r="AO120" s="963"/>
      <c r="AP120" s="965" t="s">
        <v>129</v>
      </c>
      <c r="AQ120" s="966"/>
      <c r="AR120" s="966"/>
      <c r="AS120" s="966"/>
      <c r="AT120" s="967"/>
      <c r="AU120" s="994" t="s">
        <v>466</v>
      </c>
      <c r="AV120" s="995"/>
      <c r="AW120" s="995"/>
      <c r="AX120" s="995"/>
      <c r="AY120" s="996"/>
      <c r="AZ120" s="932" t="s">
        <v>467</v>
      </c>
      <c r="BA120" s="900"/>
      <c r="BB120" s="900"/>
      <c r="BC120" s="900"/>
      <c r="BD120" s="900"/>
      <c r="BE120" s="900"/>
      <c r="BF120" s="900"/>
      <c r="BG120" s="900"/>
      <c r="BH120" s="900"/>
      <c r="BI120" s="900"/>
      <c r="BJ120" s="900"/>
      <c r="BK120" s="900"/>
      <c r="BL120" s="900"/>
      <c r="BM120" s="900"/>
      <c r="BN120" s="900"/>
      <c r="BO120" s="900"/>
      <c r="BP120" s="901"/>
      <c r="BQ120" s="933">
        <v>2868455</v>
      </c>
      <c r="BR120" s="934"/>
      <c r="BS120" s="934"/>
      <c r="BT120" s="934"/>
      <c r="BU120" s="934"/>
      <c r="BV120" s="934">
        <v>3157080</v>
      </c>
      <c r="BW120" s="934"/>
      <c r="BX120" s="934"/>
      <c r="BY120" s="934"/>
      <c r="BZ120" s="934"/>
      <c r="CA120" s="934">
        <v>3386442</v>
      </c>
      <c r="CB120" s="934"/>
      <c r="CC120" s="934"/>
      <c r="CD120" s="934"/>
      <c r="CE120" s="934"/>
      <c r="CF120" s="947">
        <v>46.1</v>
      </c>
      <c r="CG120" s="948"/>
      <c r="CH120" s="948"/>
      <c r="CI120" s="948"/>
      <c r="CJ120" s="948"/>
      <c r="CK120" s="1009" t="s">
        <v>468</v>
      </c>
      <c r="CL120" s="1010"/>
      <c r="CM120" s="1010"/>
      <c r="CN120" s="1010"/>
      <c r="CO120" s="1011"/>
      <c r="CP120" s="1017" t="s">
        <v>408</v>
      </c>
      <c r="CQ120" s="1018"/>
      <c r="CR120" s="1018"/>
      <c r="CS120" s="1018"/>
      <c r="CT120" s="1018"/>
      <c r="CU120" s="1018"/>
      <c r="CV120" s="1018"/>
      <c r="CW120" s="1018"/>
      <c r="CX120" s="1018"/>
      <c r="CY120" s="1018"/>
      <c r="CZ120" s="1018"/>
      <c r="DA120" s="1018"/>
      <c r="DB120" s="1018"/>
      <c r="DC120" s="1018"/>
      <c r="DD120" s="1018"/>
      <c r="DE120" s="1018"/>
      <c r="DF120" s="1019"/>
      <c r="DG120" s="933">
        <v>5640560</v>
      </c>
      <c r="DH120" s="934"/>
      <c r="DI120" s="934"/>
      <c r="DJ120" s="934"/>
      <c r="DK120" s="934"/>
      <c r="DL120" s="934">
        <v>5280839</v>
      </c>
      <c r="DM120" s="934"/>
      <c r="DN120" s="934"/>
      <c r="DO120" s="934"/>
      <c r="DP120" s="934"/>
      <c r="DQ120" s="934">
        <v>5067410</v>
      </c>
      <c r="DR120" s="934"/>
      <c r="DS120" s="934"/>
      <c r="DT120" s="934"/>
      <c r="DU120" s="934"/>
      <c r="DV120" s="935">
        <v>69</v>
      </c>
      <c r="DW120" s="935"/>
      <c r="DX120" s="935"/>
      <c r="DY120" s="935"/>
      <c r="DZ120" s="936"/>
    </row>
    <row r="121" spans="1:130" s="230" customFormat="1" ht="26.25" customHeight="1" x14ac:dyDescent="0.2">
      <c r="A121" s="1061"/>
      <c r="B121" s="952"/>
      <c r="C121" s="977" t="s">
        <v>469</v>
      </c>
      <c r="D121" s="978"/>
      <c r="E121" s="978"/>
      <c r="F121" s="978"/>
      <c r="G121" s="978"/>
      <c r="H121" s="978"/>
      <c r="I121" s="978"/>
      <c r="J121" s="978"/>
      <c r="K121" s="978"/>
      <c r="L121" s="978"/>
      <c r="M121" s="978"/>
      <c r="N121" s="978"/>
      <c r="O121" s="978"/>
      <c r="P121" s="978"/>
      <c r="Q121" s="978"/>
      <c r="R121" s="978"/>
      <c r="S121" s="978"/>
      <c r="T121" s="978"/>
      <c r="U121" s="978"/>
      <c r="V121" s="978"/>
      <c r="W121" s="978"/>
      <c r="X121" s="978"/>
      <c r="Y121" s="978"/>
      <c r="Z121" s="979"/>
      <c r="AA121" s="961" t="s">
        <v>129</v>
      </c>
      <c r="AB121" s="962"/>
      <c r="AC121" s="962"/>
      <c r="AD121" s="962"/>
      <c r="AE121" s="963"/>
      <c r="AF121" s="964" t="s">
        <v>129</v>
      </c>
      <c r="AG121" s="962"/>
      <c r="AH121" s="962"/>
      <c r="AI121" s="962"/>
      <c r="AJ121" s="963"/>
      <c r="AK121" s="964" t="s">
        <v>129</v>
      </c>
      <c r="AL121" s="962"/>
      <c r="AM121" s="962"/>
      <c r="AN121" s="962"/>
      <c r="AO121" s="963"/>
      <c r="AP121" s="965" t="s">
        <v>412</v>
      </c>
      <c r="AQ121" s="966"/>
      <c r="AR121" s="966"/>
      <c r="AS121" s="966"/>
      <c r="AT121" s="967"/>
      <c r="AU121" s="997"/>
      <c r="AV121" s="998"/>
      <c r="AW121" s="998"/>
      <c r="AX121" s="998"/>
      <c r="AY121" s="999"/>
      <c r="AZ121" s="925" t="s">
        <v>470</v>
      </c>
      <c r="BA121" s="926"/>
      <c r="BB121" s="926"/>
      <c r="BC121" s="926"/>
      <c r="BD121" s="926"/>
      <c r="BE121" s="926"/>
      <c r="BF121" s="926"/>
      <c r="BG121" s="926"/>
      <c r="BH121" s="926"/>
      <c r="BI121" s="926"/>
      <c r="BJ121" s="926"/>
      <c r="BK121" s="926"/>
      <c r="BL121" s="926"/>
      <c r="BM121" s="926"/>
      <c r="BN121" s="926"/>
      <c r="BO121" s="926"/>
      <c r="BP121" s="927"/>
      <c r="BQ121" s="928">
        <v>1725980</v>
      </c>
      <c r="BR121" s="929"/>
      <c r="BS121" s="929"/>
      <c r="BT121" s="929"/>
      <c r="BU121" s="929"/>
      <c r="BV121" s="929">
        <v>1749701</v>
      </c>
      <c r="BW121" s="929"/>
      <c r="BX121" s="929"/>
      <c r="BY121" s="929"/>
      <c r="BZ121" s="929"/>
      <c r="CA121" s="929">
        <v>1703720</v>
      </c>
      <c r="CB121" s="929"/>
      <c r="CC121" s="929"/>
      <c r="CD121" s="929"/>
      <c r="CE121" s="929"/>
      <c r="CF121" s="923">
        <v>23.2</v>
      </c>
      <c r="CG121" s="924"/>
      <c r="CH121" s="924"/>
      <c r="CI121" s="924"/>
      <c r="CJ121" s="924"/>
      <c r="CK121" s="1012"/>
      <c r="CL121" s="1013"/>
      <c r="CM121" s="1013"/>
      <c r="CN121" s="1013"/>
      <c r="CO121" s="1014"/>
      <c r="CP121" s="1022" t="s">
        <v>406</v>
      </c>
      <c r="CQ121" s="1023"/>
      <c r="CR121" s="1023"/>
      <c r="CS121" s="1023"/>
      <c r="CT121" s="1023"/>
      <c r="CU121" s="1023"/>
      <c r="CV121" s="1023"/>
      <c r="CW121" s="1023"/>
      <c r="CX121" s="1023"/>
      <c r="CY121" s="1023"/>
      <c r="CZ121" s="1023"/>
      <c r="DA121" s="1023"/>
      <c r="DB121" s="1023"/>
      <c r="DC121" s="1023"/>
      <c r="DD121" s="1023"/>
      <c r="DE121" s="1023"/>
      <c r="DF121" s="1024"/>
      <c r="DG121" s="928">
        <v>57943</v>
      </c>
      <c r="DH121" s="929"/>
      <c r="DI121" s="929"/>
      <c r="DJ121" s="929"/>
      <c r="DK121" s="929"/>
      <c r="DL121" s="929">
        <v>60323</v>
      </c>
      <c r="DM121" s="929"/>
      <c r="DN121" s="929"/>
      <c r="DO121" s="929"/>
      <c r="DP121" s="929"/>
      <c r="DQ121" s="929">
        <v>59522</v>
      </c>
      <c r="DR121" s="929"/>
      <c r="DS121" s="929"/>
      <c r="DT121" s="929"/>
      <c r="DU121" s="929"/>
      <c r="DV121" s="930">
        <v>0.8</v>
      </c>
      <c r="DW121" s="930"/>
      <c r="DX121" s="930"/>
      <c r="DY121" s="930"/>
      <c r="DZ121" s="931"/>
    </row>
    <row r="122" spans="1:130" s="230" customFormat="1" ht="26.25" customHeight="1" x14ac:dyDescent="0.2">
      <c r="A122" s="1061"/>
      <c r="B122" s="952"/>
      <c r="C122" s="925" t="s">
        <v>452</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961" t="s">
        <v>392</v>
      </c>
      <c r="AB122" s="962"/>
      <c r="AC122" s="962"/>
      <c r="AD122" s="962"/>
      <c r="AE122" s="963"/>
      <c r="AF122" s="964" t="s">
        <v>129</v>
      </c>
      <c r="AG122" s="962"/>
      <c r="AH122" s="962"/>
      <c r="AI122" s="962"/>
      <c r="AJ122" s="963"/>
      <c r="AK122" s="964" t="s">
        <v>392</v>
      </c>
      <c r="AL122" s="962"/>
      <c r="AM122" s="962"/>
      <c r="AN122" s="962"/>
      <c r="AO122" s="963"/>
      <c r="AP122" s="965" t="s">
        <v>392</v>
      </c>
      <c r="AQ122" s="966"/>
      <c r="AR122" s="966"/>
      <c r="AS122" s="966"/>
      <c r="AT122" s="967"/>
      <c r="AU122" s="997"/>
      <c r="AV122" s="998"/>
      <c r="AW122" s="998"/>
      <c r="AX122" s="998"/>
      <c r="AY122" s="999"/>
      <c r="AZ122" s="976" t="s">
        <v>471</v>
      </c>
      <c r="BA122" s="968"/>
      <c r="BB122" s="968"/>
      <c r="BC122" s="968"/>
      <c r="BD122" s="968"/>
      <c r="BE122" s="968"/>
      <c r="BF122" s="968"/>
      <c r="BG122" s="968"/>
      <c r="BH122" s="968"/>
      <c r="BI122" s="968"/>
      <c r="BJ122" s="968"/>
      <c r="BK122" s="968"/>
      <c r="BL122" s="968"/>
      <c r="BM122" s="968"/>
      <c r="BN122" s="968"/>
      <c r="BO122" s="968"/>
      <c r="BP122" s="969"/>
      <c r="BQ122" s="1002">
        <v>12391355</v>
      </c>
      <c r="BR122" s="1003"/>
      <c r="BS122" s="1003"/>
      <c r="BT122" s="1003"/>
      <c r="BU122" s="1003"/>
      <c r="BV122" s="1003">
        <v>12027490</v>
      </c>
      <c r="BW122" s="1003"/>
      <c r="BX122" s="1003"/>
      <c r="BY122" s="1003"/>
      <c r="BZ122" s="1003"/>
      <c r="CA122" s="1003">
        <v>11496922</v>
      </c>
      <c r="CB122" s="1003"/>
      <c r="CC122" s="1003"/>
      <c r="CD122" s="1003"/>
      <c r="CE122" s="1003"/>
      <c r="CF122" s="1020">
        <v>156.4</v>
      </c>
      <c r="CG122" s="1021"/>
      <c r="CH122" s="1021"/>
      <c r="CI122" s="1021"/>
      <c r="CJ122" s="1021"/>
      <c r="CK122" s="1012"/>
      <c r="CL122" s="1013"/>
      <c r="CM122" s="1013"/>
      <c r="CN122" s="1013"/>
      <c r="CO122" s="1014"/>
      <c r="CP122" s="1022"/>
      <c r="CQ122" s="1023"/>
      <c r="CR122" s="1023"/>
      <c r="CS122" s="1023"/>
      <c r="CT122" s="1023"/>
      <c r="CU122" s="1023"/>
      <c r="CV122" s="1023"/>
      <c r="CW122" s="1023"/>
      <c r="CX122" s="1023"/>
      <c r="CY122" s="1023"/>
      <c r="CZ122" s="1023"/>
      <c r="DA122" s="1023"/>
      <c r="DB122" s="1023"/>
      <c r="DC122" s="1023"/>
      <c r="DD122" s="1023"/>
      <c r="DE122" s="1023"/>
      <c r="DF122" s="1024"/>
      <c r="DG122" s="928"/>
      <c r="DH122" s="929"/>
      <c r="DI122" s="929"/>
      <c r="DJ122" s="929"/>
      <c r="DK122" s="929"/>
      <c r="DL122" s="929"/>
      <c r="DM122" s="929"/>
      <c r="DN122" s="929"/>
      <c r="DO122" s="929"/>
      <c r="DP122" s="929"/>
      <c r="DQ122" s="929"/>
      <c r="DR122" s="929"/>
      <c r="DS122" s="929"/>
      <c r="DT122" s="929"/>
      <c r="DU122" s="929"/>
      <c r="DV122" s="930"/>
      <c r="DW122" s="930"/>
      <c r="DX122" s="930"/>
      <c r="DY122" s="930"/>
      <c r="DZ122" s="931"/>
    </row>
    <row r="123" spans="1:130" s="230" customFormat="1" ht="26.25" customHeight="1" x14ac:dyDescent="0.2">
      <c r="A123" s="1061"/>
      <c r="B123" s="952"/>
      <c r="C123" s="925" t="s">
        <v>458</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961">
        <v>30840</v>
      </c>
      <c r="AB123" s="962"/>
      <c r="AC123" s="962"/>
      <c r="AD123" s="962"/>
      <c r="AE123" s="963"/>
      <c r="AF123" s="964">
        <v>30840</v>
      </c>
      <c r="AG123" s="962"/>
      <c r="AH123" s="962"/>
      <c r="AI123" s="962"/>
      <c r="AJ123" s="963"/>
      <c r="AK123" s="964">
        <v>30840</v>
      </c>
      <c r="AL123" s="962"/>
      <c r="AM123" s="962"/>
      <c r="AN123" s="962"/>
      <c r="AO123" s="963"/>
      <c r="AP123" s="965">
        <v>0.4</v>
      </c>
      <c r="AQ123" s="966"/>
      <c r="AR123" s="966"/>
      <c r="AS123" s="966"/>
      <c r="AT123" s="967"/>
      <c r="AU123" s="1000"/>
      <c r="AV123" s="1001"/>
      <c r="AW123" s="1001"/>
      <c r="AX123" s="1001"/>
      <c r="AY123" s="1001"/>
      <c r="AZ123" s="251" t="s">
        <v>187</v>
      </c>
      <c r="BA123" s="251"/>
      <c r="BB123" s="251"/>
      <c r="BC123" s="251"/>
      <c r="BD123" s="251"/>
      <c r="BE123" s="251"/>
      <c r="BF123" s="251"/>
      <c r="BG123" s="251"/>
      <c r="BH123" s="251"/>
      <c r="BI123" s="251"/>
      <c r="BJ123" s="251"/>
      <c r="BK123" s="251"/>
      <c r="BL123" s="251"/>
      <c r="BM123" s="251"/>
      <c r="BN123" s="251"/>
      <c r="BO123" s="980" t="s">
        <v>472</v>
      </c>
      <c r="BP123" s="1008"/>
      <c r="BQ123" s="1067">
        <v>16985790</v>
      </c>
      <c r="BR123" s="1034"/>
      <c r="BS123" s="1034"/>
      <c r="BT123" s="1034"/>
      <c r="BU123" s="1034"/>
      <c r="BV123" s="1034">
        <v>16934271</v>
      </c>
      <c r="BW123" s="1034"/>
      <c r="BX123" s="1034"/>
      <c r="BY123" s="1034"/>
      <c r="BZ123" s="1034"/>
      <c r="CA123" s="1034">
        <v>16587084</v>
      </c>
      <c r="CB123" s="1034"/>
      <c r="CC123" s="1034"/>
      <c r="CD123" s="1034"/>
      <c r="CE123" s="1034"/>
      <c r="CF123" s="1004"/>
      <c r="CG123" s="1005"/>
      <c r="CH123" s="1005"/>
      <c r="CI123" s="1005"/>
      <c r="CJ123" s="1006"/>
      <c r="CK123" s="1012"/>
      <c r="CL123" s="1013"/>
      <c r="CM123" s="1013"/>
      <c r="CN123" s="1013"/>
      <c r="CO123" s="1014"/>
      <c r="CP123" s="1022"/>
      <c r="CQ123" s="1023"/>
      <c r="CR123" s="1023"/>
      <c r="CS123" s="1023"/>
      <c r="CT123" s="1023"/>
      <c r="CU123" s="1023"/>
      <c r="CV123" s="1023"/>
      <c r="CW123" s="1023"/>
      <c r="CX123" s="1023"/>
      <c r="CY123" s="1023"/>
      <c r="CZ123" s="1023"/>
      <c r="DA123" s="1023"/>
      <c r="DB123" s="1023"/>
      <c r="DC123" s="1023"/>
      <c r="DD123" s="1023"/>
      <c r="DE123" s="1023"/>
      <c r="DF123" s="1024"/>
      <c r="DG123" s="961"/>
      <c r="DH123" s="962"/>
      <c r="DI123" s="962"/>
      <c r="DJ123" s="962"/>
      <c r="DK123" s="963"/>
      <c r="DL123" s="964"/>
      <c r="DM123" s="962"/>
      <c r="DN123" s="962"/>
      <c r="DO123" s="962"/>
      <c r="DP123" s="963"/>
      <c r="DQ123" s="964"/>
      <c r="DR123" s="962"/>
      <c r="DS123" s="962"/>
      <c r="DT123" s="962"/>
      <c r="DU123" s="963"/>
      <c r="DV123" s="965"/>
      <c r="DW123" s="966"/>
      <c r="DX123" s="966"/>
      <c r="DY123" s="966"/>
      <c r="DZ123" s="967"/>
    </row>
    <row r="124" spans="1:130" s="230" customFormat="1" ht="26.25" customHeight="1" thickBot="1" x14ac:dyDescent="0.25">
      <c r="A124" s="1061"/>
      <c r="B124" s="952"/>
      <c r="C124" s="925" t="s">
        <v>461</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961" t="s">
        <v>392</v>
      </c>
      <c r="AB124" s="962"/>
      <c r="AC124" s="962"/>
      <c r="AD124" s="962"/>
      <c r="AE124" s="963"/>
      <c r="AF124" s="964" t="s">
        <v>129</v>
      </c>
      <c r="AG124" s="962"/>
      <c r="AH124" s="962"/>
      <c r="AI124" s="962"/>
      <c r="AJ124" s="963"/>
      <c r="AK124" s="964" t="s">
        <v>392</v>
      </c>
      <c r="AL124" s="962"/>
      <c r="AM124" s="962"/>
      <c r="AN124" s="962"/>
      <c r="AO124" s="963"/>
      <c r="AP124" s="965" t="s">
        <v>129</v>
      </c>
      <c r="AQ124" s="966"/>
      <c r="AR124" s="966"/>
      <c r="AS124" s="966"/>
      <c r="AT124" s="967"/>
      <c r="AU124" s="1063" t="s">
        <v>473</v>
      </c>
      <c r="AV124" s="1064"/>
      <c r="AW124" s="1064"/>
      <c r="AX124" s="1064"/>
      <c r="AY124" s="1064"/>
      <c r="AZ124" s="1064"/>
      <c r="BA124" s="1064"/>
      <c r="BB124" s="1064"/>
      <c r="BC124" s="1064"/>
      <c r="BD124" s="1064"/>
      <c r="BE124" s="1064"/>
      <c r="BF124" s="1064"/>
      <c r="BG124" s="1064"/>
      <c r="BH124" s="1064"/>
      <c r="BI124" s="1064"/>
      <c r="BJ124" s="1064"/>
      <c r="BK124" s="1064"/>
      <c r="BL124" s="1064"/>
      <c r="BM124" s="1064"/>
      <c r="BN124" s="1064"/>
      <c r="BO124" s="1064"/>
      <c r="BP124" s="1065"/>
      <c r="BQ124" s="1066">
        <v>131.5</v>
      </c>
      <c r="BR124" s="1030"/>
      <c r="BS124" s="1030"/>
      <c r="BT124" s="1030"/>
      <c r="BU124" s="1030"/>
      <c r="BV124" s="1030">
        <v>127.1</v>
      </c>
      <c r="BW124" s="1030"/>
      <c r="BX124" s="1030"/>
      <c r="BY124" s="1030"/>
      <c r="BZ124" s="1030"/>
      <c r="CA124" s="1030">
        <v>122.5</v>
      </c>
      <c r="CB124" s="1030"/>
      <c r="CC124" s="1030"/>
      <c r="CD124" s="1030"/>
      <c r="CE124" s="1030"/>
      <c r="CF124" s="1031"/>
      <c r="CG124" s="1032"/>
      <c r="CH124" s="1032"/>
      <c r="CI124" s="1032"/>
      <c r="CJ124" s="1033"/>
      <c r="CK124" s="1015"/>
      <c r="CL124" s="1015"/>
      <c r="CM124" s="1015"/>
      <c r="CN124" s="1015"/>
      <c r="CO124" s="1016"/>
      <c r="CP124" s="1022" t="s">
        <v>474</v>
      </c>
      <c r="CQ124" s="1023"/>
      <c r="CR124" s="1023"/>
      <c r="CS124" s="1023"/>
      <c r="CT124" s="1023"/>
      <c r="CU124" s="1023"/>
      <c r="CV124" s="1023"/>
      <c r="CW124" s="1023"/>
      <c r="CX124" s="1023"/>
      <c r="CY124" s="1023"/>
      <c r="CZ124" s="1023"/>
      <c r="DA124" s="1023"/>
      <c r="DB124" s="1023"/>
      <c r="DC124" s="1023"/>
      <c r="DD124" s="1023"/>
      <c r="DE124" s="1023"/>
      <c r="DF124" s="1024"/>
      <c r="DG124" s="1007" t="s">
        <v>129</v>
      </c>
      <c r="DH124" s="989"/>
      <c r="DI124" s="989"/>
      <c r="DJ124" s="989"/>
      <c r="DK124" s="990"/>
      <c r="DL124" s="988" t="s">
        <v>440</v>
      </c>
      <c r="DM124" s="989"/>
      <c r="DN124" s="989"/>
      <c r="DO124" s="989"/>
      <c r="DP124" s="990"/>
      <c r="DQ124" s="988" t="s">
        <v>440</v>
      </c>
      <c r="DR124" s="989"/>
      <c r="DS124" s="989"/>
      <c r="DT124" s="989"/>
      <c r="DU124" s="990"/>
      <c r="DV124" s="991" t="s">
        <v>440</v>
      </c>
      <c r="DW124" s="992"/>
      <c r="DX124" s="992"/>
      <c r="DY124" s="992"/>
      <c r="DZ124" s="993"/>
    </row>
    <row r="125" spans="1:130" s="230" customFormat="1" ht="26.25" customHeight="1" x14ac:dyDescent="0.2">
      <c r="A125" s="1061"/>
      <c r="B125" s="952"/>
      <c r="C125" s="925" t="s">
        <v>463</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961" t="s">
        <v>440</v>
      </c>
      <c r="AB125" s="962"/>
      <c r="AC125" s="962"/>
      <c r="AD125" s="962"/>
      <c r="AE125" s="963"/>
      <c r="AF125" s="964" t="s">
        <v>440</v>
      </c>
      <c r="AG125" s="962"/>
      <c r="AH125" s="962"/>
      <c r="AI125" s="962"/>
      <c r="AJ125" s="963"/>
      <c r="AK125" s="964" t="s">
        <v>129</v>
      </c>
      <c r="AL125" s="962"/>
      <c r="AM125" s="962"/>
      <c r="AN125" s="962"/>
      <c r="AO125" s="963"/>
      <c r="AP125" s="965" t="s">
        <v>129</v>
      </c>
      <c r="AQ125" s="966"/>
      <c r="AR125" s="966"/>
      <c r="AS125" s="966"/>
      <c r="AT125" s="967"/>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5" t="s">
        <v>475</v>
      </c>
      <c r="CL125" s="1010"/>
      <c r="CM125" s="1010"/>
      <c r="CN125" s="1010"/>
      <c r="CO125" s="1011"/>
      <c r="CP125" s="932" t="s">
        <v>476</v>
      </c>
      <c r="CQ125" s="900"/>
      <c r="CR125" s="900"/>
      <c r="CS125" s="900"/>
      <c r="CT125" s="900"/>
      <c r="CU125" s="900"/>
      <c r="CV125" s="900"/>
      <c r="CW125" s="900"/>
      <c r="CX125" s="900"/>
      <c r="CY125" s="900"/>
      <c r="CZ125" s="900"/>
      <c r="DA125" s="900"/>
      <c r="DB125" s="900"/>
      <c r="DC125" s="900"/>
      <c r="DD125" s="900"/>
      <c r="DE125" s="900"/>
      <c r="DF125" s="901"/>
      <c r="DG125" s="933" t="s">
        <v>129</v>
      </c>
      <c r="DH125" s="934"/>
      <c r="DI125" s="934"/>
      <c r="DJ125" s="934"/>
      <c r="DK125" s="934"/>
      <c r="DL125" s="934" t="s">
        <v>440</v>
      </c>
      <c r="DM125" s="934"/>
      <c r="DN125" s="934"/>
      <c r="DO125" s="934"/>
      <c r="DP125" s="934"/>
      <c r="DQ125" s="934" t="s">
        <v>129</v>
      </c>
      <c r="DR125" s="934"/>
      <c r="DS125" s="934"/>
      <c r="DT125" s="934"/>
      <c r="DU125" s="934"/>
      <c r="DV125" s="935" t="s">
        <v>440</v>
      </c>
      <c r="DW125" s="935"/>
      <c r="DX125" s="935"/>
      <c r="DY125" s="935"/>
      <c r="DZ125" s="936"/>
    </row>
    <row r="126" spans="1:130" s="230" customFormat="1" ht="26.25" customHeight="1" thickBot="1" x14ac:dyDescent="0.25">
      <c r="A126" s="1061"/>
      <c r="B126" s="952"/>
      <c r="C126" s="925" t="s">
        <v>465</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961" t="s">
        <v>440</v>
      </c>
      <c r="AB126" s="962"/>
      <c r="AC126" s="962"/>
      <c r="AD126" s="962"/>
      <c r="AE126" s="963"/>
      <c r="AF126" s="964" t="s">
        <v>129</v>
      </c>
      <c r="AG126" s="962"/>
      <c r="AH126" s="962"/>
      <c r="AI126" s="962"/>
      <c r="AJ126" s="963"/>
      <c r="AK126" s="964" t="s">
        <v>440</v>
      </c>
      <c r="AL126" s="962"/>
      <c r="AM126" s="962"/>
      <c r="AN126" s="962"/>
      <c r="AO126" s="963"/>
      <c r="AP126" s="965" t="s">
        <v>129</v>
      </c>
      <c r="AQ126" s="966"/>
      <c r="AR126" s="966"/>
      <c r="AS126" s="966"/>
      <c r="AT126" s="967"/>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6"/>
      <c r="CL126" s="1013"/>
      <c r="CM126" s="1013"/>
      <c r="CN126" s="1013"/>
      <c r="CO126" s="1014"/>
      <c r="CP126" s="925" t="s">
        <v>477</v>
      </c>
      <c r="CQ126" s="926"/>
      <c r="CR126" s="926"/>
      <c r="CS126" s="926"/>
      <c r="CT126" s="926"/>
      <c r="CU126" s="926"/>
      <c r="CV126" s="926"/>
      <c r="CW126" s="926"/>
      <c r="CX126" s="926"/>
      <c r="CY126" s="926"/>
      <c r="CZ126" s="926"/>
      <c r="DA126" s="926"/>
      <c r="DB126" s="926"/>
      <c r="DC126" s="926"/>
      <c r="DD126" s="926"/>
      <c r="DE126" s="926"/>
      <c r="DF126" s="927"/>
      <c r="DG126" s="928" t="s">
        <v>440</v>
      </c>
      <c r="DH126" s="929"/>
      <c r="DI126" s="929"/>
      <c r="DJ126" s="929"/>
      <c r="DK126" s="929"/>
      <c r="DL126" s="929" t="s">
        <v>129</v>
      </c>
      <c r="DM126" s="929"/>
      <c r="DN126" s="929"/>
      <c r="DO126" s="929"/>
      <c r="DP126" s="929"/>
      <c r="DQ126" s="929" t="s">
        <v>129</v>
      </c>
      <c r="DR126" s="929"/>
      <c r="DS126" s="929"/>
      <c r="DT126" s="929"/>
      <c r="DU126" s="929"/>
      <c r="DV126" s="930" t="s">
        <v>440</v>
      </c>
      <c r="DW126" s="930"/>
      <c r="DX126" s="930"/>
      <c r="DY126" s="930"/>
      <c r="DZ126" s="931"/>
    </row>
    <row r="127" spans="1:130" s="230" customFormat="1" ht="26.25" customHeight="1" x14ac:dyDescent="0.2">
      <c r="A127" s="1062"/>
      <c r="B127" s="954"/>
      <c r="C127" s="976" t="s">
        <v>478</v>
      </c>
      <c r="D127" s="968"/>
      <c r="E127" s="968"/>
      <c r="F127" s="968"/>
      <c r="G127" s="968"/>
      <c r="H127" s="968"/>
      <c r="I127" s="968"/>
      <c r="J127" s="968"/>
      <c r="K127" s="968"/>
      <c r="L127" s="968"/>
      <c r="M127" s="968"/>
      <c r="N127" s="968"/>
      <c r="O127" s="968"/>
      <c r="P127" s="968"/>
      <c r="Q127" s="968"/>
      <c r="R127" s="968"/>
      <c r="S127" s="968"/>
      <c r="T127" s="968"/>
      <c r="U127" s="968"/>
      <c r="V127" s="968"/>
      <c r="W127" s="968"/>
      <c r="X127" s="968"/>
      <c r="Y127" s="968"/>
      <c r="Z127" s="969"/>
      <c r="AA127" s="961">
        <v>5282</v>
      </c>
      <c r="AB127" s="962"/>
      <c r="AC127" s="962"/>
      <c r="AD127" s="962"/>
      <c r="AE127" s="963"/>
      <c r="AF127" s="964">
        <v>4917</v>
      </c>
      <c r="AG127" s="962"/>
      <c r="AH127" s="962"/>
      <c r="AI127" s="962"/>
      <c r="AJ127" s="963"/>
      <c r="AK127" s="964">
        <v>4563</v>
      </c>
      <c r="AL127" s="962"/>
      <c r="AM127" s="962"/>
      <c r="AN127" s="962"/>
      <c r="AO127" s="963"/>
      <c r="AP127" s="965">
        <v>0.1</v>
      </c>
      <c r="AQ127" s="966"/>
      <c r="AR127" s="966"/>
      <c r="AS127" s="966"/>
      <c r="AT127" s="967"/>
      <c r="AU127" s="232"/>
      <c r="AV127" s="232"/>
      <c r="AW127" s="232"/>
      <c r="AX127" s="1035" t="s">
        <v>479</v>
      </c>
      <c r="AY127" s="1036"/>
      <c r="AZ127" s="1036"/>
      <c r="BA127" s="1036"/>
      <c r="BB127" s="1036"/>
      <c r="BC127" s="1036"/>
      <c r="BD127" s="1036"/>
      <c r="BE127" s="1037"/>
      <c r="BF127" s="1038" t="s">
        <v>480</v>
      </c>
      <c r="BG127" s="1036"/>
      <c r="BH127" s="1036"/>
      <c r="BI127" s="1036"/>
      <c r="BJ127" s="1036"/>
      <c r="BK127" s="1036"/>
      <c r="BL127" s="1037"/>
      <c r="BM127" s="1038" t="s">
        <v>481</v>
      </c>
      <c r="BN127" s="1036"/>
      <c r="BO127" s="1036"/>
      <c r="BP127" s="1036"/>
      <c r="BQ127" s="1036"/>
      <c r="BR127" s="1036"/>
      <c r="BS127" s="1037"/>
      <c r="BT127" s="1038" t="s">
        <v>482</v>
      </c>
      <c r="BU127" s="1036"/>
      <c r="BV127" s="1036"/>
      <c r="BW127" s="1036"/>
      <c r="BX127" s="1036"/>
      <c r="BY127" s="1036"/>
      <c r="BZ127" s="1059"/>
      <c r="CA127" s="232"/>
      <c r="CB127" s="232"/>
      <c r="CC127" s="232"/>
      <c r="CD127" s="255"/>
      <c r="CE127" s="255"/>
      <c r="CF127" s="255"/>
      <c r="CG127" s="232"/>
      <c r="CH127" s="232"/>
      <c r="CI127" s="232"/>
      <c r="CJ127" s="254"/>
      <c r="CK127" s="1026"/>
      <c r="CL127" s="1013"/>
      <c r="CM127" s="1013"/>
      <c r="CN127" s="1013"/>
      <c r="CO127" s="1014"/>
      <c r="CP127" s="925" t="s">
        <v>483</v>
      </c>
      <c r="CQ127" s="926"/>
      <c r="CR127" s="926"/>
      <c r="CS127" s="926"/>
      <c r="CT127" s="926"/>
      <c r="CU127" s="926"/>
      <c r="CV127" s="926"/>
      <c r="CW127" s="926"/>
      <c r="CX127" s="926"/>
      <c r="CY127" s="926"/>
      <c r="CZ127" s="926"/>
      <c r="DA127" s="926"/>
      <c r="DB127" s="926"/>
      <c r="DC127" s="926"/>
      <c r="DD127" s="926"/>
      <c r="DE127" s="926"/>
      <c r="DF127" s="927"/>
      <c r="DG127" s="928" t="s">
        <v>440</v>
      </c>
      <c r="DH127" s="929"/>
      <c r="DI127" s="929"/>
      <c r="DJ127" s="929"/>
      <c r="DK127" s="929"/>
      <c r="DL127" s="929" t="s">
        <v>440</v>
      </c>
      <c r="DM127" s="929"/>
      <c r="DN127" s="929"/>
      <c r="DO127" s="929"/>
      <c r="DP127" s="929"/>
      <c r="DQ127" s="929" t="s">
        <v>440</v>
      </c>
      <c r="DR127" s="929"/>
      <c r="DS127" s="929"/>
      <c r="DT127" s="929"/>
      <c r="DU127" s="929"/>
      <c r="DV127" s="930" t="s">
        <v>129</v>
      </c>
      <c r="DW127" s="930"/>
      <c r="DX127" s="930"/>
      <c r="DY127" s="930"/>
      <c r="DZ127" s="931"/>
    </row>
    <row r="128" spans="1:130" s="230" customFormat="1" ht="26.25" customHeight="1" thickBot="1" x14ac:dyDescent="0.25">
      <c r="A128" s="1045" t="s">
        <v>484</v>
      </c>
      <c r="B128" s="1046"/>
      <c r="C128" s="1046"/>
      <c r="D128" s="1046"/>
      <c r="E128" s="1046"/>
      <c r="F128" s="1046"/>
      <c r="G128" s="1046"/>
      <c r="H128" s="1046"/>
      <c r="I128" s="1046"/>
      <c r="J128" s="1046"/>
      <c r="K128" s="1046"/>
      <c r="L128" s="1046"/>
      <c r="M128" s="1046"/>
      <c r="N128" s="1046"/>
      <c r="O128" s="1046"/>
      <c r="P128" s="1046"/>
      <c r="Q128" s="1046"/>
      <c r="R128" s="1046"/>
      <c r="S128" s="1046"/>
      <c r="T128" s="1046"/>
      <c r="U128" s="1046"/>
      <c r="V128" s="1046"/>
      <c r="W128" s="1047" t="s">
        <v>485</v>
      </c>
      <c r="X128" s="1047"/>
      <c r="Y128" s="1047"/>
      <c r="Z128" s="1048"/>
      <c r="AA128" s="1049">
        <v>181786</v>
      </c>
      <c r="AB128" s="1050"/>
      <c r="AC128" s="1050"/>
      <c r="AD128" s="1050"/>
      <c r="AE128" s="1051"/>
      <c r="AF128" s="1052">
        <v>180320</v>
      </c>
      <c r="AG128" s="1050"/>
      <c r="AH128" s="1050"/>
      <c r="AI128" s="1050"/>
      <c r="AJ128" s="1051"/>
      <c r="AK128" s="1052">
        <v>185420</v>
      </c>
      <c r="AL128" s="1050"/>
      <c r="AM128" s="1050"/>
      <c r="AN128" s="1050"/>
      <c r="AO128" s="1051"/>
      <c r="AP128" s="1053"/>
      <c r="AQ128" s="1054"/>
      <c r="AR128" s="1054"/>
      <c r="AS128" s="1054"/>
      <c r="AT128" s="1055"/>
      <c r="AU128" s="232"/>
      <c r="AV128" s="232"/>
      <c r="AW128" s="232"/>
      <c r="AX128" s="899" t="s">
        <v>486</v>
      </c>
      <c r="AY128" s="900"/>
      <c r="AZ128" s="900"/>
      <c r="BA128" s="900"/>
      <c r="BB128" s="900"/>
      <c r="BC128" s="900"/>
      <c r="BD128" s="900"/>
      <c r="BE128" s="901"/>
      <c r="BF128" s="1056" t="s">
        <v>129</v>
      </c>
      <c r="BG128" s="1057"/>
      <c r="BH128" s="1057"/>
      <c r="BI128" s="1057"/>
      <c r="BJ128" s="1057"/>
      <c r="BK128" s="1057"/>
      <c r="BL128" s="1058"/>
      <c r="BM128" s="1056">
        <v>13.66</v>
      </c>
      <c r="BN128" s="1057"/>
      <c r="BO128" s="1057"/>
      <c r="BP128" s="1057"/>
      <c r="BQ128" s="1057"/>
      <c r="BR128" s="1057"/>
      <c r="BS128" s="1058"/>
      <c r="BT128" s="1056">
        <v>20</v>
      </c>
      <c r="BU128" s="1057"/>
      <c r="BV128" s="1057"/>
      <c r="BW128" s="1057"/>
      <c r="BX128" s="1057"/>
      <c r="BY128" s="1057"/>
      <c r="BZ128" s="1079"/>
      <c r="CA128" s="255"/>
      <c r="CB128" s="255"/>
      <c r="CC128" s="255"/>
      <c r="CD128" s="255"/>
      <c r="CE128" s="255"/>
      <c r="CF128" s="255"/>
      <c r="CG128" s="232"/>
      <c r="CH128" s="232"/>
      <c r="CI128" s="232"/>
      <c r="CJ128" s="254"/>
      <c r="CK128" s="1027"/>
      <c r="CL128" s="1028"/>
      <c r="CM128" s="1028"/>
      <c r="CN128" s="1028"/>
      <c r="CO128" s="1029"/>
      <c r="CP128" s="1039" t="s">
        <v>487</v>
      </c>
      <c r="CQ128" s="726"/>
      <c r="CR128" s="726"/>
      <c r="CS128" s="726"/>
      <c r="CT128" s="726"/>
      <c r="CU128" s="726"/>
      <c r="CV128" s="726"/>
      <c r="CW128" s="726"/>
      <c r="CX128" s="726"/>
      <c r="CY128" s="726"/>
      <c r="CZ128" s="726"/>
      <c r="DA128" s="726"/>
      <c r="DB128" s="726"/>
      <c r="DC128" s="726"/>
      <c r="DD128" s="726"/>
      <c r="DE128" s="726"/>
      <c r="DF128" s="1040"/>
      <c r="DG128" s="1041" t="s">
        <v>129</v>
      </c>
      <c r="DH128" s="1042"/>
      <c r="DI128" s="1042"/>
      <c r="DJ128" s="1042"/>
      <c r="DK128" s="1042"/>
      <c r="DL128" s="1042" t="s">
        <v>129</v>
      </c>
      <c r="DM128" s="1042"/>
      <c r="DN128" s="1042"/>
      <c r="DO128" s="1042"/>
      <c r="DP128" s="1042"/>
      <c r="DQ128" s="1042" t="s">
        <v>440</v>
      </c>
      <c r="DR128" s="1042"/>
      <c r="DS128" s="1042"/>
      <c r="DT128" s="1042"/>
      <c r="DU128" s="1042"/>
      <c r="DV128" s="1043" t="s">
        <v>440</v>
      </c>
      <c r="DW128" s="1043"/>
      <c r="DX128" s="1043"/>
      <c r="DY128" s="1043"/>
      <c r="DZ128" s="1044"/>
    </row>
    <row r="129" spans="1:131" s="230" customFormat="1" ht="26.25" customHeight="1" x14ac:dyDescent="0.2">
      <c r="A129" s="937" t="s">
        <v>108</v>
      </c>
      <c r="B129" s="938"/>
      <c r="C129" s="938"/>
      <c r="D129" s="938"/>
      <c r="E129" s="938"/>
      <c r="F129" s="938"/>
      <c r="G129" s="938"/>
      <c r="H129" s="938"/>
      <c r="I129" s="938"/>
      <c r="J129" s="938"/>
      <c r="K129" s="938"/>
      <c r="L129" s="938"/>
      <c r="M129" s="938"/>
      <c r="N129" s="938"/>
      <c r="O129" s="938"/>
      <c r="P129" s="938"/>
      <c r="Q129" s="938"/>
      <c r="R129" s="938"/>
      <c r="S129" s="938"/>
      <c r="T129" s="938"/>
      <c r="U129" s="938"/>
      <c r="V129" s="938"/>
      <c r="W129" s="1073" t="s">
        <v>488</v>
      </c>
      <c r="X129" s="1074"/>
      <c r="Y129" s="1074"/>
      <c r="Z129" s="1075"/>
      <c r="AA129" s="961">
        <v>8306983</v>
      </c>
      <c r="AB129" s="962"/>
      <c r="AC129" s="962"/>
      <c r="AD129" s="962"/>
      <c r="AE129" s="963"/>
      <c r="AF129" s="964">
        <v>8557248</v>
      </c>
      <c r="AG129" s="962"/>
      <c r="AH129" s="962"/>
      <c r="AI129" s="962"/>
      <c r="AJ129" s="963"/>
      <c r="AK129" s="964">
        <v>8377772</v>
      </c>
      <c r="AL129" s="962"/>
      <c r="AM129" s="962"/>
      <c r="AN129" s="962"/>
      <c r="AO129" s="963"/>
      <c r="AP129" s="1076"/>
      <c r="AQ129" s="1077"/>
      <c r="AR129" s="1077"/>
      <c r="AS129" s="1077"/>
      <c r="AT129" s="1078"/>
      <c r="AU129" s="233"/>
      <c r="AV129" s="233"/>
      <c r="AW129" s="233"/>
      <c r="AX129" s="1068" t="s">
        <v>489</v>
      </c>
      <c r="AY129" s="926"/>
      <c r="AZ129" s="926"/>
      <c r="BA129" s="926"/>
      <c r="BB129" s="926"/>
      <c r="BC129" s="926"/>
      <c r="BD129" s="926"/>
      <c r="BE129" s="927"/>
      <c r="BF129" s="1069" t="s">
        <v>440</v>
      </c>
      <c r="BG129" s="1070"/>
      <c r="BH129" s="1070"/>
      <c r="BI129" s="1070"/>
      <c r="BJ129" s="1070"/>
      <c r="BK129" s="1070"/>
      <c r="BL129" s="1071"/>
      <c r="BM129" s="1069">
        <v>18.66</v>
      </c>
      <c r="BN129" s="1070"/>
      <c r="BO129" s="1070"/>
      <c r="BP129" s="1070"/>
      <c r="BQ129" s="1070"/>
      <c r="BR129" s="1070"/>
      <c r="BS129" s="1071"/>
      <c r="BT129" s="1069">
        <v>30</v>
      </c>
      <c r="BU129" s="1070"/>
      <c r="BV129" s="1070"/>
      <c r="BW129" s="1070"/>
      <c r="BX129" s="1070"/>
      <c r="BY129" s="1070"/>
      <c r="BZ129" s="1072"/>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7" t="s">
        <v>490</v>
      </c>
      <c r="B130" s="938"/>
      <c r="C130" s="938"/>
      <c r="D130" s="938"/>
      <c r="E130" s="938"/>
      <c r="F130" s="938"/>
      <c r="G130" s="938"/>
      <c r="H130" s="938"/>
      <c r="I130" s="938"/>
      <c r="J130" s="938"/>
      <c r="K130" s="938"/>
      <c r="L130" s="938"/>
      <c r="M130" s="938"/>
      <c r="N130" s="938"/>
      <c r="O130" s="938"/>
      <c r="P130" s="938"/>
      <c r="Q130" s="938"/>
      <c r="R130" s="938"/>
      <c r="S130" s="938"/>
      <c r="T130" s="938"/>
      <c r="U130" s="938"/>
      <c r="V130" s="938"/>
      <c r="W130" s="1073" t="s">
        <v>491</v>
      </c>
      <c r="X130" s="1074"/>
      <c r="Y130" s="1074"/>
      <c r="Z130" s="1075"/>
      <c r="AA130" s="961">
        <v>1054103</v>
      </c>
      <c r="AB130" s="962"/>
      <c r="AC130" s="962"/>
      <c r="AD130" s="962"/>
      <c r="AE130" s="963"/>
      <c r="AF130" s="964">
        <v>1035155</v>
      </c>
      <c r="AG130" s="962"/>
      <c r="AH130" s="962"/>
      <c r="AI130" s="962"/>
      <c r="AJ130" s="963"/>
      <c r="AK130" s="964">
        <v>1028499</v>
      </c>
      <c r="AL130" s="962"/>
      <c r="AM130" s="962"/>
      <c r="AN130" s="962"/>
      <c r="AO130" s="963"/>
      <c r="AP130" s="1076"/>
      <c r="AQ130" s="1077"/>
      <c r="AR130" s="1077"/>
      <c r="AS130" s="1077"/>
      <c r="AT130" s="1078"/>
      <c r="AU130" s="233"/>
      <c r="AV130" s="233"/>
      <c r="AW130" s="233"/>
      <c r="AX130" s="1068" t="s">
        <v>492</v>
      </c>
      <c r="AY130" s="926"/>
      <c r="AZ130" s="926"/>
      <c r="BA130" s="926"/>
      <c r="BB130" s="926"/>
      <c r="BC130" s="926"/>
      <c r="BD130" s="926"/>
      <c r="BE130" s="927"/>
      <c r="BF130" s="1104">
        <v>12.2</v>
      </c>
      <c r="BG130" s="1105"/>
      <c r="BH130" s="1105"/>
      <c r="BI130" s="1105"/>
      <c r="BJ130" s="1105"/>
      <c r="BK130" s="1105"/>
      <c r="BL130" s="1106"/>
      <c r="BM130" s="1104">
        <v>25</v>
      </c>
      <c r="BN130" s="1105"/>
      <c r="BO130" s="1105"/>
      <c r="BP130" s="1105"/>
      <c r="BQ130" s="1105"/>
      <c r="BR130" s="1105"/>
      <c r="BS130" s="1106"/>
      <c r="BT130" s="1104">
        <v>35</v>
      </c>
      <c r="BU130" s="1105"/>
      <c r="BV130" s="1105"/>
      <c r="BW130" s="1105"/>
      <c r="BX130" s="1105"/>
      <c r="BY130" s="1105"/>
      <c r="BZ130" s="110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8"/>
      <c r="B131" s="1109"/>
      <c r="C131" s="1109"/>
      <c r="D131" s="1109"/>
      <c r="E131" s="1109"/>
      <c r="F131" s="1109"/>
      <c r="G131" s="1109"/>
      <c r="H131" s="1109"/>
      <c r="I131" s="1109"/>
      <c r="J131" s="1109"/>
      <c r="K131" s="1109"/>
      <c r="L131" s="1109"/>
      <c r="M131" s="1109"/>
      <c r="N131" s="1109"/>
      <c r="O131" s="1109"/>
      <c r="P131" s="1109"/>
      <c r="Q131" s="1109"/>
      <c r="R131" s="1109"/>
      <c r="S131" s="1109"/>
      <c r="T131" s="1109"/>
      <c r="U131" s="1109"/>
      <c r="V131" s="1109"/>
      <c r="W131" s="1110" t="s">
        <v>493</v>
      </c>
      <c r="X131" s="1111"/>
      <c r="Y131" s="1111"/>
      <c r="Z131" s="1112"/>
      <c r="AA131" s="1007">
        <v>7252880</v>
      </c>
      <c r="AB131" s="989"/>
      <c r="AC131" s="989"/>
      <c r="AD131" s="989"/>
      <c r="AE131" s="990"/>
      <c r="AF131" s="988">
        <v>7522093</v>
      </c>
      <c r="AG131" s="989"/>
      <c r="AH131" s="989"/>
      <c r="AI131" s="989"/>
      <c r="AJ131" s="990"/>
      <c r="AK131" s="988">
        <v>7349273</v>
      </c>
      <c r="AL131" s="989"/>
      <c r="AM131" s="989"/>
      <c r="AN131" s="989"/>
      <c r="AO131" s="990"/>
      <c r="AP131" s="1113"/>
      <c r="AQ131" s="1114"/>
      <c r="AR131" s="1114"/>
      <c r="AS131" s="1114"/>
      <c r="AT131" s="1115"/>
      <c r="AU131" s="233"/>
      <c r="AV131" s="233"/>
      <c r="AW131" s="233"/>
      <c r="AX131" s="1086" t="s">
        <v>494</v>
      </c>
      <c r="AY131" s="726"/>
      <c r="AZ131" s="726"/>
      <c r="BA131" s="726"/>
      <c r="BB131" s="726"/>
      <c r="BC131" s="726"/>
      <c r="BD131" s="726"/>
      <c r="BE131" s="1040"/>
      <c r="BF131" s="1087">
        <v>122.5</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3" t="s">
        <v>495</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496</v>
      </c>
      <c r="W132" s="1097"/>
      <c r="X132" s="1097"/>
      <c r="Y132" s="1097"/>
      <c r="Z132" s="1098"/>
      <c r="AA132" s="1099">
        <v>11.7898683</v>
      </c>
      <c r="AB132" s="1100"/>
      <c r="AC132" s="1100"/>
      <c r="AD132" s="1100"/>
      <c r="AE132" s="1101"/>
      <c r="AF132" s="1102">
        <v>11.88068268</v>
      </c>
      <c r="AG132" s="1100"/>
      <c r="AH132" s="1100"/>
      <c r="AI132" s="1100"/>
      <c r="AJ132" s="1101"/>
      <c r="AK132" s="1102">
        <v>13.15237947</v>
      </c>
      <c r="AL132" s="1100"/>
      <c r="AM132" s="1100"/>
      <c r="AN132" s="1100"/>
      <c r="AO132" s="1101"/>
      <c r="AP132" s="1004"/>
      <c r="AQ132" s="1005"/>
      <c r="AR132" s="1005"/>
      <c r="AS132" s="1005"/>
      <c r="AT132" s="1103"/>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497</v>
      </c>
      <c r="W133" s="1080"/>
      <c r="X133" s="1080"/>
      <c r="Y133" s="1080"/>
      <c r="Z133" s="1081"/>
      <c r="AA133" s="1082">
        <v>11.9</v>
      </c>
      <c r="AB133" s="1083"/>
      <c r="AC133" s="1083"/>
      <c r="AD133" s="1083"/>
      <c r="AE133" s="1084"/>
      <c r="AF133" s="1082">
        <v>12</v>
      </c>
      <c r="AG133" s="1083"/>
      <c r="AH133" s="1083"/>
      <c r="AI133" s="1083"/>
      <c r="AJ133" s="1084"/>
      <c r="AK133" s="1082">
        <v>12.2</v>
      </c>
      <c r="AL133" s="1083"/>
      <c r="AM133" s="1083"/>
      <c r="AN133" s="1083"/>
      <c r="AO133" s="1084"/>
      <c r="AP133" s="1031"/>
      <c r="AQ133" s="1032"/>
      <c r="AR133" s="1032"/>
      <c r="AS133" s="1032"/>
      <c r="AT133" s="1085"/>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mG78rig7eDrqPqf39EcFGrEeczZpX/kTVPal1XEQZvv5AfHp71+sInKRwjKPauswTtgVseC+OujmSwd8QGO85Q==" saltValue="Xt9fTTc4wiecgGFtCGl3M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09B4E-6E51-4BED-AF58-4D63AAF520C3}">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498</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nKgNni6Idff1KOJ+42/LljPrauo/RfpIAkF2IJ9k3m7X7S0F/AGmkIohiDRebTIZDA42KDofZdYEC10h8f3sOg==" saltValue="RoLdZfoendSrI2sfHI5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KZwpvOC4waOOf4remRUEsE9ugpg5sbmesF9M/AL0YxjIrEgnfdzf4lTO95jBvEoBXB3JLS8qigNXRPd0t5Bxdg==" saltValue="xsDvcjBnWEz4lOXyWzcwx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499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500</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7" t="s">
        <v>501</v>
      </c>
      <c r="AP7" s="272"/>
      <c r="AQ7" s="273" t="s">
        <v>502</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8"/>
      <c r="AP8" s="278" t="s">
        <v>503</v>
      </c>
      <c r="AQ8" s="279" t="s">
        <v>504</v>
      </c>
      <c r="AR8" s="280" t="s">
        <v>505</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9" t="s">
        <v>506</v>
      </c>
      <c r="AL9" s="1120"/>
      <c r="AM9" s="1120"/>
      <c r="AN9" s="1121"/>
      <c r="AO9" s="281">
        <v>2612663</v>
      </c>
      <c r="AP9" s="281">
        <v>87532</v>
      </c>
      <c r="AQ9" s="282">
        <v>105319</v>
      </c>
      <c r="AR9" s="283">
        <v>-16.899999999999999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9" t="s">
        <v>507</v>
      </c>
      <c r="AL10" s="1120"/>
      <c r="AM10" s="1120"/>
      <c r="AN10" s="1121"/>
      <c r="AO10" s="284">
        <v>398078</v>
      </c>
      <c r="AP10" s="284">
        <v>13337</v>
      </c>
      <c r="AQ10" s="285">
        <v>9860</v>
      </c>
      <c r="AR10" s="286">
        <v>35.299999999999997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9" t="s">
        <v>508</v>
      </c>
      <c r="AL11" s="1120"/>
      <c r="AM11" s="1120"/>
      <c r="AN11" s="1121"/>
      <c r="AO11" s="284">
        <v>81909</v>
      </c>
      <c r="AP11" s="284">
        <v>2744</v>
      </c>
      <c r="AQ11" s="285">
        <v>1656</v>
      </c>
      <c r="AR11" s="286">
        <v>65.7</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9" t="s">
        <v>509</v>
      </c>
      <c r="AL12" s="1120"/>
      <c r="AM12" s="1120"/>
      <c r="AN12" s="1121"/>
      <c r="AO12" s="284" t="s">
        <v>510</v>
      </c>
      <c r="AP12" s="284" t="s">
        <v>510</v>
      </c>
      <c r="AQ12" s="285">
        <v>3</v>
      </c>
      <c r="AR12" s="286" t="s">
        <v>510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9" t="s">
        <v>511</v>
      </c>
      <c r="AL13" s="1120"/>
      <c r="AM13" s="1120"/>
      <c r="AN13" s="1121"/>
      <c r="AO13" s="284">
        <v>125320</v>
      </c>
      <c r="AP13" s="284">
        <v>4199</v>
      </c>
      <c r="AQ13" s="285">
        <v>4056</v>
      </c>
      <c r="AR13" s="286">
        <v>3.5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9" t="s">
        <v>512</v>
      </c>
      <c r="AL14" s="1120"/>
      <c r="AM14" s="1120"/>
      <c r="AN14" s="1121"/>
      <c r="AO14" s="284">
        <v>24048</v>
      </c>
      <c r="AP14" s="284">
        <v>806</v>
      </c>
      <c r="AQ14" s="285">
        <v>2339</v>
      </c>
      <c r="AR14" s="286">
        <v>-65.5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2" t="s">
        <v>513</v>
      </c>
      <c r="AL15" s="1123"/>
      <c r="AM15" s="1123"/>
      <c r="AN15" s="1124"/>
      <c r="AO15" s="284">
        <v>-196882</v>
      </c>
      <c r="AP15" s="284">
        <v>-6596</v>
      </c>
      <c r="AQ15" s="285">
        <v>-7717</v>
      </c>
      <c r="AR15" s="286">
        <v>-14.5</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2" t="s">
        <v>187</v>
      </c>
      <c r="AL16" s="1123"/>
      <c r="AM16" s="1123"/>
      <c r="AN16" s="1124"/>
      <c r="AO16" s="284">
        <v>3045136</v>
      </c>
      <c r="AP16" s="284">
        <v>102021</v>
      </c>
      <c r="AQ16" s="285">
        <v>115515</v>
      </c>
      <c r="AR16" s="286">
        <v>-11.7</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514</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515</v>
      </c>
      <c r="AP20" s="293" t="s">
        <v>516</v>
      </c>
      <c r="AQ20" s="294" t="s">
        <v>517</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5" t="s">
        <v>518</v>
      </c>
      <c r="AL21" s="1126"/>
      <c r="AM21" s="1126"/>
      <c r="AN21" s="1127"/>
      <c r="AO21" s="297">
        <v>8.2100000000000009</v>
      </c>
      <c r="AP21" s="298">
        <v>10.69</v>
      </c>
      <c r="AQ21" s="299">
        <v>-2.48</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5" t="s">
        <v>519</v>
      </c>
      <c r="AL22" s="1126"/>
      <c r="AM22" s="1126"/>
      <c r="AN22" s="1127"/>
      <c r="AO22" s="302">
        <v>100</v>
      </c>
      <c r="AP22" s="303">
        <v>97.4</v>
      </c>
      <c r="AQ22" s="304">
        <v>2.6</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6" t="s">
        <v>520</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c r="AT26" s="267"/>
    </row>
    <row r="27" spans="1:46" ht="13.2" x14ac:dyDescent="0.2">
      <c r="A27" s="309"/>
      <c r="AO27" s="262"/>
      <c r="AP27" s="262"/>
      <c r="AQ27" s="262"/>
      <c r="AR27" s="262"/>
      <c r="AS27" s="262"/>
      <c r="AT27" s="262"/>
    </row>
    <row r="28" spans="1:46" ht="16.2" x14ac:dyDescent="0.2">
      <c r="A28" s="263" t="s">
        <v>521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522</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7" t="s">
        <v>501</v>
      </c>
      <c r="AP30" s="272"/>
      <c r="AQ30" s="273" t="s">
        <v>502</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8"/>
      <c r="AP31" s="278" t="s">
        <v>503</v>
      </c>
      <c r="AQ31" s="279" t="s">
        <v>504</v>
      </c>
      <c r="AR31" s="280" t="s">
        <v>505</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3" t="s">
        <v>523</v>
      </c>
      <c r="AL32" s="1134"/>
      <c r="AM32" s="1134"/>
      <c r="AN32" s="1135"/>
      <c r="AO32" s="312">
        <v>1444990</v>
      </c>
      <c r="AP32" s="312">
        <v>48412</v>
      </c>
      <c r="AQ32" s="313">
        <v>74824</v>
      </c>
      <c r="AR32" s="314">
        <v>-35.299999999999997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3" t="s">
        <v>524</v>
      </c>
      <c r="AL33" s="1134"/>
      <c r="AM33" s="1134"/>
      <c r="AN33" s="1135"/>
      <c r="AO33" s="312" t="s">
        <v>510</v>
      </c>
      <c r="AP33" s="312" t="s">
        <v>510</v>
      </c>
      <c r="AQ33" s="313" t="s">
        <v>510</v>
      </c>
      <c r="AR33" s="314" t="s">
        <v>510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3" t="s">
        <v>525</v>
      </c>
      <c r="AL34" s="1134"/>
      <c r="AM34" s="1134"/>
      <c r="AN34" s="1135"/>
      <c r="AO34" s="312" t="s">
        <v>510</v>
      </c>
      <c r="AP34" s="312" t="s">
        <v>510</v>
      </c>
      <c r="AQ34" s="313">
        <v>1</v>
      </c>
      <c r="AR34" s="314" t="s">
        <v>510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3" t="s">
        <v>526</v>
      </c>
      <c r="AL35" s="1134"/>
      <c r="AM35" s="1134"/>
      <c r="AN35" s="1135"/>
      <c r="AO35" s="312">
        <v>531865</v>
      </c>
      <c r="AP35" s="312">
        <v>17819</v>
      </c>
      <c r="AQ35" s="313">
        <v>17427</v>
      </c>
      <c r="AR35" s="314">
        <v>2.2000000000000002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3" t="s">
        <v>527</v>
      </c>
      <c r="AL36" s="1134"/>
      <c r="AM36" s="1134"/>
      <c r="AN36" s="1135"/>
      <c r="AO36" s="312">
        <v>168265</v>
      </c>
      <c r="AP36" s="312">
        <v>5637</v>
      </c>
      <c r="AQ36" s="313">
        <v>2447</v>
      </c>
      <c r="AR36" s="314">
        <v>130.4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3" t="s">
        <v>528</v>
      </c>
      <c r="AL37" s="1134"/>
      <c r="AM37" s="1134"/>
      <c r="AN37" s="1135"/>
      <c r="AO37" s="312">
        <v>35403</v>
      </c>
      <c r="AP37" s="312">
        <v>1186</v>
      </c>
      <c r="AQ37" s="313">
        <v>591</v>
      </c>
      <c r="AR37" s="314">
        <v>100.7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6" t="s">
        <v>529</v>
      </c>
      <c r="AL38" s="1137"/>
      <c r="AM38" s="1137"/>
      <c r="AN38" s="1138"/>
      <c r="AO38" s="315" t="s">
        <v>510</v>
      </c>
      <c r="AP38" s="315" t="s">
        <v>510</v>
      </c>
      <c r="AQ38" s="316">
        <v>2</v>
      </c>
      <c r="AR38" s="304" t="s">
        <v>510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6" t="s">
        <v>530</v>
      </c>
      <c r="AL39" s="1137"/>
      <c r="AM39" s="1137"/>
      <c r="AN39" s="1138"/>
      <c r="AO39" s="312">
        <v>-185420</v>
      </c>
      <c r="AP39" s="312">
        <v>-6212</v>
      </c>
      <c r="AQ39" s="313">
        <v>-3618</v>
      </c>
      <c r="AR39" s="314">
        <v>71.7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3" t="s">
        <v>531</v>
      </c>
      <c r="AL40" s="1134"/>
      <c r="AM40" s="1134"/>
      <c r="AN40" s="1135"/>
      <c r="AO40" s="312">
        <v>-1028499</v>
      </c>
      <c r="AP40" s="312">
        <v>-34458</v>
      </c>
      <c r="AQ40" s="313">
        <v>-63812</v>
      </c>
      <c r="AR40" s="314">
        <v>-46</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9" t="s">
        <v>299</v>
      </c>
      <c r="AL41" s="1140"/>
      <c r="AM41" s="1140"/>
      <c r="AN41" s="1141"/>
      <c r="AO41" s="312">
        <v>966604</v>
      </c>
      <c r="AP41" s="312">
        <v>32384</v>
      </c>
      <c r="AQ41" s="313">
        <v>27863</v>
      </c>
      <c r="AR41" s="314">
        <v>16.2</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532</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534</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8" t="s">
        <v>501</v>
      </c>
      <c r="AN49" s="1130" t="s">
        <v>535</v>
      </c>
      <c r="AO49" s="1131"/>
      <c r="AP49" s="1131"/>
      <c r="AQ49" s="1131"/>
      <c r="AR49" s="1132"/>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9"/>
      <c r="AN50" s="328" t="s">
        <v>536</v>
      </c>
      <c r="AO50" s="329" t="s">
        <v>537</v>
      </c>
      <c r="AP50" s="330" t="s">
        <v>538</v>
      </c>
      <c r="AQ50" s="331" t="s">
        <v>539</v>
      </c>
      <c r="AR50" s="332" t="s">
        <v>540</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541</v>
      </c>
      <c r="AL51" s="325"/>
      <c r="AM51" s="333">
        <v>1581591</v>
      </c>
      <c r="AN51" s="334">
        <v>50149</v>
      </c>
      <c r="AO51" s="335">
        <v>62.2</v>
      </c>
      <c r="AP51" s="336">
        <v>85173</v>
      </c>
      <c r="AQ51" s="337">
        <v>-4.3</v>
      </c>
      <c r="AR51" s="338">
        <v>66.5</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542</v>
      </c>
      <c r="AM52" s="341">
        <v>897410</v>
      </c>
      <c r="AN52" s="342">
        <v>28455</v>
      </c>
      <c r="AO52" s="343">
        <v>39.6</v>
      </c>
      <c r="AP52" s="344">
        <v>43913</v>
      </c>
      <c r="AQ52" s="345">
        <v>-3.4</v>
      </c>
      <c r="AR52" s="346">
        <v>43</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543</v>
      </c>
      <c r="AL53" s="325"/>
      <c r="AM53" s="333">
        <v>1550007</v>
      </c>
      <c r="AN53" s="334">
        <v>49759</v>
      </c>
      <c r="AO53" s="335">
        <v>-0.8</v>
      </c>
      <c r="AP53" s="336">
        <v>94081</v>
      </c>
      <c r="AQ53" s="337">
        <v>10.5</v>
      </c>
      <c r="AR53" s="338">
        <v>-11.3</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542</v>
      </c>
      <c r="AM54" s="341">
        <v>885153</v>
      </c>
      <c r="AN54" s="342">
        <v>28416</v>
      </c>
      <c r="AO54" s="343">
        <v>-0.1</v>
      </c>
      <c r="AP54" s="344">
        <v>48949</v>
      </c>
      <c r="AQ54" s="345">
        <v>11.5</v>
      </c>
      <c r="AR54" s="346">
        <v>-11.6</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544</v>
      </c>
      <c r="AL55" s="325"/>
      <c r="AM55" s="333">
        <v>1118584</v>
      </c>
      <c r="AN55" s="334">
        <v>36389</v>
      </c>
      <c r="AO55" s="335">
        <v>-26.9</v>
      </c>
      <c r="AP55" s="336">
        <v>92632</v>
      </c>
      <c r="AQ55" s="337">
        <v>-1.5</v>
      </c>
      <c r="AR55" s="338">
        <v>-25.4</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542</v>
      </c>
      <c r="AM56" s="341">
        <v>629136</v>
      </c>
      <c r="AN56" s="342">
        <v>20466</v>
      </c>
      <c r="AO56" s="343">
        <v>-28</v>
      </c>
      <c r="AP56" s="344">
        <v>47978</v>
      </c>
      <c r="AQ56" s="345">
        <v>-2</v>
      </c>
      <c r="AR56" s="346">
        <v>-26</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545</v>
      </c>
      <c r="AL57" s="325"/>
      <c r="AM57" s="333">
        <v>1958940</v>
      </c>
      <c r="AN57" s="334">
        <v>64662</v>
      </c>
      <c r="AO57" s="335">
        <v>77.7</v>
      </c>
      <c r="AP57" s="336">
        <v>96469</v>
      </c>
      <c r="AQ57" s="337">
        <v>4.0999999999999996</v>
      </c>
      <c r="AR57" s="338">
        <v>73.599999999999994</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542</v>
      </c>
      <c r="AM58" s="341">
        <v>537117</v>
      </c>
      <c r="AN58" s="342">
        <v>17730</v>
      </c>
      <c r="AO58" s="343">
        <v>-13.4</v>
      </c>
      <c r="AP58" s="344">
        <v>49775</v>
      </c>
      <c r="AQ58" s="345">
        <v>3.7</v>
      </c>
      <c r="AR58" s="346">
        <v>-17.100000000000001</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546</v>
      </c>
      <c r="AL59" s="325"/>
      <c r="AM59" s="333">
        <v>1253543</v>
      </c>
      <c r="AN59" s="334">
        <v>41998</v>
      </c>
      <c r="AO59" s="335">
        <v>-35</v>
      </c>
      <c r="AP59" s="336">
        <v>85743</v>
      </c>
      <c r="AQ59" s="337">
        <v>-11.1</v>
      </c>
      <c r="AR59" s="338">
        <v>-23.9</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542</v>
      </c>
      <c r="AM60" s="341">
        <v>779282</v>
      </c>
      <c r="AN60" s="342">
        <v>26108</v>
      </c>
      <c r="AO60" s="343">
        <v>47.3</v>
      </c>
      <c r="AP60" s="344">
        <v>45231</v>
      </c>
      <c r="AQ60" s="345">
        <v>-9.1</v>
      </c>
      <c r="AR60" s="346">
        <v>56.4</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547</v>
      </c>
      <c r="AL61" s="347"/>
      <c r="AM61" s="348">
        <v>1492533</v>
      </c>
      <c r="AN61" s="349">
        <v>48591</v>
      </c>
      <c r="AO61" s="350">
        <v>15.4</v>
      </c>
      <c r="AP61" s="351">
        <v>90820</v>
      </c>
      <c r="AQ61" s="352">
        <v>-0.5</v>
      </c>
      <c r="AR61" s="338">
        <v>15.9</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542</v>
      </c>
      <c r="AM62" s="341">
        <v>745620</v>
      </c>
      <c r="AN62" s="342">
        <v>24235</v>
      </c>
      <c r="AO62" s="343">
        <v>9.1</v>
      </c>
      <c r="AP62" s="344">
        <v>47169</v>
      </c>
      <c r="AQ62" s="345">
        <v>0.1</v>
      </c>
      <c r="AR62" s="346">
        <v>9</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Hc6bkBmvC3KQDIyBCri9f7BSUk+/Jc4g7E2rcPwvMPXT1spXa/kUx3WMUL6C8HeDVCwCJC+PzKfrvhtYTOpX/A==" saltValue="iqW9VmlyGMO6RiTalMXcl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549</v>
      </c>
    </row>
    <row r="120" spans="125:125" ht="13.5" hidden="1" customHeight="1" x14ac:dyDescent="0.2"/>
    <row r="121" spans="125:125" ht="13.5" hidden="1" customHeight="1" x14ac:dyDescent="0.2">
      <c r="DU121" s="259"/>
    </row>
  </sheetData>
  <sheetProtection algorithmName="SHA-512" hashValue="CJ2dCJliG3IXdMVAGCZ5Efw5KAV0hqoKjh8qwtCa8k7jLd8Q1Ur6Ww3KwLZK5S8Il9UGM5m5IS/lD7TwYMQPxw==" saltValue="8t85grxzi8TjcwynI+lCL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550</v>
      </c>
    </row>
  </sheetData>
  <sheetProtection algorithmName="SHA-512" hashValue="ADEMvGdo4yiWkK6hTLaX3OsokZZcWojCoXTrhmP8kZqsYGV6NRhmvLge7TR5L1G7XgMYAjyz93ShZ3nPt8UHWQ==" saltValue="lZ/kdxvSVYUnf4hSjgZfj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2">
      <c r="B47" s="10"/>
      <c r="C47" s="1142" t="s">
        <v>3</v>
      </c>
      <c r="D47" s="1142"/>
      <c r="E47" s="1143"/>
      <c r="F47" s="11">
        <v>12.58</v>
      </c>
      <c r="G47" s="12">
        <v>9.83</v>
      </c>
      <c r="H47" s="12">
        <v>7.98</v>
      </c>
      <c r="I47" s="12">
        <v>8.2100000000000009</v>
      </c>
      <c r="J47" s="13">
        <v>9.83</v>
      </c>
    </row>
    <row r="48" spans="2:10" ht="57.75" customHeight="1" x14ac:dyDescent="0.2">
      <c r="B48" s="14"/>
      <c r="C48" s="1144" t="s">
        <v>4</v>
      </c>
      <c r="D48" s="1144"/>
      <c r="E48" s="1145"/>
      <c r="F48" s="15">
        <v>11.47</v>
      </c>
      <c r="G48" s="16">
        <v>11.98</v>
      </c>
      <c r="H48" s="16">
        <v>9.64</v>
      </c>
      <c r="I48" s="16">
        <v>13.86</v>
      </c>
      <c r="J48" s="17">
        <v>14.02</v>
      </c>
    </row>
    <row r="49" spans="2:10" ht="57.75" customHeight="1" thickBot="1" x14ac:dyDescent="0.25">
      <c r="B49" s="18"/>
      <c r="C49" s="1146" t="s">
        <v>5</v>
      </c>
      <c r="D49" s="1146"/>
      <c r="E49" s="1147"/>
      <c r="F49" s="19" t="s">
        <v>556</v>
      </c>
      <c r="G49" s="20" t="s">
        <v>557</v>
      </c>
      <c r="H49" s="20" t="s">
        <v>558</v>
      </c>
      <c r="I49" s="20">
        <v>4.96</v>
      </c>
      <c r="J49" s="21">
        <v>1.32</v>
      </c>
    </row>
    <row r="50" spans="2:10" ht="13.2" x14ac:dyDescent="0.2"/>
  </sheetData>
  <sheetProtection algorithmName="SHA-512" hashValue="jm6aE//u1mDddsrDQ+wizy1SjLM5xXC68v9RPOTAxT0w//suNKQrCX4X59B0mfd9Rn7qOJQWXdEoex7TkV1i+w==" saltValue="qZF/lKiAvSLxI5R4mIud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2024-02-05T00:06:56Z</dcterms:created>
  <dcterms:modified xsi:type="dcterms:W3CDTF">2024-03-19T06:49:17Z</dcterms:modified>
  <cp:category/>
</cp:coreProperties>
</file>