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32760" windowWidth="10272" windowHeight="8088" tabRatio="888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</sheets>
  <externalReferences>
    <externalReference r:id="rId11"/>
  </externalReferences>
  <definedNames>
    <definedName name="_xlnm.Print_Area" localSheetId="0">'その１'!$A$1:$T$48</definedName>
    <definedName name="_xlnm.Print_Area" localSheetId="1">'その２'!$A$1:$T$48</definedName>
    <definedName name="_xlnm.Print_Area" localSheetId="2">'その３'!$A$1:$T$48</definedName>
    <definedName name="_xlnm.Print_Area" localSheetId="3">'その４'!$A$1:$T$48</definedName>
    <definedName name="_xlnm.Print_Area" localSheetId="4">'その５'!$A$1:$AB$48</definedName>
    <definedName name="_xlnm.Print_Area" localSheetId="5">'その６'!$A$1:$V$48</definedName>
    <definedName name="_xlnm.Print_Area" localSheetId="6">'その７'!$A$1:$AD$50</definedName>
    <definedName name="_xlnm.Print_Area" localSheetId="7">'その８'!$A$1:$W$50</definedName>
    <definedName name="_xlnm.Print_Titles" localSheetId="0">'その１'!$A:$B</definedName>
    <definedName name="_xlnm.Print_Titles" localSheetId="1">'その２'!$A:$B</definedName>
    <definedName name="_xlnm.Print_Titles" localSheetId="2">'その３'!$A:$B</definedName>
    <definedName name="_xlnm.Print_Titles" localSheetId="3">'その４'!$A:$B</definedName>
    <definedName name="_xlnm.Print_Titles" localSheetId="4">'その５'!$A:$B</definedName>
    <definedName name="_xlnm.Print_Titles" localSheetId="5">'その６'!$A:$B</definedName>
    <definedName name="_xlnm.Print_Titles" localSheetId="6">'その７'!$A:$B</definedName>
    <definedName name="_xlnm.Print_Titles" localSheetId="7">'その８'!$A:$B</definedName>
  </definedNames>
  <calcPr fullCalcOnLoad="1"/>
</workbook>
</file>

<file path=xl/sharedStrings.xml><?xml version="1.0" encoding="utf-8"?>
<sst xmlns="http://schemas.openxmlformats.org/spreadsheetml/2006/main" count="2215" uniqueCount="144">
  <si>
    <t>歯</t>
  </si>
  <si>
    <t>小</t>
  </si>
  <si>
    <t>番</t>
  </si>
  <si>
    <t>号</t>
  </si>
  <si>
    <t>保険者名</t>
  </si>
  <si>
    <t>山 形 市</t>
  </si>
  <si>
    <t>米 沢 市</t>
  </si>
  <si>
    <t>米</t>
  </si>
  <si>
    <t>鶴 岡 市</t>
  </si>
  <si>
    <t>鶴</t>
  </si>
  <si>
    <t>酒 田 市</t>
  </si>
  <si>
    <t>酒</t>
  </si>
  <si>
    <t>新 庄 市</t>
  </si>
  <si>
    <t>新</t>
  </si>
  <si>
    <t>寒河江市</t>
  </si>
  <si>
    <t>寒</t>
  </si>
  <si>
    <t>上 山 市</t>
  </si>
  <si>
    <t>上</t>
  </si>
  <si>
    <t>村 山 市</t>
  </si>
  <si>
    <t>村</t>
  </si>
  <si>
    <t>長 井 市</t>
  </si>
  <si>
    <t>長</t>
  </si>
  <si>
    <t>天 童 市</t>
  </si>
  <si>
    <t>天</t>
  </si>
  <si>
    <t>東 根 市</t>
  </si>
  <si>
    <t>東</t>
  </si>
  <si>
    <t>尾花沢市</t>
  </si>
  <si>
    <t>尾</t>
  </si>
  <si>
    <t>南 陽 市</t>
  </si>
  <si>
    <t>南</t>
  </si>
  <si>
    <t>市　小計</t>
  </si>
  <si>
    <t>市</t>
  </si>
  <si>
    <t>中 山 町</t>
  </si>
  <si>
    <t>中</t>
  </si>
  <si>
    <t>山 辺 町</t>
  </si>
  <si>
    <t>大 江 町</t>
  </si>
  <si>
    <t>朝 日 町</t>
  </si>
  <si>
    <t>朝</t>
  </si>
  <si>
    <t>西 川 町</t>
  </si>
  <si>
    <t>西</t>
  </si>
  <si>
    <t>河 北 町</t>
  </si>
  <si>
    <t>河</t>
  </si>
  <si>
    <t>大石田町</t>
  </si>
  <si>
    <t>舟 形 町</t>
  </si>
  <si>
    <t>舟</t>
  </si>
  <si>
    <t>大 蔵 村</t>
  </si>
  <si>
    <t>最 上 町</t>
  </si>
  <si>
    <t>最</t>
  </si>
  <si>
    <t>高 畠 町</t>
  </si>
  <si>
    <t>高</t>
  </si>
  <si>
    <t>川 西 町</t>
  </si>
  <si>
    <t>川</t>
  </si>
  <si>
    <t>白 鷹 町</t>
  </si>
  <si>
    <t>白</t>
  </si>
  <si>
    <t>飯 豊 町</t>
  </si>
  <si>
    <t>飯</t>
  </si>
  <si>
    <t>小 国 町</t>
  </si>
  <si>
    <t>三 川 町</t>
  </si>
  <si>
    <t>三</t>
  </si>
  <si>
    <t>遊 佐 町</t>
  </si>
  <si>
    <t>遊</t>
  </si>
  <si>
    <t>町村　計</t>
  </si>
  <si>
    <t>町</t>
  </si>
  <si>
    <t>市町村計</t>
  </si>
  <si>
    <t>公</t>
  </si>
  <si>
    <t>医師国保</t>
  </si>
  <si>
    <t>医</t>
  </si>
  <si>
    <t>歯科医師</t>
  </si>
  <si>
    <t>建設国保</t>
  </si>
  <si>
    <t>建</t>
  </si>
  <si>
    <t>組合　計</t>
  </si>
  <si>
    <t>組</t>
  </si>
  <si>
    <t>県　総計</t>
  </si>
  <si>
    <t>県</t>
  </si>
  <si>
    <t>形</t>
  </si>
  <si>
    <t>辺</t>
  </si>
  <si>
    <t>江</t>
  </si>
  <si>
    <t>石</t>
  </si>
  <si>
    <t>蔵</t>
  </si>
  <si>
    <t xml:space="preserve">    100人当たり受診件数 (受診率)</t>
  </si>
  <si>
    <t>調  剤</t>
  </si>
  <si>
    <t>　 食   事   療   養   費</t>
  </si>
  <si>
    <t>訪問看護</t>
  </si>
  <si>
    <t>入院</t>
  </si>
  <si>
    <t>入院外</t>
  </si>
  <si>
    <t>歯科</t>
  </si>
  <si>
    <t>計</t>
  </si>
  <si>
    <t>医    科</t>
  </si>
  <si>
    <t>歯    科</t>
  </si>
  <si>
    <t>施設療養</t>
  </si>
  <si>
    <t>　</t>
  </si>
  <si>
    <t>調            剤</t>
  </si>
  <si>
    <t>入     院      外</t>
  </si>
  <si>
    <t>合　　　　　　　計</t>
  </si>
  <si>
    <t>若人</t>
  </si>
  <si>
    <t>退職</t>
  </si>
  <si>
    <t>老人</t>
  </si>
  <si>
    <t>全体</t>
  </si>
  <si>
    <t>歯    科</t>
  </si>
  <si>
    <t>（　単　位　：　円　）</t>
  </si>
  <si>
    <t>施  設</t>
  </si>
  <si>
    <t>訪  問  看  護</t>
  </si>
  <si>
    <t>合            計</t>
  </si>
  <si>
    <t>医              科</t>
  </si>
  <si>
    <t>歯            科</t>
  </si>
  <si>
    <t>療養費</t>
  </si>
  <si>
    <t>食事療養</t>
  </si>
  <si>
    <t>食        事        療       養</t>
  </si>
  <si>
    <t>庄 内 町</t>
  </si>
  <si>
    <t>生活療養</t>
  </si>
  <si>
    <t>生      活      療     養</t>
  </si>
  <si>
    <t>診　療　費</t>
  </si>
  <si>
    <t>　　 １人当たり費用額　（円）</t>
  </si>
  <si>
    <t>　 １件当たり日数　（日）</t>
  </si>
  <si>
    <t xml:space="preserve"> 　　１日当たり費用額　（円）</t>
  </si>
  <si>
    <t xml:space="preserve"> 　　１人当たり費用額　（円）</t>
  </si>
  <si>
    <t>最上地区</t>
  </si>
  <si>
    <t>広</t>
  </si>
  <si>
    <t>診             療              費</t>
  </si>
  <si>
    <t>診          療          費</t>
  </si>
  <si>
    <t>入　　　　　　院</t>
  </si>
  <si>
    <t>第 １２ 表　　診療費諸率（その１）　一般分</t>
  </si>
  <si>
    <t>第 １２ 表　　診療費諸率（その２）　一般分</t>
  </si>
  <si>
    <t>第 １２ 表　　診療費諸率（その３）　退職被保険者等分</t>
  </si>
  <si>
    <t>第 １２ 表　　診療費諸率（その４）　退職被保険者等分</t>
  </si>
  <si>
    <t>第 １２ 表　　診療費諸率（その５）　全被保険者分</t>
  </si>
  <si>
    <t>第 １２ 表　　診療費諸率（その６）　全被保険者分</t>
  </si>
  <si>
    <t>第 １２ 表　　診療費諸率（その７）　１件当たり診療費等費用額</t>
  </si>
  <si>
    <t>第 １２ 表　　診療費諸率（その８）　１件当たり診療費等費用額</t>
  </si>
  <si>
    <t>（　単　位　：　円　）</t>
  </si>
  <si>
    <t>食      事      療     養</t>
  </si>
  <si>
    <t>歯   科</t>
  </si>
  <si>
    <t>歯   科</t>
  </si>
  <si>
    <t>一般</t>
  </si>
  <si>
    <t>診  療  費</t>
  </si>
  <si>
    <t>食事療養</t>
  </si>
  <si>
    <t>訪問看護</t>
  </si>
  <si>
    <t>診　療　費</t>
  </si>
  <si>
    <t>　　 １件当たり日数　（日）</t>
  </si>
  <si>
    <t>　　 １日当たり費用額　（円）</t>
  </si>
  <si>
    <t>…</t>
  </si>
  <si>
    <t>…</t>
  </si>
  <si>
    <t>※退職分は件数が著しく少ないため１件当たりの値を算出しないが、全体の値には退職分が        
  含まれる。</t>
  </si>
  <si>
    <t>※退職分は件数が著しく少ないため１件当たりの値を算出しないが、全体の値に
　は退職分が含まれる。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</si>
</sst>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000"/>
    <numFmt numFmtId="178" formatCode="##,###,##0"/>
    <numFmt numFmtId="179" formatCode="#,###,###,##0"/>
    <numFmt numFmtId="180" formatCode="###,###,###,##0"/>
    <numFmt numFmtId="181" formatCode="###,###,##0"/>
    <numFmt numFmtId="182" formatCode="#,##0.000"/>
    <numFmt numFmtId="183" formatCode="#,##0.000;\-#,##0.000"/>
    <numFmt numFmtId="184" formatCode="#,##0.0"/>
    <numFmt numFmtId="185" formatCode="#,###,##0"/>
    <numFmt numFmtId="186" formatCode="#,##0.0;[Red]\-#,##0.0"/>
    <numFmt numFmtId="187" formatCode="#,##0_ "/>
    <numFmt numFmtId="188" formatCode="#,##0_);[Red]\(#,##0\)"/>
    <numFmt numFmtId="189" formatCode="0.000_ "/>
    <numFmt numFmtId="190" formatCode="0.0_ "/>
    <numFmt numFmtId="191" formatCode="0.00_ "/>
    <numFmt numFmtId="192" formatCode="#,##0.0_);[Red]\(#,##0.0\)"/>
    <numFmt numFmtId="193" formatCode="0.0_);[Red]\(0.0\)"/>
    <numFmt numFmtId="194" formatCode="#,##0.000;[Red]\-#,##0.000"/>
    <numFmt numFmtId="195" formatCode="_ * #,##0.000_ ;_ * \-#,##0.000_ ;_ * &quot;-&quot;???_ ;_ @_ "/>
    <numFmt numFmtId="196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2"/>
      <color indexed="5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38" fontId="3" fillId="0" borderId="0" xfId="48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>
      <alignment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NumberFormat="1" applyFont="1" applyFill="1" applyBorder="1" applyAlignment="1" applyProtection="1">
      <alignment/>
      <protection locked="0"/>
    </xf>
    <xf numFmtId="0" fontId="3" fillId="0" borderId="21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/>
      <protection locked="0"/>
    </xf>
    <xf numFmtId="38" fontId="3" fillId="0" borderId="14" xfId="48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38" fontId="3" fillId="0" borderId="19" xfId="48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38" fontId="3" fillId="0" borderId="0" xfId="48" applyFont="1" applyFill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0" fontId="3" fillId="0" borderId="17" xfId="0" applyNumberFormat="1" applyFont="1" applyFill="1" applyBorder="1" applyAlignment="1" applyProtection="1">
      <alignment horizontal="center"/>
      <protection locked="0"/>
    </xf>
    <xf numFmtId="0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NumberFormat="1" applyFont="1" applyFill="1" applyBorder="1" applyAlignment="1" applyProtection="1">
      <alignment horizontal="center"/>
      <protection locked="0"/>
    </xf>
    <xf numFmtId="0" fontId="3" fillId="0" borderId="30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1" xfId="48" applyFont="1" applyFill="1" applyBorder="1" applyAlignment="1" applyProtection="1">
      <alignment horizontal="center" vertical="center"/>
      <protection locked="0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0" xfId="48" applyFont="1" applyFill="1" applyAlignment="1" applyProtection="1">
      <alignment horizontal="center" vertical="center"/>
      <protection locked="0"/>
    </xf>
    <xf numFmtId="3" fontId="3" fillId="0" borderId="27" xfId="0" applyNumberFormat="1" applyFont="1" applyFill="1" applyBorder="1" applyAlignment="1" applyProtection="1">
      <alignment vertical="center"/>
      <protection locked="0"/>
    </xf>
    <xf numFmtId="0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38" fontId="3" fillId="0" borderId="33" xfId="48" applyFont="1" applyFill="1" applyBorder="1" applyAlignment="1" applyProtection="1">
      <alignment vertical="center"/>
      <protection locked="0"/>
    </xf>
    <xf numFmtId="38" fontId="3" fillId="0" borderId="34" xfId="48" applyFont="1" applyFill="1" applyBorder="1" applyAlignment="1" applyProtection="1">
      <alignment horizontal="center" vertical="center"/>
      <protection locked="0"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38" fontId="3" fillId="0" borderId="0" xfId="48" applyFont="1" applyFill="1" applyBorder="1" applyAlignment="1" applyProtection="1">
      <alignment horizontal="center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30" xfId="48" applyFont="1" applyFill="1" applyBorder="1" applyAlignment="1" applyProtection="1">
      <alignment vertical="center"/>
      <protection locked="0"/>
    </xf>
    <xf numFmtId="38" fontId="3" fillId="0" borderId="25" xfId="48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8" fontId="3" fillId="0" borderId="37" xfId="48" applyFont="1" applyFill="1" applyBorder="1" applyAlignment="1" applyProtection="1">
      <alignment vertical="center"/>
      <protection locked="0"/>
    </xf>
    <xf numFmtId="0" fontId="3" fillId="0" borderId="38" xfId="0" applyNumberFormat="1" applyFont="1" applyFill="1" applyBorder="1" applyAlignment="1" applyProtection="1">
      <alignment horizontal="center" vertical="center"/>
      <protection locked="0"/>
    </xf>
    <xf numFmtId="182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>
      <alignment vertical="center"/>
    </xf>
    <xf numFmtId="38" fontId="3" fillId="0" borderId="30" xfId="48" applyFont="1" applyFill="1" applyBorder="1" applyAlignment="1">
      <alignment vertical="center"/>
    </xf>
    <xf numFmtId="38" fontId="3" fillId="0" borderId="0" xfId="48" applyFont="1" applyFill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182" fontId="2" fillId="0" borderId="20" xfId="0" applyNumberFormat="1" applyFont="1" applyFill="1" applyBorder="1" applyAlignment="1" applyProtection="1">
      <alignment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 locked="0"/>
    </xf>
    <xf numFmtId="182" fontId="2" fillId="0" borderId="24" xfId="0" applyNumberFormat="1" applyFont="1" applyFill="1" applyBorder="1" applyAlignment="1" applyProtection="1">
      <alignment vertical="center"/>
      <protection locked="0"/>
    </xf>
    <xf numFmtId="182" fontId="2" fillId="0" borderId="17" xfId="0" applyNumberFormat="1" applyFont="1" applyFill="1" applyBorder="1" applyAlignment="1" applyProtection="1">
      <alignment vertical="center"/>
      <protection locked="0"/>
    </xf>
    <xf numFmtId="182" fontId="2" fillId="0" borderId="14" xfId="0" applyNumberFormat="1" applyFont="1" applyFill="1" applyBorder="1" applyAlignment="1" applyProtection="1">
      <alignment vertical="center"/>
      <protection locked="0"/>
    </xf>
    <xf numFmtId="182" fontId="2" fillId="0" borderId="27" xfId="0" applyNumberFormat="1" applyFont="1" applyFill="1" applyBorder="1" applyAlignment="1" applyProtection="1">
      <alignment vertical="center"/>
      <protection locked="0"/>
    </xf>
    <xf numFmtId="182" fontId="2" fillId="0" borderId="39" xfId="0" applyNumberFormat="1" applyFont="1" applyFill="1" applyBorder="1" applyAlignment="1" applyProtection="1">
      <alignment vertical="center"/>
      <protection locked="0"/>
    </xf>
    <xf numFmtId="182" fontId="2" fillId="0" borderId="37" xfId="0" applyNumberFormat="1" applyFont="1" applyFill="1" applyBorder="1" applyAlignment="1" applyProtection="1">
      <alignment vertical="center"/>
      <protection locked="0"/>
    </xf>
    <xf numFmtId="182" fontId="2" fillId="0" borderId="40" xfId="0" applyNumberFormat="1" applyFont="1" applyFill="1" applyBorder="1" applyAlignment="1" applyProtection="1">
      <alignment vertical="center"/>
      <protection locked="0"/>
    </xf>
    <xf numFmtId="0" fontId="2" fillId="0" borderId="17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82" fontId="2" fillId="0" borderId="41" xfId="0" applyNumberFormat="1" applyFont="1" applyFill="1" applyBorder="1" applyAlignment="1" applyProtection="1">
      <alignment vertical="center"/>
      <protection locked="0"/>
    </xf>
    <xf numFmtId="182" fontId="2" fillId="0" borderId="33" xfId="0" applyNumberFormat="1" applyFont="1" applyFill="1" applyBorder="1" applyAlignment="1" applyProtection="1">
      <alignment vertical="center"/>
      <protection locked="0"/>
    </xf>
    <xf numFmtId="182" fontId="2" fillId="0" borderId="31" xfId="0" applyNumberFormat="1" applyFont="1" applyFill="1" applyBorder="1" applyAlignment="1" applyProtection="1">
      <alignment vertical="center"/>
      <protection locked="0"/>
    </xf>
    <xf numFmtId="182" fontId="2" fillId="0" borderId="29" xfId="0" applyNumberFormat="1" applyFont="1" applyFill="1" applyBorder="1" applyAlignment="1" applyProtection="1">
      <alignment vertical="center"/>
      <protection locked="0"/>
    </xf>
    <xf numFmtId="182" fontId="2" fillId="0" borderId="30" xfId="0" applyNumberFormat="1" applyFont="1" applyFill="1" applyBorder="1" applyAlignment="1" applyProtection="1">
      <alignment vertical="center"/>
      <protection locked="0"/>
    </xf>
    <xf numFmtId="182" fontId="2" fillId="0" borderId="36" xfId="0" applyNumberFormat="1" applyFont="1" applyFill="1" applyBorder="1" applyAlignment="1" applyProtection="1">
      <alignment vertical="center"/>
      <protection locked="0"/>
    </xf>
    <xf numFmtId="182" fontId="2" fillId="0" borderId="16" xfId="0" applyNumberFormat="1" applyFont="1" applyFill="1" applyBorder="1" applyAlignment="1" applyProtection="1">
      <alignment vertical="center"/>
      <protection locked="0"/>
    </xf>
    <xf numFmtId="182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2" fillId="0" borderId="24" xfId="0" applyNumberFormat="1" applyFont="1" applyFill="1" applyBorder="1" applyAlignment="1" applyProtection="1">
      <alignment vertical="center"/>
      <protection locked="0"/>
    </xf>
    <xf numFmtId="4" fontId="2" fillId="0" borderId="16" xfId="0" applyNumberFormat="1" applyFont="1" applyFill="1" applyBorder="1" applyAlignment="1" applyProtection="1">
      <alignment vertical="center"/>
      <protection locked="0"/>
    </xf>
    <xf numFmtId="4" fontId="2" fillId="0" borderId="14" xfId="0" applyNumberFormat="1" applyFont="1" applyFill="1" applyBorder="1" applyAlignment="1" applyProtection="1">
      <alignment vertical="center"/>
      <protection locked="0"/>
    </xf>
    <xf numFmtId="4" fontId="2" fillId="0" borderId="27" xfId="0" applyNumberFormat="1" applyFont="1" applyFill="1" applyBorder="1" applyAlignment="1" applyProtection="1">
      <alignment vertical="center"/>
      <protection locked="0"/>
    </xf>
    <xf numFmtId="4" fontId="2" fillId="0" borderId="18" xfId="0" applyNumberFormat="1" applyFont="1" applyFill="1" applyBorder="1" applyAlignment="1" applyProtection="1">
      <alignment vertical="center"/>
      <protection locked="0"/>
    </xf>
    <xf numFmtId="4" fontId="2" fillId="0" borderId="37" xfId="0" applyNumberFormat="1" applyFont="1" applyFill="1" applyBorder="1" applyAlignment="1" applyProtection="1">
      <alignment vertical="center"/>
      <protection locked="0"/>
    </xf>
    <xf numFmtId="4" fontId="2" fillId="0" borderId="42" xfId="0" applyNumberFormat="1" applyFont="1" applyFill="1" applyBorder="1" applyAlignment="1" applyProtection="1">
      <alignment vertical="center"/>
      <protection locked="0"/>
    </xf>
    <xf numFmtId="4" fontId="2" fillId="0" borderId="38" xfId="0" applyNumberFormat="1" applyFont="1" applyFill="1" applyBorder="1" applyAlignment="1" applyProtection="1">
      <alignment vertical="center"/>
      <protection locked="0"/>
    </xf>
    <xf numFmtId="4" fontId="2" fillId="0" borderId="43" xfId="0" applyNumberFormat="1" applyFont="1" applyFill="1" applyBorder="1" applyAlignment="1" applyProtection="1">
      <alignment vertical="center"/>
      <protection locked="0"/>
    </xf>
    <xf numFmtId="4" fontId="2" fillId="0" borderId="17" xfId="0" applyNumberFormat="1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>
      <alignment vertical="center"/>
    </xf>
    <xf numFmtId="4" fontId="2" fillId="0" borderId="44" xfId="0" applyNumberFormat="1" applyFont="1" applyFill="1" applyBorder="1" applyAlignment="1" applyProtection="1">
      <alignment vertical="center"/>
      <protection locked="0"/>
    </xf>
    <xf numFmtId="4" fontId="2" fillId="0" borderId="33" xfId="0" applyNumberFormat="1" applyFont="1" applyFill="1" applyBorder="1" applyAlignment="1" applyProtection="1">
      <alignment vertical="center"/>
      <protection locked="0"/>
    </xf>
    <xf numFmtId="4" fontId="2" fillId="0" borderId="31" xfId="0" applyNumberFormat="1" applyFont="1" applyFill="1" applyBorder="1" applyAlignment="1" applyProtection="1">
      <alignment vertical="center"/>
      <protection locked="0"/>
    </xf>
    <xf numFmtId="4" fontId="2" fillId="0" borderId="35" xfId="0" applyNumberFormat="1" applyFont="1" applyFill="1" applyBorder="1" applyAlignment="1" applyProtection="1">
      <alignment vertical="center"/>
      <protection locked="0"/>
    </xf>
    <xf numFmtId="4" fontId="2" fillId="0" borderId="30" xfId="0" applyNumberFormat="1" applyFont="1" applyFill="1" applyBorder="1" applyAlignment="1" applyProtection="1">
      <alignment vertical="center"/>
      <protection locked="0"/>
    </xf>
    <xf numFmtId="4" fontId="2" fillId="0" borderId="32" xfId="0" applyNumberFormat="1" applyFont="1" applyFill="1" applyBorder="1" applyAlignment="1" applyProtection="1">
      <alignment vertical="center"/>
      <protection locked="0"/>
    </xf>
    <xf numFmtId="4" fontId="2" fillId="0" borderId="25" xfId="0" applyNumberFormat="1" applyFont="1" applyFill="1" applyBorder="1" applyAlignment="1" applyProtection="1">
      <alignment vertical="center"/>
      <protection locked="0"/>
    </xf>
    <xf numFmtId="4" fontId="2" fillId="0" borderId="36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" fontId="2" fillId="0" borderId="15" xfId="0" applyNumberFormat="1" applyFont="1" applyFill="1" applyBorder="1" applyAlignment="1" applyProtection="1">
      <alignment vertical="center"/>
      <protection locked="0"/>
    </xf>
    <xf numFmtId="4" fontId="2" fillId="0" borderId="40" xfId="0" applyNumberFormat="1" applyFont="1" applyFill="1" applyBorder="1" applyAlignment="1" applyProtection="1">
      <alignment vertical="center"/>
      <protection locked="0"/>
    </xf>
    <xf numFmtId="4" fontId="2" fillId="0" borderId="22" xfId="0" applyNumberFormat="1" applyFont="1" applyFill="1" applyBorder="1" applyAlignment="1" applyProtection="1">
      <alignment vertical="center"/>
      <protection locked="0"/>
    </xf>
    <xf numFmtId="0" fontId="2" fillId="0" borderId="45" xfId="0" applyFont="1" applyFill="1" applyBorder="1" applyAlignment="1">
      <alignment vertical="center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38" fontId="3" fillId="0" borderId="12" xfId="48" applyFont="1" applyFill="1" applyBorder="1" applyAlignment="1">
      <alignment vertical="center"/>
    </xf>
    <xf numFmtId="38" fontId="3" fillId="0" borderId="46" xfId="48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38" fontId="3" fillId="0" borderId="12" xfId="48" applyFont="1" applyFill="1" applyBorder="1" applyAlignment="1" applyProtection="1">
      <alignment horizontal="center" vertical="center"/>
      <protection locked="0"/>
    </xf>
    <xf numFmtId="38" fontId="3" fillId="0" borderId="19" xfId="48" applyFont="1" applyFill="1" applyBorder="1" applyAlignment="1" applyProtection="1">
      <alignment horizontal="center" vertical="center"/>
      <protection locked="0"/>
    </xf>
    <xf numFmtId="38" fontId="5" fillId="0" borderId="0" xfId="48" applyFont="1" applyFill="1" applyAlignment="1">
      <alignment vertical="center"/>
    </xf>
    <xf numFmtId="0" fontId="2" fillId="0" borderId="27" xfId="0" applyNumberFormat="1" applyFont="1" applyFill="1" applyBorder="1" applyAlignment="1" applyProtection="1">
      <alignment vertical="center"/>
      <protection locked="0"/>
    </xf>
    <xf numFmtId="182" fontId="2" fillId="0" borderId="15" xfId="0" applyNumberFormat="1" applyFont="1" applyFill="1" applyBorder="1" applyAlignment="1" applyProtection="1">
      <alignment vertical="center"/>
      <protection locked="0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25" xfId="0" applyFont="1" applyFill="1" applyBorder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47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 applyProtection="1">
      <alignment vertical="center" shrinkToFit="1"/>
      <protection locked="0"/>
    </xf>
    <xf numFmtId="0" fontId="3" fillId="0" borderId="49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37" fontId="3" fillId="0" borderId="41" xfId="0" applyNumberFormat="1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37" fontId="3" fillId="0" borderId="17" xfId="0" applyNumberFormat="1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37" fontId="3" fillId="0" borderId="29" xfId="0" applyNumberFormat="1" applyFont="1" applyFill="1" applyBorder="1" applyAlignment="1" applyProtection="1">
      <alignment vertical="center"/>
      <protection locked="0"/>
    </xf>
    <xf numFmtId="37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7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83" fontId="3" fillId="0" borderId="0" xfId="0" applyNumberFormat="1" applyFont="1" applyFill="1" applyAlignment="1" applyProtection="1">
      <alignment vertical="center"/>
      <protection locked="0"/>
    </xf>
    <xf numFmtId="39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37" fontId="2" fillId="0" borderId="41" xfId="0" applyNumberFormat="1" applyFont="1" applyFill="1" applyBorder="1" applyAlignment="1" applyProtection="1">
      <alignment vertical="center"/>
      <protection locked="0"/>
    </xf>
    <xf numFmtId="37" fontId="2" fillId="0" borderId="23" xfId="0" applyNumberFormat="1" applyFont="1" applyFill="1" applyBorder="1" applyAlignment="1" applyProtection="1">
      <alignment vertical="center"/>
      <protection locked="0"/>
    </xf>
    <xf numFmtId="37" fontId="2" fillId="0" borderId="17" xfId="0" applyNumberFormat="1" applyFont="1" applyFill="1" applyBorder="1" applyAlignment="1" applyProtection="1">
      <alignment vertical="center"/>
      <protection locked="0"/>
    </xf>
    <xf numFmtId="37" fontId="2" fillId="0" borderId="22" xfId="0" applyNumberFormat="1" applyFont="1" applyFill="1" applyBorder="1" applyAlignment="1" applyProtection="1">
      <alignment vertical="center"/>
      <protection locked="0"/>
    </xf>
    <xf numFmtId="37" fontId="2" fillId="0" borderId="29" xfId="0" applyNumberFormat="1" applyFont="1" applyFill="1" applyBorder="1" applyAlignment="1" applyProtection="1">
      <alignment vertical="center"/>
      <protection locked="0"/>
    </xf>
    <xf numFmtId="37" fontId="2" fillId="0" borderId="28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16" xfId="0" applyNumberFormat="1" applyFont="1" applyFill="1" applyBorder="1" applyAlignment="1" applyProtection="1">
      <alignment vertical="center"/>
      <protection locked="0"/>
    </xf>
    <xf numFmtId="41" fontId="2" fillId="0" borderId="22" xfId="48" applyNumberFormat="1" applyFont="1" applyFill="1" applyBorder="1" applyAlignment="1" applyProtection="1">
      <alignment vertical="center"/>
      <protection locked="0"/>
    </xf>
    <xf numFmtId="41" fontId="2" fillId="0" borderId="17" xfId="0" applyNumberFormat="1" applyFont="1" applyFill="1" applyBorder="1" applyAlignment="1" applyProtection="1">
      <alignment vertical="center"/>
      <protection locked="0"/>
    </xf>
    <xf numFmtId="41" fontId="2" fillId="0" borderId="14" xfId="0" applyNumberFormat="1" applyFont="1" applyFill="1" applyBorder="1" applyAlignment="1" applyProtection="1">
      <alignment vertical="center"/>
      <protection locked="0"/>
    </xf>
    <xf numFmtId="41" fontId="2" fillId="0" borderId="16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27" xfId="0" applyNumberFormat="1" applyFont="1" applyFill="1" applyBorder="1" applyAlignment="1" applyProtection="1">
      <alignment vertical="center"/>
      <protection locked="0"/>
    </xf>
    <xf numFmtId="38" fontId="3" fillId="0" borderId="0" xfId="50" applyFont="1" applyFill="1" applyAlignment="1">
      <alignment vertical="center"/>
    </xf>
    <xf numFmtId="38" fontId="3" fillId="0" borderId="0" xfId="50" applyFont="1" applyFill="1" applyAlignment="1">
      <alignment horizontal="left" vertical="center"/>
    </xf>
    <xf numFmtId="38" fontId="3" fillId="0" borderId="0" xfId="50" applyFont="1" applyFill="1" applyAlignment="1" applyProtection="1">
      <alignment vertical="center"/>
      <protection locked="0"/>
    </xf>
    <xf numFmtId="38" fontId="3" fillId="0" borderId="10" xfId="50" applyFont="1" applyFill="1" applyBorder="1" applyAlignment="1">
      <alignment vertical="center"/>
    </xf>
    <xf numFmtId="38" fontId="3" fillId="0" borderId="11" xfId="50" applyFont="1" applyFill="1" applyBorder="1" applyAlignment="1">
      <alignment vertical="center"/>
    </xf>
    <xf numFmtId="38" fontId="3" fillId="0" borderId="14" xfId="50" applyFont="1" applyFill="1" applyBorder="1" applyAlignment="1">
      <alignment vertical="center"/>
    </xf>
    <xf numFmtId="38" fontId="3" fillId="0" borderId="14" xfId="50" applyFont="1" applyFill="1" applyBorder="1" applyAlignment="1">
      <alignment horizontal="center" vertical="center"/>
    </xf>
    <xf numFmtId="38" fontId="3" fillId="0" borderId="19" xfId="50" applyFont="1" applyFill="1" applyBorder="1" applyAlignment="1">
      <alignment horizontal="center" vertical="center"/>
    </xf>
    <xf numFmtId="38" fontId="3" fillId="0" borderId="0" xfId="50" applyFont="1" applyFill="1" applyAlignment="1">
      <alignment horizontal="center" vertical="center"/>
    </xf>
    <xf numFmtId="38" fontId="3" fillId="0" borderId="19" xfId="50" applyFont="1" applyFill="1" applyBorder="1" applyAlignment="1">
      <alignment vertical="center"/>
    </xf>
    <xf numFmtId="38" fontId="3" fillId="0" borderId="10" xfId="50" applyFont="1" applyFill="1" applyBorder="1" applyAlignment="1" applyProtection="1">
      <alignment vertical="center"/>
      <protection locked="0"/>
    </xf>
    <xf numFmtId="38" fontId="3" fillId="0" borderId="11" xfId="50" applyFont="1" applyFill="1" applyBorder="1" applyAlignment="1" applyProtection="1">
      <alignment horizontal="center" vertical="center"/>
      <protection locked="0"/>
    </xf>
    <xf numFmtId="38" fontId="2" fillId="0" borderId="23" xfId="50" applyFont="1" applyFill="1" applyBorder="1" applyAlignment="1">
      <alignment vertical="center"/>
    </xf>
    <xf numFmtId="38" fontId="3" fillId="0" borderId="14" xfId="50" applyFont="1" applyFill="1" applyBorder="1" applyAlignment="1" applyProtection="1">
      <alignment vertical="center"/>
      <protection locked="0"/>
    </xf>
    <xf numFmtId="38" fontId="3" fillId="0" borderId="0" xfId="50" applyFont="1" applyFill="1" applyAlignment="1" applyProtection="1">
      <alignment horizontal="center" vertical="center"/>
      <protection locked="0"/>
    </xf>
    <xf numFmtId="38" fontId="2" fillId="0" borderId="22" xfId="50" applyFont="1" applyFill="1" applyBorder="1" applyAlignment="1">
      <alignment vertical="center"/>
    </xf>
    <xf numFmtId="38" fontId="2" fillId="0" borderId="28" xfId="50" applyFont="1" applyFill="1" applyBorder="1" applyAlignment="1">
      <alignment vertical="center"/>
    </xf>
    <xf numFmtId="38" fontId="3" fillId="0" borderId="33" xfId="50" applyFont="1" applyFill="1" applyBorder="1" applyAlignment="1" applyProtection="1">
      <alignment vertical="center"/>
      <protection locked="0"/>
    </xf>
    <xf numFmtId="38" fontId="3" fillId="0" borderId="34" xfId="50" applyFont="1" applyFill="1" applyBorder="1" applyAlignment="1" applyProtection="1">
      <alignment horizontal="center" vertical="center"/>
      <protection locked="0"/>
    </xf>
    <xf numFmtId="38" fontId="3" fillId="0" borderId="0" xfId="50" applyFont="1" applyFill="1" applyBorder="1" applyAlignment="1" applyProtection="1">
      <alignment horizontal="center" vertical="center"/>
      <protection locked="0"/>
    </xf>
    <xf numFmtId="38" fontId="3" fillId="0" borderId="30" xfId="50" applyFont="1" applyFill="1" applyBorder="1" applyAlignment="1" applyProtection="1">
      <alignment vertical="center"/>
      <protection locked="0"/>
    </xf>
    <xf numFmtId="38" fontId="3" fillId="0" borderId="25" xfId="50" applyFont="1" applyFill="1" applyBorder="1" applyAlignment="1" applyProtection="1">
      <alignment horizontal="center" vertical="center"/>
      <protection locked="0"/>
    </xf>
    <xf numFmtId="38" fontId="3" fillId="0" borderId="37" xfId="50" applyFont="1" applyFill="1" applyBorder="1" applyAlignment="1" applyProtection="1">
      <alignment vertical="center"/>
      <protection locked="0"/>
    </xf>
    <xf numFmtId="38" fontId="3" fillId="0" borderId="15" xfId="50" applyFont="1" applyFill="1" applyBorder="1" applyAlignment="1" applyProtection="1">
      <alignment horizontal="center" vertical="center"/>
      <protection locked="0"/>
    </xf>
    <xf numFmtId="38" fontId="3" fillId="0" borderId="30" xfId="50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38" fontId="3" fillId="0" borderId="25" xfId="50" applyFont="1" applyFill="1" applyBorder="1" applyAlignment="1">
      <alignment vertical="center"/>
    </xf>
    <xf numFmtId="38" fontId="3" fillId="0" borderId="12" xfId="50" applyFont="1" applyFill="1" applyBorder="1" applyAlignment="1">
      <alignment vertical="center"/>
    </xf>
    <xf numFmtId="38" fontId="3" fillId="0" borderId="12" xfId="50" applyFont="1" applyFill="1" applyBorder="1" applyAlignment="1" applyProtection="1">
      <alignment horizontal="center" vertical="center"/>
      <protection locked="0"/>
    </xf>
    <xf numFmtId="38" fontId="3" fillId="0" borderId="19" xfId="50" applyFont="1" applyFill="1" applyBorder="1" applyAlignment="1" applyProtection="1">
      <alignment horizontal="center" vertical="center"/>
      <protection locked="0"/>
    </xf>
    <xf numFmtId="38" fontId="3" fillId="0" borderId="46" xfId="50" applyFont="1" applyFill="1" applyBorder="1" applyAlignment="1" applyProtection="1">
      <alignment horizontal="center" vertical="center"/>
      <protection locked="0"/>
    </xf>
    <xf numFmtId="38" fontId="3" fillId="0" borderId="15" xfId="50" applyFont="1" applyFill="1" applyBorder="1" applyAlignment="1">
      <alignment vertical="center"/>
    </xf>
    <xf numFmtId="38" fontId="3" fillId="0" borderId="37" xfId="50" applyFont="1" applyFill="1" applyBorder="1" applyAlignment="1">
      <alignment vertical="center"/>
    </xf>
    <xf numFmtId="38" fontId="5" fillId="0" borderId="0" xfId="50" applyFont="1" applyFill="1" applyAlignment="1">
      <alignment vertical="center"/>
    </xf>
    <xf numFmtId="38" fontId="3" fillId="0" borderId="34" xfId="50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 applyProtection="1">
      <alignment vertical="center"/>
      <protection locked="0"/>
    </xf>
    <xf numFmtId="41" fontId="2" fillId="0" borderId="45" xfId="0" applyNumberFormat="1" applyFont="1" applyFill="1" applyBorder="1" applyAlignment="1">
      <alignment vertical="center"/>
    </xf>
    <xf numFmtId="38" fontId="3" fillId="0" borderId="37" xfId="48" applyFont="1" applyFill="1" applyBorder="1" applyAlignment="1">
      <alignment horizontal="right" vertical="center"/>
    </xf>
    <xf numFmtId="38" fontId="3" fillId="0" borderId="15" xfId="48" applyFont="1" applyFill="1" applyBorder="1" applyAlignment="1" applyProtection="1">
      <alignment horizontal="right" vertical="center"/>
      <protection locked="0"/>
    </xf>
    <xf numFmtId="195" fontId="2" fillId="0" borderId="39" xfId="0" applyNumberFormat="1" applyFont="1" applyFill="1" applyBorder="1" applyAlignment="1" applyProtection="1">
      <alignment horizontal="right" vertical="center"/>
      <protection locked="0"/>
    </xf>
    <xf numFmtId="195" fontId="2" fillId="0" borderId="37" xfId="0" applyNumberFormat="1" applyFont="1" applyFill="1" applyBorder="1" applyAlignment="1" applyProtection="1">
      <alignment horizontal="right" vertical="center"/>
      <protection locked="0"/>
    </xf>
    <xf numFmtId="195" fontId="2" fillId="0" borderId="40" xfId="0" applyNumberFormat="1" applyFont="1" applyFill="1" applyBorder="1" applyAlignment="1" applyProtection="1">
      <alignment horizontal="right" vertical="center"/>
      <protection locked="0"/>
    </xf>
    <xf numFmtId="41" fontId="2" fillId="0" borderId="37" xfId="0" applyNumberFormat="1" applyFont="1" applyFill="1" applyBorder="1" applyAlignment="1" applyProtection="1">
      <alignment horizontal="right" vertical="center"/>
      <protection locked="0"/>
    </xf>
    <xf numFmtId="41" fontId="2" fillId="0" borderId="38" xfId="0" applyNumberFormat="1" applyFont="1" applyFill="1" applyBorder="1" applyAlignment="1" applyProtection="1">
      <alignment horizontal="right" vertical="center"/>
      <protection locked="0"/>
    </xf>
    <xf numFmtId="41" fontId="2" fillId="0" borderId="15" xfId="0" applyNumberFormat="1" applyFont="1" applyFill="1" applyBorder="1" applyAlignment="1" applyProtection="1">
      <alignment horizontal="right" vertical="center"/>
      <protection locked="0"/>
    </xf>
    <xf numFmtId="41" fontId="2" fillId="0" borderId="40" xfId="0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>
      <alignment horizontal="right" vertical="center"/>
    </xf>
    <xf numFmtId="41" fontId="2" fillId="0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/>
    </xf>
    <xf numFmtId="0" fontId="3" fillId="0" borderId="17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83" fontId="3" fillId="0" borderId="0" xfId="0" applyNumberFormat="1" applyFont="1" applyFill="1" applyAlignment="1" applyProtection="1">
      <alignment horizontal="right" vertical="center"/>
      <protection locked="0"/>
    </xf>
    <xf numFmtId="41" fontId="2" fillId="0" borderId="36" xfId="0" applyNumberFormat="1" applyFont="1" applyFill="1" applyBorder="1" applyAlignment="1" applyProtection="1">
      <alignment horizontal="right" vertical="center"/>
      <protection locked="0"/>
    </xf>
    <xf numFmtId="41" fontId="2" fillId="0" borderId="3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38" fontId="3" fillId="0" borderId="13" xfId="50" applyFont="1" applyFill="1" applyBorder="1" applyAlignment="1">
      <alignment vertical="center"/>
    </xf>
    <xf numFmtId="41" fontId="2" fillId="0" borderId="20" xfId="0" applyNumberFormat="1" applyFont="1" applyFill="1" applyBorder="1" applyAlignment="1" applyProtection="1">
      <alignment horizontal="right" vertical="center"/>
      <protection locked="0"/>
    </xf>
    <xf numFmtId="41" fontId="2" fillId="0" borderId="10" xfId="0" applyNumberFormat="1" applyFont="1" applyFill="1" applyBorder="1" applyAlignment="1" applyProtection="1">
      <alignment horizontal="right" vertical="center"/>
      <protection locked="0"/>
    </xf>
    <xf numFmtId="41" fontId="2" fillId="0" borderId="24" xfId="0" applyNumberFormat="1" applyFont="1" applyFill="1" applyBorder="1" applyAlignment="1" applyProtection="1">
      <alignment horizontal="right" vertical="center"/>
      <protection locked="0"/>
    </xf>
    <xf numFmtId="41" fontId="2" fillId="0" borderId="18" xfId="0" applyNumberFormat="1" applyFont="1" applyFill="1" applyBorder="1" applyAlignment="1" applyProtection="1">
      <alignment horizontal="right" vertical="center"/>
      <protection locked="0"/>
    </xf>
    <xf numFmtId="41" fontId="2" fillId="0" borderId="17" xfId="0" applyNumberFormat="1" applyFont="1" applyFill="1" applyBorder="1" applyAlignment="1" applyProtection="1">
      <alignment horizontal="right" vertical="center"/>
      <protection locked="0"/>
    </xf>
    <xf numFmtId="41" fontId="2" fillId="0" borderId="14" xfId="0" applyNumberFormat="1" applyFont="1" applyFill="1" applyBorder="1" applyAlignment="1" applyProtection="1">
      <alignment horizontal="right" vertical="center"/>
      <protection locked="0"/>
    </xf>
    <xf numFmtId="41" fontId="2" fillId="0" borderId="16" xfId="0" applyNumberFormat="1" applyFont="1" applyFill="1" applyBorder="1" applyAlignment="1" applyProtection="1">
      <alignment horizontal="right" vertical="center"/>
      <protection locked="0"/>
    </xf>
    <xf numFmtId="41" fontId="2" fillId="0" borderId="44" xfId="0" applyNumberFormat="1" applyFont="1" applyFill="1" applyBorder="1" applyAlignment="1" applyProtection="1">
      <alignment horizontal="right" vertical="center"/>
      <protection locked="0"/>
    </xf>
    <xf numFmtId="41" fontId="2" fillId="0" borderId="43" xfId="0" applyNumberFormat="1" applyFont="1" applyFill="1" applyBorder="1" applyAlignment="1" applyProtection="1">
      <alignment horizontal="right" vertical="center"/>
      <protection locked="0"/>
    </xf>
    <xf numFmtId="41" fontId="2" fillId="0" borderId="42" xfId="0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14" xfId="0" applyNumberFormat="1" applyFont="1" applyFill="1" applyBorder="1" applyAlignment="1">
      <alignment horizontal="right" vertical="center"/>
    </xf>
    <xf numFmtId="41" fontId="2" fillId="0" borderId="27" xfId="0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22" xfId="0" applyNumberFormat="1" applyFont="1" applyFill="1" applyBorder="1" applyAlignment="1" applyProtection="1">
      <alignment horizontal="right" vertical="center"/>
      <protection locked="0"/>
    </xf>
    <xf numFmtId="41" fontId="2" fillId="0" borderId="45" xfId="0" applyNumberFormat="1" applyFont="1" applyFill="1" applyBorder="1" applyAlignment="1">
      <alignment horizontal="right" vertical="center"/>
    </xf>
    <xf numFmtId="41" fontId="2" fillId="0" borderId="13" xfId="0" applyNumberFormat="1" applyFont="1" applyFill="1" applyBorder="1" applyAlignment="1" applyProtection="1">
      <alignment horizontal="right" vertical="center"/>
      <protection locked="0"/>
    </xf>
    <xf numFmtId="41" fontId="2" fillId="0" borderId="45" xfId="0" applyNumberFormat="1" applyFont="1" applyFill="1" applyBorder="1" applyAlignment="1" applyProtection="1">
      <alignment horizontal="right" vertical="center"/>
      <protection locked="0"/>
    </xf>
    <xf numFmtId="41" fontId="2" fillId="0" borderId="39" xfId="0" applyNumberFormat="1" applyFont="1" applyFill="1" applyBorder="1" applyAlignment="1" applyProtection="1">
      <alignment horizontal="right" vertical="center"/>
      <protection locked="0"/>
    </xf>
    <xf numFmtId="41" fontId="2" fillId="0" borderId="11" xfId="0" applyNumberFormat="1" applyFont="1" applyFill="1" applyBorder="1" applyAlignment="1" applyProtection="1">
      <alignment horizontal="right" vertical="center"/>
      <protection locked="0"/>
    </xf>
    <xf numFmtId="41" fontId="2" fillId="0" borderId="22" xfId="0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horizontal="right" vertical="center"/>
    </xf>
    <xf numFmtId="41" fontId="2" fillId="0" borderId="43" xfId="0" applyNumberFormat="1" applyFont="1" applyFill="1" applyBorder="1" applyAlignment="1">
      <alignment horizontal="right" vertical="center"/>
    </xf>
    <xf numFmtId="41" fontId="2" fillId="0" borderId="22" xfId="50" applyNumberFormat="1" applyFont="1" applyFill="1" applyBorder="1" applyAlignment="1" applyProtection="1">
      <alignment horizontal="right" vertical="center"/>
      <protection locked="0"/>
    </xf>
    <xf numFmtId="41" fontId="2" fillId="0" borderId="43" xfId="5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41" fontId="2" fillId="0" borderId="22" xfId="48" applyNumberFormat="1" applyFont="1" applyFill="1" applyBorder="1" applyAlignment="1" applyProtection="1">
      <alignment horizontal="right" vertical="center"/>
      <protection locked="0"/>
    </xf>
    <xf numFmtId="41" fontId="2" fillId="0" borderId="28" xfId="48" applyNumberFormat="1" applyFont="1" applyFill="1" applyBorder="1" applyAlignment="1" applyProtection="1">
      <alignment horizontal="right" vertical="center"/>
      <protection locked="0"/>
    </xf>
    <xf numFmtId="41" fontId="2" fillId="0" borderId="50" xfId="0" applyNumberFormat="1" applyFont="1" applyFill="1" applyBorder="1" applyAlignment="1" applyProtection="1">
      <alignment horizontal="right" vertical="center"/>
      <protection locked="0"/>
    </xf>
    <xf numFmtId="41" fontId="2" fillId="0" borderId="51" xfId="0" applyNumberFormat="1" applyFont="1" applyFill="1" applyBorder="1" applyAlignment="1" applyProtection="1">
      <alignment horizontal="right" vertical="center"/>
      <protection locked="0"/>
    </xf>
    <xf numFmtId="0" fontId="2" fillId="0" borderId="22" xfId="0" applyNumberFormat="1" applyFont="1" applyFill="1" applyBorder="1" applyAlignment="1" applyProtection="1">
      <alignment horizontal="right" vertical="center"/>
      <protection locked="0"/>
    </xf>
    <xf numFmtId="0" fontId="3" fillId="0" borderId="24" xfId="0" applyFont="1" applyFill="1" applyBorder="1" applyAlignment="1">
      <alignment vertical="center"/>
    </xf>
    <xf numFmtId="0" fontId="3" fillId="0" borderId="52" xfId="0" applyNumberFormat="1" applyFont="1" applyFill="1" applyBorder="1" applyAlignment="1">
      <alignment horizontal="center"/>
    </xf>
    <xf numFmtId="0" fontId="3" fillId="0" borderId="48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48" xfId="0" applyNumberFormat="1" applyFont="1" applyFill="1" applyBorder="1" applyAlignment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47" xfId="0" applyNumberFormat="1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&#12304;270323&#12305;&#31532;9&#34920;(5)&#65374;(3)&#12289;&#31532;10&#34920;(1)&#65374;(3)&#12289;&#31532;11&#34920;(1)&#65374;(3)&#12289;&#31532;12&#34920;(1)(2)&#12289;&#31532;13&#34920;&#12288;&#36028;&#20184;&#12369;&#28168;%20ok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"/>
      <sheetName val="退職"/>
      <sheetName val="老人"/>
      <sheetName val="合計"/>
      <sheetName val="１件当たり費用額"/>
      <sheetName val="療養諸費費用額"/>
      <sheetName val="療養諸費費用額 (2)"/>
      <sheetName val="東北厚生局事務指導資料別添資料４"/>
      <sheetName val="前期高齢者分年報データ貼付け用"/>
      <sheetName val="合計-前期高齢者分"/>
      <sheetName val="東北厚生局事務指導資料第１　１－２"/>
      <sheetName val="貼付けシート①※更新済"/>
      <sheetName val="貼付けシート②※更新済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showGridLines="0" tabSelected="1" view="pageBreakPreview" zoomScale="70" zoomScaleNormal="87" zoomScaleSheetLayoutView="70" zoomScalePageLayoutView="0" workbookViewId="0" topLeftCell="A1">
      <pane xSplit="2" ySplit="5" topLeftCell="C6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A1" sqref="A1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7" width="13.375" style="1" customWidth="1"/>
    <col min="8" max="9" width="13.375" style="1" hidden="1" customWidth="1"/>
    <col min="10" max="11" width="13.375" style="1" customWidth="1"/>
    <col min="12" max="16" width="12.875" style="1" customWidth="1"/>
    <col min="17" max="18" width="12.875" style="1" hidden="1" customWidth="1"/>
    <col min="19" max="20" width="12.875" style="1" customWidth="1"/>
    <col min="21" max="16384" width="10.75390625" style="1" customWidth="1"/>
  </cols>
  <sheetData>
    <row r="1" spans="2:20" ht="21" customHeight="1">
      <c r="B1" s="75"/>
      <c r="C1" s="2" t="s">
        <v>121</v>
      </c>
      <c r="D1" s="3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</row>
    <row r="2" spans="2:20" ht="21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1" customHeight="1">
      <c r="A3" s="8"/>
      <c r="B3" s="154"/>
      <c r="C3" s="21" t="s">
        <v>79</v>
      </c>
      <c r="D3" s="10"/>
      <c r="E3" s="10"/>
      <c r="F3" s="10"/>
      <c r="G3" s="10"/>
      <c r="H3" s="10"/>
      <c r="I3" s="10"/>
      <c r="J3" s="10"/>
      <c r="K3" s="22"/>
      <c r="L3" s="23" t="s">
        <v>138</v>
      </c>
      <c r="M3" s="10"/>
      <c r="N3" s="10"/>
      <c r="O3" s="10"/>
      <c r="P3" s="10"/>
      <c r="Q3" s="10"/>
      <c r="R3" s="10"/>
      <c r="S3" s="10"/>
      <c r="T3" s="11"/>
    </row>
    <row r="4" spans="1:20" ht="21" customHeight="1">
      <c r="A4" s="24" t="s">
        <v>2</v>
      </c>
      <c r="C4" s="320" t="s">
        <v>134</v>
      </c>
      <c r="D4" s="323"/>
      <c r="E4" s="323"/>
      <c r="F4" s="324"/>
      <c r="G4" s="29" t="s">
        <v>80</v>
      </c>
      <c r="H4" s="30" t="s">
        <v>81</v>
      </c>
      <c r="I4" s="30"/>
      <c r="J4" s="31" t="s">
        <v>135</v>
      </c>
      <c r="K4" s="32" t="s">
        <v>136</v>
      </c>
      <c r="L4" s="320" t="s">
        <v>137</v>
      </c>
      <c r="M4" s="321"/>
      <c r="N4" s="321"/>
      <c r="O4" s="322"/>
      <c r="P4" s="29" t="s">
        <v>80</v>
      </c>
      <c r="Q4" s="30" t="s">
        <v>81</v>
      </c>
      <c r="R4" s="10"/>
      <c r="S4" s="31" t="s">
        <v>135</v>
      </c>
      <c r="T4" s="33" t="s">
        <v>136</v>
      </c>
    </row>
    <row r="5" spans="1:20" ht="21" customHeight="1">
      <c r="A5" s="24" t="s">
        <v>3</v>
      </c>
      <c r="B5" s="36" t="s">
        <v>4</v>
      </c>
      <c r="C5" s="41" t="s">
        <v>83</v>
      </c>
      <c r="D5" s="42" t="s">
        <v>84</v>
      </c>
      <c r="E5" s="42" t="s">
        <v>85</v>
      </c>
      <c r="F5" s="42" t="s">
        <v>86</v>
      </c>
      <c r="G5" s="43"/>
      <c r="H5" s="31" t="s">
        <v>87</v>
      </c>
      <c r="I5" s="31" t="s">
        <v>88</v>
      </c>
      <c r="J5" s="44" t="s">
        <v>109</v>
      </c>
      <c r="K5" s="45"/>
      <c r="L5" s="42" t="s">
        <v>83</v>
      </c>
      <c r="M5" s="42" t="s">
        <v>84</v>
      </c>
      <c r="N5" s="42" t="s">
        <v>85</v>
      </c>
      <c r="O5" s="42" t="s">
        <v>86</v>
      </c>
      <c r="P5" s="43"/>
      <c r="Q5" s="31" t="s">
        <v>87</v>
      </c>
      <c r="R5" s="31" t="s">
        <v>88</v>
      </c>
      <c r="S5" s="44" t="s">
        <v>109</v>
      </c>
      <c r="T5" s="46"/>
    </row>
    <row r="6" spans="1:20" ht="21" customHeight="1">
      <c r="A6" s="51">
        <v>1</v>
      </c>
      <c r="B6" s="52" t="s">
        <v>5</v>
      </c>
      <c r="C6" s="77">
        <v>25.085</v>
      </c>
      <c r="D6" s="78">
        <v>1042.36</v>
      </c>
      <c r="E6" s="78">
        <v>236.73</v>
      </c>
      <c r="F6" s="78">
        <v>1304.175</v>
      </c>
      <c r="G6" s="78">
        <v>672.865</v>
      </c>
      <c r="H6" s="78" t="e">
        <v>#REF!</v>
      </c>
      <c r="I6" s="78" t="e">
        <v>#REF!</v>
      </c>
      <c r="J6" s="78">
        <v>24.093</v>
      </c>
      <c r="K6" s="79">
        <v>5.027</v>
      </c>
      <c r="L6" s="100">
        <v>17.17</v>
      </c>
      <c r="M6" s="100">
        <v>1.45</v>
      </c>
      <c r="N6" s="100">
        <v>1.55</v>
      </c>
      <c r="O6" s="100">
        <v>1.77</v>
      </c>
      <c r="P6" s="100">
        <v>1.15</v>
      </c>
      <c r="Q6" s="100" t="e">
        <v>#REF!</v>
      </c>
      <c r="R6" s="101">
        <v>0</v>
      </c>
      <c r="S6" s="101">
        <v>48.58</v>
      </c>
      <c r="T6" s="102">
        <v>7.024090909090909</v>
      </c>
    </row>
    <row r="7" spans="1:20" ht="21" customHeight="1">
      <c r="A7" s="54">
        <v>2</v>
      </c>
      <c r="B7" s="55" t="s">
        <v>6</v>
      </c>
      <c r="C7" s="80">
        <v>28.655</v>
      </c>
      <c r="D7" s="81">
        <v>949.909</v>
      </c>
      <c r="E7" s="81">
        <v>202.23</v>
      </c>
      <c r="F7" s="81">
        <v>1180.794</v>
      </c>
      <c r="G7" s="81">
        <v>730.941</v>
      </c>
      <c r="H7" s="81" t="e">
        <v>#REF!</v>
      </c>
      <c r="I7" s="81" t="e">
        <v>#REF!</v>
      </c>
      <c r="J7" s="81">
        <v>27.366</v>
      </c>
      <c r="K7" s="82">
        <v>5.889</v>
      </c>
      <c r="L7" s="103">
        <v>16.03</v>
      </c>
      <c r="M7" s="103">
        <v>1.53</v>
      </c>
      <c r="N7" s="103">
        <v>1.69</v>
      </c>
      <c r="O7" s="103">
        <v>1.91</v>
      </c>
      <c r="P7" s="103">
        <v>1.16</v>
      </c>
      <c r="Q7" s="103" t="e">
        <v>#REF!</v>
      </c>
      <c r="R7" s="104">
        <v>0</v>
      </c>
      <c r="S7" s="104">
        <v>44.33</v>
      </c>
      <c r="T7" s="102">
        <v>4.765680473372781</v>
      </c>
    </row>
    <row r="8" spans="1:20" ht="21" customHeight="1">
      <c r="A8" s="54">
        <v>3</v>
      </c>
      <c r="B8" s="55" t="s">
        <v>8</v>
      </c>
      <c r="C8" s="80">
        <v>23.792</v>
      </c>
      <c r="D8" s="81">
        <v>990.722</v>
      </c>
      <c r="E8" s="81">
        <v>213.561</v>
      </c>
      <c r="F8" s="81">
        <v>1228.076</v>
      </c>
      <c r="G8" s="81">
        <v>701.795</v>
      </c>
      <c r="H8" s="81" t="e">
        <v>#REF!</v>
      </c>
      <c r="I8" s="81" t="e">
        <v>#REF!</v>
      </c>
      <c r="J8" s="81">
        <v>22.646</v>
      </c>
      <c r="K8" s="82">
        <v>2.975</v>
      </c>
      <c r="L8" s="103">
        <v>15.26</v>
      </c>
      <c r="M8" s="103">
        <v>1.44</v>
      </c>
      <c r="N8" s="103">
        <v>1.56</v>
      </c>
      <c r="O8" s="103">
        <v>1.73</v>
      </c>
      <c r="P8" s="103">
        <v>1.15</v>
      </c>
      <c r="Q8" s="103" t="e">
        <v>#REF!</v>
      </c>
      <c r="R8" s="104">
        <v>0</v>
      </c>
      <c r="S8" s="104">
        <v>42.14</v>
      </c>
      <c r="T8" s="102">
        <v>6.843060959792477</v>
      </c>
    </row>
    <row r="9" spans="1:20" ht="21" customHeight="1">
      <c r="A9" s="54">
        <v>4</v>
      </c>
      <c r="B9" s="55" t="s">
        <v>10</v>
      </c>
      <c r="C9" s="80">
        <v>25.055</v>
      </c>
      <c r="D9" s="81">
        <v>992.666</v>
      </c>
      <c r="E9" s="81">
        <v>169.004</v>
      </c>
      <c r="F9" s="81">
        <v>1186.725</v>
      </c>
      <c r="G9" s="81">
        <v>608.872</v>
      </c>
      <c r="H9" s="81" t="e">
        <v>#REF!</v>
      </c>
      <c r="I9" s="81" t="e">
        <v>#REF!</v>
      </c>
      <c r="J9" s="81">
        <v>24.413</v>
      </c>
      <c r="K9" s="82">
        <v>2.007</v>
      </c>
      <c r="L9" s="103">
        <v>16.76</v>
      </c>
      <c r="M9" s="103">
        <v>1.47</v>
      </c>
      <c r="N9" s="103">
        <v>1.69</v>
      </c>
      <c r="O9" s="103">
        <v>1.82</v>
      </c>
      <c r="P9" s="103">
        <v>1.14</v>
      </c>
      <c r="Q9" s="103" t="e">
        <v>#REF!</v>
      </c>
      <c r="R9" s="104">
        <v>0</v>
      </c>
      <c r="S9" s="104">
        <v>45.81</v>
      </c>
      <c r="T9" s="102">
        <v>8.689252336448599</v>
      </c>
    </row>
    <row r="10" spans="1:20" ht="21" customHeight="1">
      <c r="A10" s="54">
        <v>5</v>
      </c>
      <c r="B10" s="55" t="s">
        <v>12</v>
      </c>
      <c r="C10" s="80">
        <v>25.646</v>
      </c>
      <c r="D10" s="81">
        <v>848.379</v>
      </c>
      <c r="E10" s="81">
        <v>197.912</v>
      </c>
      <c r="F10" s="81">
        <v>1071.937</v>
      </c>
      <c r="G10" s="81">
        <v>612.418</v>
      </c>
      <c r="H10" s="81" t="e">
        <v>#REF!</v>
      </c>
      <c r="I10" s="81" t="e">
        <v>#REF!</v>
      </c>
      <c r="J10" s="81">
        <v>24.56</v>
      </c>
      <c r="K10" s="82">
        <v>2.775</v>
      </c>
      <c r="L10" s="103">
        <v>15.51</v>
      </c>
      <c r="M10" s="103">
        <v>1.36</v>
      </c>
      <c r="N10" s="103">
        <v>1.5</v>
      </c>
      <c r="O10" s="103">
        <v>1.72</v>
      </c>
      <c r="P10" s="103">
        <v>1.14</v>
      </c>
      <c r="Q10" s="103" t="e">
        <v>#REF!</v>
      </c>
      <c r="R10" s="104">
        <v>0</v>
      </c>
      <c r="S10" s="104">
        <v>43.28</v>
      </c>
      <c r="T10" s="102">
        <v>5.757425742574258</v>
      </c>
    </row>
    <row r="11" spans="1:20" ht="21" customHeight="1">
      <c r="A11" s="51">
        <v>6</v>
      </c>
      <c r="B11" s="52" t="s">
        <v>14</v>
      </c>
      <c r="C11" s="77">
        <v>27.378</v>
      </c>
      <c r="D11" s="78">
        <v>996.1</v>
      </c>
      <c r="E11" s="78">
        <v>221.094</v>
      </c>
      <c r="F11" s="78">
        <v>1244.571</v>
      </c>
      <c r="G11" s="78">
        <v>589.997</v>
      </c>
      <c r="H11" s="78" t="e">
        <v>#REF!</v>
      </c>
      <c r="I11" s="78" t="e">
        <v>#REF!</v>
      </c>
      <c r="J11" s="78">
        <v>25.939</v>
      </c>
      <c r="K11" s="79">
        <v>3.77</v>
      </c>
      <c r="L11" s="100">
        <v>16.83</v>
      </c>
      <c r="M11" s="100">
        <v>1.39</v>
      </c>
      <c r="N11" s="100">
        <v>1.56</v>
      </c>
      <c r="O11" s="100">
        <v>1.76</v>
      </c>
      <c r="P11" s="100">
        <v>1.15</v>
      </c>
      <c r="Q11" s="100" t="e">
        <v>#REF!</v>
      </c>
      <c r="R11" s="101">
        <v>0</v>
      </c>
      <c r="S11" s="101">
        <v>48.29</v>
      </c>
      <c r="T11" s="105">
        <v>6.164948453608248</v>
      </c>
    </row>
    <row r="12" spans="1:20" ht="21" customHeight="1">
      <c r="A12" s="54">
        <v>7</v>
      </c>
      <c r="B12" s="55" t="s">
        <v>16</v>
      </c>
      <c r="C12" s="80">
        <v>27.344</v>
      </c>
      <c r="D12" s="81">
        <v>1049.119</v>
      </c>
      <c r="E12" s="81">
        <v>205.614</v>
      </c>
      <c r="F12" s="81">
        <v>1282.077</v>
      </c>
      <c r="G12" s="81">
        <v>749.83</v>
      </c>
      <c r="H12" s="81" t="e">
        <v>#REF!</v>
      </c>
      <c r="I12" s="81" t="e">
        <v>#REF!</v>
      </c>
      <c r="J12" s="81">
        <v>26.129</v>
      </c>
      <c r="K12" s="82">
        <v>4.651</v>
      </c>
      <c r="L12" s="103">
        <v>17.74</v>
      </c>
      <c r="M12" s="103">
        <v>1.47</v>
      </c>
      <c r="N12" s="103">
        <v>1.6</v>
      </c>
      <c r="O12" s="103">
        <v>1.84</v>
      </c>
      <c r="P12" s="103">
        <v>1.17</v>
      </c>
      <c r="Q12" s="103" t="e">
        <v>#REF!</v>
      </c>
      <c r="R12" s="104">
        <v>0</v>
      </c>
      <c r="S12" s="104">
        <v>50.82</v>
      </c>
      <c r="T12" s="102">
        <v>8.605095541401274</v>
      </c>
    </row>
    <row r="13" spans="1:20" ht="21" customHeight="1">
      <c r="A13" s="54">
        <v>8</v>
      </c>
      <c r="B13" s="55" t="s">
        <v>18</v>
      </c>
      <c r="C13" s="80">
        <v>28.574</v>
      </c>
      <c r="D13" s="81">
        <v>1068.003</v>
      </c>
      <c r="E13" s="81">
        <v>227.137</v>
      </c>
      <c r="F13" s="81">
        <v>1323.714</v>
      </c>
      <c r="G13" s="81">
        <v>793.154</v>
      </c>
      <c r="H13" s="81" t="e">
        <v>#REF!</v>
      </c>
      <c r="I13" s="81" t="e">
        <v>#REF!</v>
      </c>
      <c r="J13" s="81">
        <v>26.91</v>
      </c>
      <c r="K13" s="82">
        <v>3.177</v>
      </c>
      <c r="L13" s="103">
        <v>17.84</v>
      </c>
      <c r="M13" s="103">
        <v>1.37</v>
      </c>
      <c r="N13" s="103">
        <v>1.52</v>
      </c>
      <c r="O13" s="103">
        <v>1.75</v>
      </c>
      <c r="P13" s="103">
        <v>1.13</v>
      </c>
      <c r="Q13" s="103" t="e">
        <v>#REF!</v>
      </c>
      <c r="R13" s="104">
        <v>0</v>
      </c>
      <c r="S13" s="104">
        <v>51.06</v>
      </c>
      <c r="T13" s="102">
        <v>6.529761904761905</v>
      </c>
    </row>
    <row r="14" spans="1:20" ht="21" customHeight="1">
      <c r="A14" s="54">
        <v>9</v>
      </c>
      <c r="B14" s="55" t="s">
        <v>20</v>
      </c>
      <c r="C14" s="80">
        <v>23.793</v>
      </c>
      <c r="D14" s="81">
        <v>909.554</v>
      </c>
      <c r="E14" s="81">
        <v>177.169</v>
      </c>
      <c r="F14" s="81">
        <v>1110.516</v>
      </c>
      <c r="G14" s="81">
        <v>619.742</v>
      </c>
      <c r="H14" s="81" t="e">
        <v>#REF!</v>
      </c>
      <c r="I14" s="81" t="e">
        <v>#REF!</v>
      </c>
      <c r="J14" s="81">
        <v>22.913</v>
      </c>
      <c r="K14" s="82">
        <v>5.667</v>
      </c>
      <c r="L14" s="103">
        <v>15.49</v>
      </c>
      <c r="M14" s="103">
        <v>1.39</v>
      </c>
      <c r="N14" s="103">
        <v>1.54</v>
      </c>
      <c r="O14" s="103">
        <v>1.72</v>
      </c>
      <c r="P14" s="103">
        <v>1.18</v>
      </c>
      <c r="Q14" s="103" t="e">
        <v>#REF!</v>
      </c>
      <c r="R14" s="104">
        <v>0</v>
      </c>
      <c r="S14" s="104">
        <v>43.79</v>
      </c>
      <c r="T14" s="102">
        <v>4.812274368231047</v>
      </c>
    </row>
    <row r="15" spans="1:20" ht="21" customHeight="1">
      <c r="A15" s="54">
        <v>10</v>
      </c>
      <c r="B15" s="55" t="s">
        <v>22</v>
      </c>
      <c r="C15" s="83">
        <v>25.023</v>
      </c>
      <c r="D15" s="84">
        <v>997.082</v>
      </c>
      <c r="E15" s="84">
        <v>231.699</v>
      </c>
      <c r="F15" s="84">
        <v>1253.804</v>
      </c>
      <c r="G15" s="84">
        <v>630.66</v>
      </c>
      <c r="H15" s="84" t="e">
        <v>#REF!</v>
      </c>
      <c r="I15" s="84" t="e">
        <v>#REF!</v>
      </c>
      <c r="J15" s="84">
        <v>23.976</v>
      </c>
      <c r="K15" s="85">
        <v>4.492</v>
      </c>
      <c r="L15" s="106">
        <v>16.5</v>
      </c>
      <c r="M15" s="106">
        <v>1.4</v>
      </c>
      <c r="N15" s="106">
        <v>1.7</v>
      </c>
      <c r="O15" s="106">
        <v>1.75</v>
      </c>
      <c r="P15" s="106">
        <v>1.16</v>
      </c>
      <c r="Q15" s="106" t="e">
        <v>#REF!</v>
      </c>
      <c r="R15" s="106">
        <v>0</v>
      </c>
      <c r="S15" s="107">
        <v>46.17</v>
      </c>
      <c r="T15" s="108">
        <v>9.51559633027523</v>
      </c>
    </row>
    <row r="16" spans="1:20" ht="21" customHeight="1">
      <c r="A16" s="51">
        <v>11</v>
      </c>
      <c r="B16" s="52" t="s">
        <v>24</v>
      </c>
      <c r="C16" s="80">
        <v>24.626</v>
      </c>
      <c r="D16" s="81">
        <v>1001.876</v>
      </c>
      <c r="E16" s="81">
        <v>227.299</v>
      </c>
      <c r="F16" s="81">
        <v>1253.801</v>
      </c>
      <c r="G16" s="81">
        <v>711.081</v>
      </c>
      <c r="H16" s="81" t="e">
        <v>#REF!</v>
      </c>
      <c r="I16" s="81" t="e">
        <v>#REF!</v>
      </c>
      <c r="J16" s="81">
        <v>23.405</v>
      </c>
      <c r="K16" s="82">
        <v>4.559</v>
      </c>
      <c r="L16" s="103">
        <v>16.77</v>
      </c>
      <c r="M16" s="103">
        <v>1.37</v>
      </c>
      <c r="N16" s="103">
        <v>1.52</v>
      </c>
      <c r="O16" s="103">
        <v>1.7</v>
      </c>
      <c r="P16" s="103">
        <v>1.14</v>
      </c>
      <c r="Q16" s="103" t="e">
        <v>#REF!</v>
      </c>
      <c r="R16" s="103">
        <v>0</v>
      </c>
      <c r="S16" s="109">
        <v>46.83</v>
      </c>
      <c r="T16" s="102">
        <v>6.4066985645933014</v>
      </c>
    </row>
    <row r="17" spans="1:20" ht="21" customHeight="1">
      <c r="A17" s="54">
        <v>12</v>
      </c>
      <c r="B17" s="55" t="s">
        <v>26</v>
      </c>
      <c r="C17" s="80">
        <v>27.765</v>
      </c>
      <c r="D17" s="81">
        <v>991.142</v>
      </c>
      <c r="E17" s="81">
        <v>185.6</v>
      </c>
      <c r="F17" s="81">
        <v>1204.507</v>
      </c>
      <c r="G17" s="81">
        <v>632.738</v>
      </c>
      <c r="H17" s="81" t="e">
        <v>#REF!</v>
      </c>
      <c r="I17" s="81" t="e">
        <v>#REF!</v>
      </c>
      <c r="J17" s="81">
        <v>26.314</v>
      </c>
      <c r="K17" s="82">
        <v>1.839</v>
      </c>
      <c r="L17" s="103">
        <v>16.85</v>
      </c>
      <c r="M17" s="103">
        <v>1.34</v>
      </c>
      <c r="N17" s="103">
        <v>1.56</v>
      </c>
      <c r="O17" s="103">
        <v>1.73</v>
      </c>
      <c r="P17" s="103">
        <v>1.12</v>
      </c>
      <c r="Q17" s="103" t="e">
        <v>#REF!</v>
      </c>
      <c r="R17" s="103">
        <v>0</v>
      </c>
      <c r="S17" s="109">
        <v>47.53</v>
      </c>
      <c r="T17" s="102">
        <v>4.676056338028169</v>
      </c>
    </row>
    <row r="18" spans="1:20" ht="21" customHeight="1">
      <c r="A18" s="54">
        <v>13</v>
      </c>
      <c r="B18" s="55" t="s">
        <v>28</v>
      </c>
      <c r="C18" s="80">
        <v>22.193</v>
      </c>
      <c r="D18" s="81">
        <v>1010.142</v>
      </c>
      <c r="E18" s="81">
        <v>203.09</v>
      </c>
      <c r="F18" s="81">
        <v>1235.425</v>
      </c>
      <c r="G18" s="81">
        <v>697.719</v>
      </c>
      <c r="H18" s="81" t="e">
        <v>#REF!</v>
      </c>
      <c r="I18" s="81" t="e">
        <v>#REF!</v>
      </c>
      <c r="J18" s="81">
        <v>20.916</v>
      </c>
      <c r="K18" s="82">
        <v>8.848</v>
      </c>
      <c r="L18" s="103">
        <v>15.09</v>
      </c>
      <c r="M18" s="103">
        <v>1.61</v>
      </c>
      <c r="N18" s="103">
        <v>1.61</v>
      </c>
      <c r="O18" s="103">
        <v>1.85</v>
      </c>
      <c r="P18" s="103">
        <v>1.22</v>
      </c>
      <c r="Q18" s="103" t="e">
        <v>#REF!</v>
      </c>
      <c r="R18" s="103">
        <v>0</v>
      </c>
      <c r="S18" s="109">
        <v>41.35</v>
      </c>
      <c r="T18" s="102">
        <v>4.03473491773309</v>
      </c>
    </row>
    <row r="19" spans="1:20" ht="21" customHeight="1">
      <c r="A19" s="13"/>
      <c r="B19" s="55" t="s">
        <v>30</v>
      </c>
      <c r="C19" s="80">
        <v>25.404</v>
      </c>
      <c r="D19" s="81">
        <v>999.192</v>
      </c>
      <c r="E19" s="81">
        <v>212.724</v>
      </c>
      <c r="F19" s="81">
        <v>1237.32</v>
      </c>
      <c r="G19" s="81">
        <v>672.105</v>
      </c>
      <c r="H19" s="81" t="e">
        <v>#REF!</v>
      </c>
      <c r="I19" s="81" t="e">
        <v>#REF!</v>
      </c>
      <c r="J19" s="81">
        <v>24.319</v>
      </c>
      <c r="K19" s="82">
        <v>4.197</v>
      </c>
      <c r="L19" s="103">
        <v>16.51</v>
      </c>
      <c r="M19" s="103">
        <v>1.44</v>
      </c>
      <c r="N19" s="103">
        <v>1.59</v>
      </c>
      <c r="O19" s="103">
        <v>1.78</v>
      </c>
      <c r="P19" s="103">
        <v>1.15</v>
      </c>
      <c r="Q19" s="103" t="e">
        <v>#REF!</v>
      </c>
      <c r="R19" s="103">
        <v>0</v>
      </c>
      <c r="S19" s="109">
        <v>46.19</v>
      </c>
      <c r="T19" s="102">
        <v>6.636569167726438</v>
      </c>
    </row>
    <row r="20" spans="1:20" ht="21" customHeight="1">
      <c r="A20" s="13"/>
      <c r="C20" s="86"/>
      <c r="D20" s="87"/>
      <c r="E20" s="87"/>
      <c r="F20" s="87"/>
      <c r="G20" s="88"/>
      <c r="H20" s="88"/>
      <c r="I20" s="88"/>
      <c r="J20" s="88"/>
      <c r="K20" s="89"/>
      <c r="L20" s="87"/>
      <c r="M20" s="87"/>
      <c r="N20" s="87"/>
      <c r="O20" s="87"/>
      <c r="P20" s="88"/>
      <c r="Q20" s="88"/>
      <c r="R20" s="110"/>
      <c r="S20" s="111"/>
      <c r="T20" s="102"/>
    </row>
    <row r="21" spans="1:20" ht="21" customHeight="1">
      <c r="A21" s="54">
        <v>14</v>
      </c>
      <c r="B21" s="55" t="s">
        <v>32</v>
      </c>
      <c r="C21" s="80">
        <v>23.969</v>
      </c>
      <c r="D21" s="81">
        <v>1147.893</v>
      </c>
      <c r="E21" s="81">
        <v>174.309</v>
      </c>
      <c r="F21" s="81">
        <v>1346.171</v>
      </c>
      <c r="G21" s="81">
        <v>477.843</v>
      </c>
      <c r="H21" s="81" t="e">
        <v>#REF!</v>
      </c>
      <c r="I21" s="81" t="e">
        <v>#REF!</v>
      </c>
      <c r="J21" s="81">
        <v>22.791</v>
      </c>
      <c r="K21" s="82">
        <v>3.897</v>
      </c>
      <c r="L21" s="103">
        <v>15.23</v>
      </c>
      <c r="M21" s="103">
        <v>1.4</v>
      </c>
      <c r="N21" s="103">
        <v>1.75</v>
      </c>
      <c r="O21" s="103">
        <v>1.69</v>
      </c>
      <c r="P21" s="103">
        <v>1.16</v>
      </c>
      <c r="Q21" s="103" t="e">
        <v>#REF!</v>
      </c>
      <c r="R21" s="103">
        <v>0</v>
      </c>
      <c r="S21" s="109">
        <v>42.35</v>
      </c>
      <c r="T21" s="102">
        <v>9.372093023255815</v>
      </c>
    </row>
    <row r="22" spans="1:20" ht="21" customHeight="1">
      <c r="A22" s="54">
        <v>15</v>
      </c>
      <c r="B22" s="55" t="s">
        <v>34</v>
      </c>
      <c r="C22" s="80">
        <v>28.969</v>
      </c>
      <c r="D22" s="81">
        <v>1061.595</v>
      </c>
      <c r="E22" s="81">
        <v>200.293</v>
      </c>
      <c r="F22" s="81">
        <v>1290.856</v>
      </c>
      <c r="G22" s="81">
        <v>667.228</v>
      </c>
      <c r="H22" s="81" t="e">
        <v>#REF!</v>
      </c>
      <c r="I22" s="81" t="e">
        <v>#REF!</v>
      </c>
      <c r="J22" s="81">
        <v>27.615</v>
      </c>
      <c r="K22" s="82">
        <v>2.707</v>
      </c>
      <c r="L22" s="103">
        <v>17.99</v>
      </c>
      <c r="M22" s="103">
        <v>1.45</v>
      </c>
      <c r="N22" s="103">
        <v>1.69</v>
      </c>
      <c r="O22" s="103">
        <v>1.86</v>
      </c>
      <c r="P22" s="103">
        <v>1.16</v>
      </c>
      <c r="Q22" s="103" t="e">
        <v>#REF!</v>
      </c>
      <c r="R22" s="103">
        <v>0</v>
      </c>
      <c r="S22" s="109">
        <v>51.24</v>
      </c>
      <c r="T22" s="102">
        <v>9.64864864864865</v>
      </c>
    </row>
    <row r="23" spans="1:20" ht="21" customHeight="1">
      <c r="A23" s="51">
        <v>16</v>
      </c>
      <c r="B23" s="52" t="s">
        <v>35</v>
      </c>
      <c r="C23" s="77">
        <v>25.551</v>
      </c>
      <c r="D23" s="78">
        <v>1006.443</v>
      </c>
      <c r="E23" s="78">
        <v>225</v>
      </c>
      <c r="F23" s="78">
        <v>1256.993</v>
      </c>
      <c r="G23" s="78">
        <v>621.421</v>
      </c>
      <c r="H23" s="78" t="e">
        <v>#REF!</v>
      </c>
      <c r="I23" s="78" t="e">
        <v>#REF!</v>
      </c>
      <c r="J23" s="78">
        <v>24.339</v>
      </c>
      <c r="K23" s="79">
        <v>4.57</v>
      </c>
      <c r="L23" s="100">
        <v>15.53</v>
      </c>
      <c r="M23" s="100">
        <v>1.39</v>
      </c>
      <c r="N23" s="100">
        <v>1.51</v>
      </c>
      <c r="O23" s="100">
        <v>1.7</v>
      </c>
      <c r="P23" s="100">
        <v>1.14</v>
      </c>
      <c r="Q23" s="100" t="e">
        <v>#REF!</v>
      </c>
      <c r="R23" s="100">
        <v>0</v>
      </c>
      <c r="S23" s="112">
        <v>43.64</v>
      </c>
      <c r="T23" s="105">
        <v>6.783132530120482</v>
      </c>
    </row>
    <row r="24" spans="1:20" ht="21" customHeight="1">
      <c r="A24" s="54">
        <v>17</v>
      </c>
      <c r="B24" s="55" t="s">
        <v>36</v>
      </c>
      <c r="C24" s="80">
        <v>22.417</v>
      </c>
      <c r="D24" s="81">
        <v>933.315</v>
      </c>
      <c r="E24" s="81">
        <v>181.592</v>
      </c>
      <c r="F24" s="81">
        <v>1137.324</v>
      </c>
      <c r="G24" s="81">
        <v>647.431</v>
      </c>
      <c r="H24" s="81" t="e">
        <v>#REF!</v>
      </c>
      <c r="I24" s="81" t="e">
        <v>#REF!</v>
      </c>
      <c r="J24" s="81">
        <v>21.739</v>
      </c>
      <c r="K24" s="82">
        <v>2.033</v>
      </c>
      <c r="L24" s="103">
        <v>15.29</v>
      </c>
      <c r="M24" s="103">
        <v>1.34</v>
      </c>
      <c r="N24" s="103">
        <v>1.67</v>
      </c>
      <c r="O24" s="103">
        <v>1.67</v>
      </c>
      <c r="P24" s="103">
        <v>1.14</v>
      </c>
      <c r="Q24" s="103" t="e">
        <v>#REF!</v>
      </c>
      <c r="R24" s="103">
        <v>0</v>
      </c>
      <c r="S24" s="109">
        <v>42.72</v>
      </c>
      <c r="T24" s="102">
        <v>5.861111111111111</v>
      </c>
    </row>
    <row r="25" spans="1:20" ht="21" customHeight="1">
      <c r="A25" s="54">
        <v>18</v>
      </c>
      <c r="B25" s="55" t="s">
        <v>38</v>
      </c>
      <c r="C25" s="80">
        <v>34.791</v>
      </c>
      <c r="D25" s="81">
        <v>994.171</v>
      </c>
      <c r="E25" s="81">
        <v>260.656</v>
      </c>
      <c r="F25" s="81">
        <v>1289.617</v>
      </c>
      <c r="G25" s="81">
        <v>689.982</v>
      </c>
      <c r="H25" s="81" t="e">
        <v>#REF!</v>
      </c>
      <c r="I25" s="81" t="e">
        <v>#REF!</v>
      </c>
      <c r="J25" s="81">
        <v>30.237</v>
      </c>
      <c r="K25" s="82">
        <v>3.825</v>
      </c>
      <c r="L25" s="103">
        <v>17.01</v>
      </c>
      <c r="M25" s="103">
        <v>1.34</v>
      </c>
      <c r="N25" s="103">
        <v>1.63</v>
      </c>
      <c r="O25" s="103">
        <v>1.83</v>
      </c>
      <c r="P25" s="103">
        <v>1.12</v>
      </c>
      <c r="Q25" s="103" t="e">
        <v>#REF!</v>
      </c>
      <c r="R25" s="103">
        <v>0</v>
      </c>
      <c r="S25" s="109">
        <v>53.8</v>
      </c>
      <c r="T25" s="102">
        <v>5.357142857142857</v>
      </c>
    </row>
    <row r="26" spans="1:20" ht="21" customHeight="1">
      <c r="A26" s="54">
        <v>19</v>
      </c>
      <c r="B26" s="55" t="s">
        <v>40</v>
      </c>
      <c r="C26" s="80">
        <v>30.949</v>
      </c>
      <c r="D26" s="81">
        <v>1061.234</v>
      </c>
      <c r="E26" s="81">
        <v>244.882</v>
      </c>
      <c r="F26" s="81">
        <v>1337.065</v>
      </c>
      <c r="G26" s="81">
        <v>580.085</v>
      </c>
      <c r="H26" s="81" t="e">
        <v>#REF!</v>
      </c>
      <c r="I26" s="81" t="e">
        <v>#REF!</v>
      </c>
      <c r="J26" s="81">
        <v>28.583</v>
      </c>
      <c r="K26" s="82">
        <v>3.643</v>
      </c>
      <c r="L26" s="103">
        <v>16.78</v>
      </c>
      <c r="M26" s="103">
        <v>1.38</v>
      </c>
      <c r="N26" s="103">
        <v>1.57</v>
      </c>
      <c r="O26" s="103">
        <v>1.77</v>
      </c>
      <c r="P26" s="103">
        <v>1.14</v>
      </c>
      <c r="Q26" s="103" t="e">
        <v>#REF!</v>
      </c>
      <c r="R26" s="103">
        <v>0</v>
      </c>
      <c r="S26" s="109">
        <v>49.22</v>
      </c>
      <c r="T26" s="102">
        <v>9.02919708029197</v>
      </c>
    </row>
    <row r="27" spans="1:20" ht="21" customHeight="1">
      <c r="A27" s="54">
        <v>20</v>
      </c>
      <c r="B27" s="55" t="s">
        <v>42</v>
      </c>
      <c r="C27" s="83">
        <v>26.909</v>
      </c>
      <c r="D27" s="84">
        <v>1015.333</v>
      </c>
      <c r="E27" s="84">
        <v>187.623</v>
      </c>
      <c r="F27" s="84">
        <v>1229.865</v>
      </c>
      <c r="G27" s="84">
        <v>709.852</v>
      </c>
      <c r="H27" s="84" t="e">
        <v>#REF!</v>
      </c>
      <c r="I27" s="84" t="e">
        <v>#REF!</v>
      </c>
      <c r="J27" s="84">
        <v>26.047</v>
      </c>
      <c r="K27" s="85">
        <v>0.185</v>
      </c>
      <c r="L27" s="106">
        <v>18.7</v>
      </c>
      <c r="M27" s="106">
        <v>1.34</v>
      </c>
      <c r="N27" s="106">
        <v>1.5</v>
      </c>
      <c r="O27" s="106">
        <v>1.74</v>
      </c>
      <c r="P27" s="106">
        <v>1.13</v>
      </c>
      <c r="Q27" s="106" t="e">
        <v>#REF!</v>
      </c>
      <c r="R27" s="106">
        <v>0</v>
      </c>
      <c r="S27" s="107">
        <v>52.77</v>
      </c>
      <c r="T27" s="108">
        <v>3</v>
      </c>
    </row>
    <row r="28" spans="1:20" ht="21" customHeight="1">
      <c r="A28" s="51">
        <v>21</v>
      </c>
      <c r="B28" s="52" t="s">
        <v>43</v>
      </c>
      <c r="C28" s="80">
        <v>28.889</v>
      </c>
      <c r="D28" s="81">
        <v>917.942</v>
      </c>
      <c r="E28" s="81">
        <v>231.029</v>
      </c>
      <c r="F28" s="81">
        <v>1177.86</v>
      </c>
      <c r="G28" s="81">
        <v>682.881</v>
      </c>
      <c r="H28" s="81" t="e">
        <v>#REF!</v>
      </c>
      <c r="I28" s="81" t="e">
        <v>#REF!</v>
      </c>
      <c r="J28" s="81">
        <v>27.819</v>
      </c>
      <c r="K28" s="82">
        <v>2.716</v>
      </c>
      <c r="L28" s="103">
        <v>16.65</v>
      </c>
      <c r="M28" s="103">
        <v>1.33</v>
      </c>
      <c r="N28" s="103">
        <v>1.49</v>
      </c>
      <c r="O28" s="103">
        <v>1.74</v>
      </c>
      <c r="P28" s="103">
        <v>1.13</v>
      </c>
      <c r="Q28" s="103" t="e">
        <v>#REF!</v>
      </c>
      <c r="R28" s="104">
        <v>0</v>
      </c>
      <c r="S28" s="104">
        <v>45.96</v>
      </c>
      <c r="T28" s="102">
        <v>2.0303030303030303</v>
      </c>
    </row>
    <row r="29" spans="1:20" ht="21" customHeight="1">
      <c r="A29" s="54">
        <v>22</v>
      </c>
      <c r="B29" s="55" t="s">
        <v>45</v>
      </c>
      <c r="C29" s="80">
        <v>36.819</v>
      </c>
      <c r="D29" s="81">
        <v>797.421</v>
      </c>
      <c r="E29" s="81">
        <v>200.143</v>
      </c>
      <c r="F29" s="81">
        <v>1034.384</v>
      </c>
      <c r="G29" s="81">
        <v>632.665</v>
      </c>
      <c r="H29" s="81" t="e">
        <v>#REF!</v>
      </c>
      <c r="I29" s="81" t="e">
        <v>#REF!</v>
      </c>
      <c r="J29" s="81">
        <v>35.817</v>
      </c>
      <c r="K29" s="82">
        <v>4.298</v>
      </c>
      <c r="L29" s="103">
        <v>20.22</v>
      </c>
      <c r="M29" s="103">
        <v>1.35</v>
      </c>
      <c r="N29" s="103">
        <v>1.4</v>
      </c>
      <c r="O29" s="103">
        <v>2.03</v>
      </c>
      <c r="P29" s="103">
        <v>1.13</v>
      </c>
      <c r="Q29" s="103" t="e">
        <v>#REF!</v>
      </c>
      <c r="R29" s="104">
        <v>0</v>
      </c>
      <c r="S29" s="104">
        <v>57.02</v>
      </c>
      <c r="T29" s="102">
        <v>7.3</v>
      </c>
    </row>
    <row r="30" spans="1:20" ht="21" customHeight="1">
      <c r="A30" s="54">
        <v>27</v>
      </c>
      <c r="B30" s="55" t="s">
        <v>46</v>
      </c>
      <c r="C30" s="80">
        <v>31.538</v>
      </c>
      <c r="D30" s="81">
        <v>834.623</v>
      </c>
      <c r="E30" s="81">
        <v>182.174</v>
      </c>
      <c r="F30" s="81">
        <v>1048.335</v>
      </c>
      <c r="G30" s="81">
        <v>675.122</v>
      </c>
      <c r="H30" s="81" t="e">
        <v>#REF!</v>
      </c>
      <c r="I30" s="81" t="e">
        <v>#REF!</v>
      </c>
      <c r="J30" s="81">
        <v>30.313</v>
      </c>
      <c r="K30" s="82">
        <v>2.644</v>
      </c>
      <c r="L30" s="103">
        <v>16.31</v>
      </c>
      <c r="M30" s="103">
        <v>1.36</v>
      </c>
      <c r="N30" s="103">
        <v>1.78</v>
      </c>
      <c r="O30" s="103">
        <v>1.89</v>
      </c>
      <c r="P30" s="103">
        <v>1.16</v>
      </c>
      <c r="Q30" s="103" t="e">
        <v>#REF!</v>
      </c>
      <c r="R30" s="104">
        <v>0</v>
      </c>
      <c r="S30" s="104">
        <v>50.28</v>
      </c>
      <c r="T30" s="102">
        <v>4.12962962962963</v>
      </c>
    </row>
    <row r="31" spans="1:20" ht="21" customHeight="1">
      <c r="A31" s="54">
        <v>28</v>
      </c>
      <c r="B31" s="55" t="s">
        <v>48</v>
      </c>
      <c r="C31" s="80">
        <v>23.717</v>
      </c>
      <c r="D31" s="81">
        <v>937.902</v>
      </c>
      <c r="E31" s="81">
        <v>272.549</v>
      </c>
      <c r="F31" s="81">
        <v>1234.168</v>
      </c>
      <c r="G31" s="81">
        <v>679.328</v>
      </c>
      <c r="H31" s="81" t="e">
        <v>#REF!</v>
      </c>
      <c r="I31" s="81" t="e">
        <v>#REF!</v>
      </c>
      <c r="J31" s="81">
        <v>22.737</v>
      </c>
      <c r="K31" s="82">
        <v>5.632</v>
      </c>
      <c r="L31" s="103">
        <v>16.16</v>
      </c>
      <c r="M31" s="103">
        <v>1.46</v>
      </c>
      <c r="N31" s="103">
        <v>1.63</v>
      </c>
      <c r="O31" s="103">
        <v>1.78</v>
      </c>
      <c r="P31" s="103">
        <v>1.15</v>
      </c>
      <c r="Q31" s="103" t="e">
        <v>#REF!</v>
      </c>
      <c r="R31" s="104">
        <v>0</v>
      </c>
      <c r="S31" s="104">
        <v>44.6</v>
      </c>
      <c r="T31" s="102">
        <v>2.5592592592592593</v>
      </c>
    </row>
    <row r="32" spans="1:20" ht="21" customHeight="1">
      <c r="A32" s="54">
        <v>29</v>
      </c>
      <c r="B32" s="55" t="s">
        <v>50</v>
      </c>
      <c r="C32" s="80">
        <v>25.432</v>
      </c>
      <c r="D32" s="81">
        <v>993.119</v>
      </c>
      <c r="E32" s="81">
        <v>203.547</v>
      </c>
      <c r="F32" s="81">
        <v>1222.098</v>
      </c>
      <c r="G32" s="81">
        <v>800.667</v>
      </c>
      <c r="H32" s="81" t="e">
        <v>#REF!</v>
      </c>
      <c r="I32" s="81" t="e">
        <v>#REF!</v>
      </c>
      <c r="J32" s="81">
        <v>23.977</v>
      </c>
      <c r="K32" s="82">
        <v>5.092</v>
      </c>
      <c r="L32" s="103">
        <v>13.99</v>
      </c>
      <c r="M32" s="103">
        <v>1.49</v>
      </c>
      <c r="N32" s="103">
        <v>1.69</v>
      </c>
      <c r="O32" s="103">
        <v>1.78</v>
      </c>
      <c r="P32" s="103">
        <v>1.22</v>
      </c>
      <c r="Q32" s="103" t="e">
        <v>#REF!</v>
      </c>
      <c r="R32" s="104">
        <v>0</v>
      </c>
      <c r="S32" s="104">
        <v>38.15</v>
      </c>
      <c r="T32" s="102">
        <v>5.476190476190476</v>
      </c>
    </row>
    <row r="33" spans="1:20" ht="21" customHeight="1">
      <c r="A33" s="60">
        <v>30</v>
      </c>
      <c r="B33" s="61" t="s">
        <v>52</v>
      </c>
      <c r="C33" s="90">
        <v>32.558</v>
      </c>
      <c r="D33" s="91">
        <v>880.322</v>
      </c>
      <c r="E33" s="91">
        <v>186.225</v>
      </c>
      <c r="F33" s="91">
        <v>1099.106</v>
      </c>
      <c r="G33" s="91">
        <v>631.127</v>
      </c>
      <c r="H33" s="91" t="e">
        <v>#REF!</v>
      </c>
      <c r="I33" s="91" t="e">
        <v>#REF!</v>
      </c>
      <c r="J33" s="91">
        <v>30.984</v>
      </c>
      <c r="K33" s="92">
        <v>3.757</v>
      </c>
      <c r="L33" s="113">
        <v>16.46</v>
      </c>
      <c r="M33" s="113">
        <v>1.42</v>
      </c>
      <c r="N33" s="113">
        <v>1.65</v>
      </c>
      <c r="O33" s="113">
        <v>1.9</v>
      </c>
      <c r="P33" s="113">
        <v>1.2</v>
      </c>
      <c r="Q33" s="113" t="e">
        <v>#REF!</v>
      </c>
      <c r="R33" s="114">
        <v>0</v>
      </c>
      <c r="S33" s="114">
        <v>48.09</v>
      </c>
      <c r="T33" s="115">
        <v>7.580952380952381</v>
      </c>
    </row>
    <row r="34" spans="1:20" ht="21" customHeight="1">
      <c r="A34" s="54">
        <v>31</v>
      </c>
      <c r="B34" s="63" t="s">
        <v>54</v>
      </c>
      <c r="C34" s="80">
        <v>29.993</v>
      </c>
      <c r="D34" s="81">
        <v>866.039</v>
      </c>
      <c r="E34" s="81">
        <v>178.547</v>
      </c>
      <c r="F34" s="81">
        <v>1074.58</v>
      </c>
      <c r="G34" s="81">
        <v>641.157</v>
      </c>
      <c r="H34" s="81" t="e">
        <v>#REF!</v>
      </c>
      <c r="I34" s="81" t="e">
        <v>#REF!</v>
      </c>
      <c r="J34" s="81">
        <v>28.379</v>
      </c>
      <c r="K34" s="82">
        <v>1.345</v>
      </c>
      <c r="L34" s="103">
        <v>16.6</v>
      </c>
      <c r="M34" s="103">
        <v>1.34</v>
      </c>
      <c r="N34" s="103">
        <v>1.55</v>
      </c>
      <c r="O34" s="103">
        <v>1.8</v>
      </c>
      <c r="P34" s="103">
        <v>1.16</v>
      </c>
      <c r="Q34" s="103" t="e">
        <v>#REF!</v>
      </c>
      <c r="R34" s="104">
        <v>0</v>
      </c>
      <c r="S34" s="104">
        <v>47.66</v>
      </c>
      <c r="T34" s="102">
        <v>1.8</v>
      </c>
    </row>
    <row r="35" spans="1:20" ht="21" customHeight="1">
      <c r="A35" s="54">
        <v>32</v>
      </c>
      <c r="B35" s="63" t="s">
        <v>56</v>
      </c>
      <c r="C35" s="80">
        <v>27.794</v>
      </c>
      <c r="D35" s="81">
        <v>859.314</v>
      </c>
      <c r="E35" s="81">
        <v>167.735</v>
      </c>
      <c r="F35" s="81">
        <v>1054.844</v>
      </c>
      <c r="G35" s="81">
        <v>700.224</v>
      </c>
      <c r="H35" s="81" t="e">
        <v>#REF!</v>
      </c>
      <c r="I35" s="81" t="e">
        <v>#REF!</v>
      </c>
      <c r="J35" s="81">
        <v>26.602</v>
      </c>
      <c r="K35" s="82">
        <v>4.024</v>
      </c>
      <c r="L35" s="103">
        <v>16.64</v>
      </c>
      <c r="M35" s="103">
        <v>1.37</v>
      </c>
      <c r="N35" s="103">
        <v>1.78</v>
      </c>
      <c r="O35" s="103">
        <v>1.83</v>
      </c>
      <c r="P35" s="103">
        <v>1.18</v>
      </c>
      <c r="Q35" s="103" t="e">
        <v>#REF!</v>
      </c>
      <c r="R35" s="104">
        <v>0</v>
      </c>
      <c r="S35" s="104">
        <v>46.85</v>
      </c>
      <c r="T35" s="102">
        <v>3.7962962962962963</v>
      </c>
    </row>
    <row r="36" spans="1:20" ht="21" customHeight="1">
      <c r="A36" s="54">
        <v>36</v>
      </c>
      <c r="B36" s="63" t="s">
        <v>57</v>
      </c>
      <c r="C36" s="80">
        <v>25.561</v>
      </c>
      <c r="D36" s="81">
        <v>979.326</v>
      </c>
      <c r="E36" s="81">
        <v>207.926</v>
      </c>
      <c r="F36" s="81">
        <v>1212.814</v>
      </c>
      <c r="G36" s="81">
        <v>610.304</v>
      </c>
      <c r="H36" s="81" t="e">
        <v>#REF!</v>
      </c>
      <c r="I36" s="81" t="e">
        <v>#REF!</v>
      </c>
      <c r="J36" s="81">
        <v>25.033</v>
      </c>
      <c r="K36" s="82">
        <v>0.991</v>
      </c>
      <c r="L36" s="103">
        <v>17.77</v>
      </c>
      <c r="M36" s="103">
        <v>1.43</v>
      </c>
      <c r="N36" s="103">
        <v>1.49</v>
      </c>
      <c r="O36" s="103">
        <v>1.78</v>
      </c>
      <c r="P36" s="103">
        <v>1.13</v>
      </c>
      <c r="Q36" s="103" t="e">
        <v>#REF!</v>
      </c>
      <c r="R36" s="104">
        <v>0</v>
      </c>
      <c r="S36" s="104">
        <v>49.4</v>
      </c>
      <c r="T36" s="102">
        <v>7.066666666666666</v>
      </c>
    </row>
    <row r="37" spans="1:20" ht="21" customHeight="1">
      <c r="A37" s="65">
        <v>44</v>
      </c>
      <c r="B37" s="66" t="s">
        <v>59</v>
      </c>
      <c r="C37" s="93">
        <v>24.671</v>
      </c>
      <c r="D37" s="94">
        <v>963.48</v>
      </c>
      <c r="E37" s="94">
        <v>175.611</v>
      </c>
      <c r="F37" s="94">
        <v>1163.762</v>
      </c>
      <c r="G37" s="94">
        <v>557.868</v>
      </c>
      <c r="H37" s="94" t="e">
        <v>#REF!</v>
      </c>
      <c r="I37" s="94" t="e">
        <v>#REF!</v>
      </c>
      <c r="J37" s="94">
        <v>23.197</v>
      </c>
      <c r="K37" s="95">
        <v>2.194</v>
      </c>
      <c r="L37" s="116">
        <v>15.08</v>
      </c>
      <c r="M37" s="116">
        <v>1.35</v>
      </c>
      <c r="N37" s="116">
        <v>1.59</v>
      </c>
      <c r="O37" s="116">
        <v>1.68</v>
      </c>
      <c r="P37" s="117">
        <v>1.12</v>
      </c>
      <c r="Q37" s="118" t="e">
        <v>#REF!</v>
      </c>
      <c r="R37" s="119">
        <v>0</v>
      </c>
      <c r="S37" s="119">
        <v>40.14</v>
      </c>
      <c r="T37" s="117">
        <v>8.871428571428572</v>
      </c>
    </row>
    <row r="38" spans="1:20" ht="21" customHeight="1">
      <c r="A38" s="54">
        <v>45</v>
      </c>
      <c r="B38" s="63" t="s">
        <v>108</v>
      </c>
      <c r="C38" s="80">
        <v>27.503</v>
      </c>
      <c r="D38" s="81">
        <v>894.125</v>
      </c>
      <c r="E38" s="81">
        <v>181.1</v>
      </c>
      <c r="F38" s="81">
        <v>1102.728</v>
      </c>
      <c r="G38" s="81">
        <v>415.38</v>
      </c>
      <c r="H38" s="81" t="e">
        <v>#REF!</v>
      </c>
      <c r="I38" s="81" t="e">
        <v>#REF!</v>
      </c>
      <c r="J38" s="81">
        <v>26.689</v>
      </c>
      <c r="K38" s="82">
        <v>2.09</v>
      </c>
      <c r="L38" s="103">
        <v>15.67</v>
      </c>
      <c r="M38" s="103">
        <v>1.47</v>
      </c>
      <c r="N38" s="103">
        <v>1.7</v>
      </c>
      <c r="O38" s="103">
        <v>1.86</v>
      </c>
      <c r="P38" s="102">
        <v>1.14</v>
      </c>
      <c r="Q38" s="120" t="e">
        <v>#REF!</v>
      </c>
      <c r="R38" s="104">
        <v>0</v>
      </c>
      <c r="S38" s="104">
        <v>43.26</v>
      </c>
      <c r="T38" s="102">
        <v>6.536842105263158</v>
      </c>
    </row>
    <row r="39" spans="1:20" ht="21" customHeight="1">
      <c r="A39" s="70">
        <v>46</v>
      </c>
      <c r="B39" s="14" t="s">
        <v>116</v>
      </c>
      <c r="C39" s="83">
        <v>26.719</v>
      </c>
      <c r="D39" s="84">
        <v>866.029</v>
      </c>
      <c r="E39" s="84">
        <v>159.533</v>
      </c>
      <c r="F39" s="84">
        <v>1052.281</v>
      </c>
      <c r="G39" s="84">
        <v>618.709</v>
      </c>
      <c r="H39" s="84" t="e">
        <v>#REF!</v>
      </c>
      <c r="I39" s="84" t="e">
        <v>#REF!</v>
      </c>
      <c r="J39" s="84">
        <v>25.478</v>
      </c>
      <c r="K39" s="85">
        <v>4.415</v>
      </c>
      <c r="L39" s="106">
        <v>15.38</v>
      </c>
      <c r="M39" s="106">
        <v>1.35</v>
      </c>
      <c r="N39" s="106">
        <v>1.79</v>
      </c>
      <c r="O39" s="106">
        <v>1.77</v>
      </c>
      <c r="P39" s="108">
        <v>1.12</v>
      </c>
      <c r="Q39" s="121" t="e">
        <v>#REF!</v>
      </c>
      <c r="R39" s="122">
        <v>0</v>
      </c>
      <c r="S39" s="122">
        <v>42.69</v>
      </c>
      <c r="T39" s="108">
        <v>3.066666666666667</v>
      </c>
    </row>
    <row r="40" spans="1:20" ht="21" customHeight="1">
      <c r="A40" s="13"/>
      <c r="B40" s="55" t="s">
        <v>61</v>
      </c>
      <c r="C40" s="80">
        <v>27.452</v>
      </c>
      <c r="D40" s="81">
        <v>951.792</v>
      </c>
      <c r="E40" s="81">
        <v>201.611</v>
      </c>
      <c r="F40" s="81">
        <v>1180.854</v>
      </c>
      <c r="G40" s="81">
        <v>620.827</v>
      </c>
      <c r="H40" s="81" t="e">
        <v>#REF!</v>
      </c>
      <c r="I40" s="81" t="e">
        <v>#REF!</v>
      </c>
      <c r="J40" s="81">
        <v>26.113</v>
      </c>
      <c r="K40" s="82">
        <v>3.395</v>
      </c>
      <c r="L40" s="103">
        <v>16.22</v>
      </c>
      <c r="M40" s="103">
        <v>1.4</v>
      </c>
      <c r="N40" s="103">
        <v>1.64</v>
      </c>
      <c r="O40" s="103">
        <v>1.79</v>
      </c>
      <c r="P40" s="102">
        <v>1.15</v>
      </c>
      <c r="Q40" s="120" t="e">
        <v>#REF!</v>
      </c>
      <c r="R40" s="104">
        <v>0</v>
      </c>
      <c r="S40" s="104">
        <v>45.9</v>
      </c>
      <c r="T40" s="102">
        <v>5.62397476340694</v>
      </c>
    </row>
    <row r="41" spans="1:20" ht="21" customHeight="1">
      <c r="A41" s="13"/>
      <c r="B41" s="55" t="s">
        <v>63</v>
      </c>
      <c r="C41" s="80">
        <v>25.848</v>
      </c>
      <c r="D41" s="81">
        <v>988.913</v>
      </c>
      <c r="E41" s="81">
        <v>210.314</v>
      </c>
      <c r="F41" s="81">
        <v>1225.076</v>
      </c>
      <c r="G41" s="96">
        <v>660.985</v>
      </c>
      <c r="H41" s="97" t="e">
        <v>#REF!</v>
      </c>
      <c r="I41" s="81" t="e">
        <v>#REF!</v>
      </c>
      <c r="J41" s="81">
        <v>24.708</v>
      </c>
      <c r="K41" s="82">
        <v>4.023</v>
      </c>
      <c r="L41" s="103">
        <v>16.44</v>
      </c>
      <c r="M41" s="103">
        <v>1.44</v>
      </c>
      <c r="N41" s="103">
        <v>1.6</v>
      </c>
      <c r="O41" s="103">
        <v>1.78</v>
      </c>
      <c r="P41" s="102">
        <v>1.15</v>
      </c>
      <c r="Q41" s="120" t="e">
        <v>#REF!</v>
      </c>
      <c r="R41" s="104">
        <v>0</v>
      </c>
      <c r="S41" s="104">
        <v>46.12</v>
      </c>
      <c r="T41" s="102">
        <v>6.451281459247287</v>
      </c>
    </row>
    <row r="42" spans="1:20" ht="21" customHeight="1">
      <c r="A42" s="13"/>
      <c r="C42" s="86"/>
      <c r="D42" s="87"/>
      <c r="E42" s="87"/>
      <c r="F42" s="87"/>
      <c r="G42" s="76"/>
      <c r="H42" s="98"/>
      <c r="I42" s="99"/>
      <c r="J42" s="98"/>
      <c r="K42" s="89"/>
      <c r="L42" s="87"/>
      <c r="M42" s="87"/>
      <c r="N42" s="87"/>
      <c r="O42" s="87"/>
      <c r="P42" s="76"/>
      <c r="Q42" s="98"/>
      <c r="R42" s="123"/>
      <c r="S42" s="124"/>
      <c r="T42" s="102"/>
    </row>
    <row r="43" spans="1:20" ht="21" customHeight="1">
      <c r="A43" s="54">
        <v>301</v>
      </c>
      <c r="B43" s="55" t="s">
        <v>65</v>
      </c>
      <c r="C43" s="80">
        <v>8.576</v>
      </c>
      <c r="D43" s="81">
        <v>570.478</v>
      </c>
      <c r="E43" s="81">
        <v>223.805</v>
      </c>
      <c r="F43" s="81">
        <v>802.859</v>
      </c>
      <c r="G43" s="96">
        <v>332.328</v>
      </c>
      <c r="H43" s="97" t="e">
        <v>#REF!</v>
      </c>
      <c r="I43" s="81" t="e">
        <v>#REF!</v>
      </c>
      <c r="J43" s="81">
        <v>8.004</v>
      </c>
      <c r="K43" s="82">
        <v>0.052</v>
      </c>
      <c r="L43" s="103">
        <v>8.46</v>
      </c>
      <c r="M43" s="103">
        <v>1.32</v>
      </c>
      <c r="N43" s="103">
        <v>1.41</v>
      </c>
      <c r="O43" s="103">
        <v>1.42</v>
      </c>
      <c r="P43" s="102">
        <v>1.13</v>
      </c>
      <c r="Q43" s="120" t="e">
        <v>#REF!</v>
      </c>
      <c r="R43" s="104">
        <v>0</v>
      </c>
      <c r="S43" s="104">
        <v>20.5</v>
      </c>
      <c r="T43" s="102">
        <v>1</v>
      </c>
    </row>
    <row r="44" spans="1:20" ht="21" customHeight="1">
      <c r="A44" s="54">
        <v>302</v>
      </c>
      <c r="B44" s="55" t="s">
        <v>67</v>
      </c>
      <c r="C44" s="80">
        <v>9.004</v>
      </c>
      <c r="D44" s="81">
        <v>646.575</v>
      </c>
      <c r="E44" s="81">
        <v>78.531</v>
      </c>
      <c r="F44" s="81">
        <v>734.11</v>
      </c>
      <c r="G44" s="96">
        <v>368.856</v>
      </c>
      <c r="H44" s="97" t="e">
        <v>#REF!</v>
      </c>
      <c r="I44" s="81" t="e">
        <v>#REF!</v>
      </c>
      <c r="J44" s="81">
        <v>8.121</v>
      </c>
      <c r="K44" s="82">
        <v>1.518</v>
      </c>
      <c r="L44" s="103">
        <v>9.58</v>
      </c>
      <c r="M44" s="103">
        <v>1.29</v>
      </c>
      <c r="N44" s="103">
        <v>1.4</v>
      </c>
      <c r="O44" s="103">
        <v>1.4</v>
      </c>
      <c r="P44" s="102">
        <v>1.14</v>
      </c>
      <c r="Q44" s="120" t="e">
        <v>#REF!</v>
      </c>
      <c r="R44" s="104">
        <v>0</v>
      </c>
      <c r="S44" s="104">
        <v>22.23</v>
      </c>
      <c r="T44" s="102">
        <v>7.3023255813953485</v>
      </c>
    </row>
    <row r="45" spans="1:20" ht="21" customHeight="1">
      <c r="A45" s="54">
        <v>303</v>
      </c>
      <c r="B45" s="55" t="s">
        <v>68</v>
      </c>
      <c r="C45" s="80">
        <v>14.444</v>
      </c>
      <c r="D45" s="81">
        <v>775.148</v>
      </c>
      <c r="E45" s="81">
        <v>178.284</v>
      </c>
      <c r="F45" s="81">
        <v>967.876</v>
      </c>
      <c r="G45" s="96">
        <v>506.049</v>
      </c>
      <c r="H45" s="97" t="e">
        <v>#REF!</v>
      </c>
      <c r="I45" s="81" t="e">
        <v>#REF!</v>
      </c>
      <c r="J45" s="81">
        <v>13.149</v>
      </c>
      <c r="K45" s="82">
        <v>1.012</v>
      </c>
      <c r="L45" s="103">
        <v>11.07</v>
      </c>
      <c r="M45" s="103">
        <v>1.34</v>
      </c>
      <c r="N45" s="103">
        <v>1.57</v>
      </c>
      <c r="O45" s="103">
        <v>1.53</v>
      </c>
      <c r="P45" s="102">
        <v>1.15</v>
      </c>
      <c r="Q45" s="120" t="e">
        <v>#REF!</v>
      </c>
      <c r="R45" s="104">
        <v>0</v>
      </c>
      <c r="S45" s="104">
        <v>29.09</v>
      </c>
      <c r="T45" s="102">
        <v>8.35064935064935</v>
      </c>
    </row>
    <row r="46" spans="1:20" ht="21" customHeight="1">
      <c r="A46" s="13"/>
      <c r="B46" s="55" t="s">
        <v>70</v>
      </c>
      <c r="C46" s="80">
        <v>13.107</v>
      </c>
      <c r="D46" s="81">
        <v>737.188</v>
      </c>
      <c r="E46" s="81">
        <v>168.521</v>
      </c>
      <c r="F46" s="81">
        <v>918.817</v>
      </c>
      <c r="G46" s="96">
        <v>469.849</v>
      </c>
      <c r="H46" s="97" t="e">
        <v>#REF!</v>
      </c>
      <c r="I46" s="81" t="e">
        <v>#REF!</v>
      </c>
      <c r="J46" s="81">
        <v>11.94</v>
      </c>
      <c r="K46" s="82">
        <v>0.992</v>
      </c>
      <c r="L46" s="103">
        <v>10.76</v>
      </c>
      <c r="M46" s="103">
        <v>1.33</v>
      </c>
      <c r="N46" s="103">
        <v>1.54</v>
      </c>
      <c r="O46" s="103">
        <v>1.5</v>
      </c>
      <c r="P46" s="102">
        <v>1.15</v>
      </c>
      <c r="Q46" s="120" t="e">
        <v>#REF!</v>
      </c>
      <c r="R46" s="104">
        <v>0</v>
      </c>
      <c r="S46" s="104">
        <v>27.87</v>
      </c>
      <c r="T46" s="102">
        <v>8.085858585858587</v>
      </c>
    </row>
    <row r="47" spans="1:20" ht="21" customHeight="1">
      <c r="A47" s="13"/>
      <c r="C47" s="86"/>
      <c r="D47" s="87"/>
      <c r="E47" s="87"/>
      <c r="F47" s="87"/>
      <c r="G47" s="76"/>
      <c r="H47" s="98"/>
      <c r="I47" s="99"/>
      <c r="J47" s="98"/>
      <c r="K47" s="89"/>
      <c r="L47" s="87"/>
      <c r="M47" s="87"/>
      <c r="N47" s="87"/>
      <c r="O47" s="87"/>
      <c r="P47" s="76"/>
      <c r="Q47" s="98"/>
      <c r="R47" s="123"/>
      <c r="S47" s="124"/>
      <c r="T47" s="102"/>
    </row>
    <row r="48" spans="1:20" ht="21" customHeight="1">
      <c r="A48" s="74"/>
      <c r="B48" s="66" t="s">
        <v>72</v>
      </c>
      <c r="C48" s="83">
        <v>24.767</v>
      </c>
      <c r="D48" s="84">
        <v>967.551</v>
      </c>
      <c r="E48" s="84">
        <v>206.768</v>
      </c>
      <c r="F48" s="84">
        <v>1199.086</v>
      </c>
      <c r="G48" s="84">
        <v>644.765</v>
      </c>
      <c r="H48" s="84" t="e">
        <v>#REF!</v>
      </c>
      <c r="I48" s="84" t="e">
        <v>#REF!</v>
      </c>
      <c r="J48" s="84">
        <v>23.624</v>
      </c>
      <c r="K48" s="85">
        <v>3.766</v>
      </c>
      <c r="L48" s="106">
        <v>16.19</v>
      </c>
      <c r="M48" s="106">
        <v>1.43</v>
      </c>
      <c r="N48" s="106">
        <v>1.6</v>
      </c>
      <c r="O48" s="106">
        <v>1.76</v>
      </c>
      <c r="P48" s="106">
        <v>1.15</v>
      </c>
      <c r="Q48" s="106" t="e">
        <v>#REF!</v>
      </c>
      <c r="R48" s="122">
        <v>0</v>
      </c>
      <c r="S48" s="122">
        <v>45.34</v>
      </c>
      <c r="T48" s="108">
        <v>6.4878103837471786</v>
      </c>
    </row>
    <row r="49" spans="1:2" ht="15.75" customHeight="1">
      <c r="A49" s="64"/>
      <c r="B49" s="64"/>
    </row>
  </sheetData>
  <sheetProtection/>
  <mergeCells count="2">
    <mergeCell ref="L4:O4"/>
    <mergeCell ref="C4:F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showGridLines="0" view="pageBreakPreview" zoomScale="70" zoomScaleNormal="87" zoomScaleSheetLayoutView="70" zoomScalePageLayoutView="0" workbookViewId="0" topLeftCell="A1">
      <pane xSplit="2" ySplit="5" topLeftCell="C21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G17" sqref="G17"/>
    </sheetView>
  </sheetViews>
  <sheetFormatPr defaultColWidth="10.75390625" defaultRowHeight="15.75" customHeight="1"/>
  <cols>
    <col min="1" max="1" width="5.375" style="225" customWidth="1"/>
    <col min="2" max="2" width="11.625" style="225" customWidth="1"/>
    <col min="3" max="7" width="12.625" style="225" customWidth="1"/>
    <col min="8" max="9" width="12.625" style="225" hidden="1" customWidth="1"/>
    <col min="10" max="11" width="12.625" style="225" customWidth="1"/>
    <col min="12" max="16" width="13.125" style="225" customWidth="1"/>
    <col min="17" max="18" width="13.125" style="225" hidden="1" customWidth="1"/>
    <col min="19" max="20" width="13.125" style="225" customWidth="1"/>
    <col min="21" max="16384" width="10.75390625" style="225" customWidth="1"/>
  </cols>
  <sheetData>
    <row r="1" spans="2:20" ht="21" customHeight="1">
      <c r="B1" s="226"/>
      <c r="C1" s="2" t="s">
        <v>122</v>
      </c>
      <c r="D1" s="2"/>
      <c r="E1" s="2"/>
      <c r="F1" s="2"/>
      <c r="G1" s="2"/>
      <c r="H1" s="2"/>
      <c r="I1" s="2"/>
      <c r="J1" s="2"/>
      <c r="K1" s="2"/>
      <c r="L1" s="5"/>
      <c r="M1" s="5"/>
      <c r="N1" s="5"/>
      <c r="O1" s="5"/>
      <c r="P1" s="5"/>
      <c r="Q1" s="5"/>
      <c r="R1" s="5"/>
      <c r="S1" s="5"/>
      <c r="T1" s="5"/>
    </row>
    <row r="2" spans="2:20" ht="21" customHeight="1">
      <c r="B2" s="22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"/>
      <c r="O2" s="5"/>
      <c r="P2" s="5"/>
      <c r="Q2" s="5"/>
      <c r="R2" s="5"/>
      <c r="S2" s="5"/>
      <c r="T2" s="5"/>
    </row>
    <row r="3" spans="1:20" ht="21" customHeight="1">
      <c r="A3" s="228"/>
      <c r="B3" s="252"/>
      <c r="C3" s="21" t="s">
        <v>139</v>
      </c>
      <c r="D3" s="10"/>
      <c r="E3" s="10"/>
      <c r="F3" s="10"/>
      <c r="G3" s="10"/>
      <c r="H3" s="10"/>
      <c r="I3" s="10"/>
      <c r="J3" s="10"/>
      <c r="K3" s="11"/>
      <c r="L3" s="23" t="s">
        <v>112</v>
      </c>
      <c r="M3" s="10"/>
      <c r="N3" s="10"/>
      <c r="O3" s="10"/>
      <c r="P3" s="10"/>
      <c r="Q3" s="10"/>
      <c r="R3" s="10"/>
      <c r="S3" s="10"/>
      <c r="T3" s="11"/>
    </row>
    <row r="4" spans="1:20" ht="21" customHeight="1">
      <c r="A4" s="231" t="s">
        <v>2</v>
      </c>
      <c r="C4" s="320" t="s">
        <v>111</v>
      </c>
      <c r="D4" s="321"/>
      <c r="E4" s="321"/>
      <c r="F4" s="322"/>
      <c r="G4" s="29" t="s">
        <v>80</v>
      </c>
      <c r="H4" s="30" t="s">
        <v>81</v>
      </c>
      <c r="I4" s="10"/>
      <c r="J4" s="34" t="s">
        <v>135</v>
      </c>
      <c r="K4" s="33" t="s">
        <v>82</v>
      </c>
      <c r="L4" s="320" t="s">
        <v>111</v>
      </c>
      <c r="M4" s="323"/>
      <c r="N4" s="323"/>
      <c r="O4" s="324"/>
      <c r="P4" s="29" t="s">
        <v>80</v>
      </c>
      <c r="Q4" s="30" t="s">
        <v>81</v>
      </c>
      <c r="R4" s="10"/>
      <c r="S4" s="34" t="s">
        <v>135</v>
      </c>
      <c r="T4" s="35" t="s">
        <v>82</v>
      </c>
    </row>
    <row r="5" spans="1:20" ht="21" customHeight="1">
      <c r="A5" s="231" t="s">
        <v>3</v>
      </c>
      <c r="B5" s="233" t="s">
        <v>4</v>
      </c>
      <c r="C5" s="47" t="s">
        <v>83</v>
      </c>
      <c r="D5" s="48" t="s">
        <v>84</v>
      </c>
      <c r="E5" s="48" t="s">
        <v>85</v>
      </c>
      <c r="F5" s="48" t="s">
        <v>86</v>
      </c>
      <c r="G5" s="43"/>
      <c r="H5" s="31" t="s">
        <v>87</v>
      </c>
      <c r="I5" s="31" t="s">
        <v>88</v>
      </c>
      <c r="J5" s="44" t="s">
        <v>109</v>
      </c>
      <c r="K5" s="49"/>
      <c r="L5" s="42" t="s">
        <v>83</v>
      </c>
      <c r="M5" s="42" t="s">
        <v>84</v>
      </c>
      <c r="N5" s="42" t="s">
        <v>85</v>
      </c>
      <c r="O5" s="42" t="s">
        <v>86</v>
      </c>
      <c r="P5" s="43"/>
      <c r="Q5" s="31" t="s">
        <v>87</v>
      </c>
      <c r="R5" s="31" t="s">
        <v>88</v>
      </c>
      <c r="S5" s="44" t="s">
        <v>109</v>
      </c>
      <c r="T5" s="50"/>
    </row>
    <row r="6" spans="1:20" ht="21" customHeight="1">
      <c r="A6" s="235">
        <v>1</v>
      </c>
      <c r="B6" s="236" t="s">
        <v>5</v>
      </c>
      <c r="C6" s="125">
        <v>37126</v>
      </c>
      <c r="D6" s="126">
        <v>9845</v>
      </c>
      <c r="E6" s="126">
        <v>8139</v>
      </c>
      <c r="F6" s="126">
        <v>14657</v>
      </c>
      <c r="G6" s="126">
        <v>9809</v>
      </c>
      <c r="H6" s="126" t="e">
        <v>#REF!</v>
      </c>
      <c r="I6" s="127">
        <v>0</v>
      </c>
      <c r="J6" s="126">
        <v>671</v>
      </c>
      <c r="K6" s="128">
        <v>11467.561638516792</v>
      </c>
      <c r="L6" s="126">
        <v>159946</v>
      </c>
      <c r="M6" s="126">
        <v>149046</v>
      </c>
      <c r="N6" s="126">
        <v>29902</v>
      </c>
      <c r="O6" s="126">
        <v>338894</v>
      </c>
      <c r="P6" s="126">
        <v>75997</v>
      </c>
      <c r="Q6" s="126" t="e">
        <v>#REF!</v>
      </c>
      <c r="R6" s="126" t="e">
        <v>#REF!</v>
      </c>
      <c r="S6" s="126">
        <v>7848</v>
      </c>
      <c r="T6" s="128">
        <v>4049.27</v>
      </c>
    </row>
    <row r="7" spans="1:20" ht="21" customHeight="1">
      <c r="A7" s="238">
        <v>2</v>
      </c>
      <c r="B7" s="239" t="s">
        <v>6</v>
      </c>
      <c r="C7" s="129">
        <v>40584</v>
      </c>
      <c r="D7" s="130">
        <v>9768</v>
      </c>
      <c r="E7" s="130">
        <v>8255</v>
      </c>
      <c r="F7" s="130">
        <v>15823</v>
      </c>
      <c r="G7" s="130">
        <v>10593</v>
      </c>
      <c r="H7" s="130" t="e">
        <v>#REF!</v>
      </c>
      <c r="I7" s="131">
        <v>0</v>
      </c>
      <c r="J7" s="130">
        <v>664</v>
      </c>
      <c r="K7" s="132">
        <v>12456.367022597467</v>
      </c>
      <c r="L7" s="130">
        <v>186467</v>
      </c>
      <c r="M7" s="130">
        <v>141764</v>
      </c>
      <c r="N7" s="130">
        <v>28257</v>
      </c>
      <c r="O7" s="130">
        <v>356487</v>
      </c>
      <c r="P7" s="130">
        <v>90178</v>
      </c>
      <c r="Q7" s="130" t="e">
        <v>#REF!</v>
      </c>
      <c r="R7" s="130" t="e">
        <v>#REF!</v>
      </c>
      <c r="S7" s="130">
        <v>8058</v>
      </c>
      <c r="T7" s="132">
        <v>3495.6</v>
      </c>
    </row>
    <row r="8" spans="1:20" ht="21" customHeight="1">
      <c r="A8" s="238">
        <v>3</v>
      </c>
      <c r="B8" s="239" t="s">
        <v>8</v>
      </c>
      <c r="C8" s="129">
        <v>39796</v>
      </c>
      <c r="D8" s="130">
        <v>9618</v>
      </c>
      <c r="E8" s="130">
        <v>7641</v>
      </c>
      <c r="F8" s="130">
        <v>14463</v>
      </c>
      <c r="G8" s="130">
        <v>9630</v>
      </c>
      <c r="H8" s="130" t="e">
        <v>#REF!</v>
      </c>
      <c r="I8" s="131">
        <v>0</v>
      </c>
      <c r="J8" s="130">
        <v>675</v>
      </c>
      <c r="K8" s="132">
        <v>11659.270280515542</v>
      </c>
      <c r="L8" s="130">
        <v>144506</v>
      </c>
      <c r="M8" s="130">
        <v>137391</v>
      </c>
      <c r="N8" s="130">
        <v>25510</v>
      </c>
      <c r="O8" s="130">
        <v>307406</v>
      </c>
      <c r="P8" s="130">
        <v>77456</v>
      </c>
      <c r="Q8" s="130" t="e">
        <v>#REF!</v>
      </c>
      <c r="R8" s="130" t="e">
        <v>#REF!</v>
      </c>
      <c r="S8" s="130">
        <v>6444</v>
      </c>
      <c r="T8" s="132">
        <v>2373.97</v>
      </c>
    </row>
    <row r="9" spans="1:20" ht="21" customHeight="1">
      <c r="A9" s="238">
        <v>4</v>
      </c>
      <c r="B9" s="239" t="s">
        <v>10</v>
      </c>
      <c r="C9" s="129">
        <v>37058</v>
      </c>
      <c r="D9" s="130">
        <v>10375</v>
      </c>
      <c r="E9" s="130">
        <v>7783</v>
      </c>
      <c r="F9" s="130">
        <v>15212</v>
      </c>
      <c r="G9" s="130">
        <v>10285</v>
      </c>
      <c r="H9" s="130" t="e">
        <v>#REF!</v>
      </c>
      <c r="I9" s="131">
        <v>0</v>
      </c>
      <c r="J9" s="130">
        <v>676</v>
      </c>
      <c r="K9" s="132">
        <v>11068.671685937079</v>
      </c>
      <c r="L9" s="130">
        <v>155639</v>
      </c>
      <c r="M9" s="130">
        <v>151241</v>
      </c>
      <c r="N9" s="130">
        <v>22255</v>
      </c>
      <c r="O9" s="130">
        <v>329135</v>
      </c>
      <c r="P9" s="130">
        <v>71298</v>
      </c>
      <c r="Q9" s="130" t="e">
        <v>#REF!</v>
      </c>
      <c r="R9" s="130" t="e">
        <v>#REF!</v>
      </c>
      <c r="S9" s="130">
        <v>7554</v>
      </c>
      <c r="T9" s="132">
        <v>1930.33</v>
      </c>
    </row>
    <row r="10" spans="1:20" ht="21" customHeight="1">
      <c r="A10" s="238">
        <v>5</v>
      </c>
      <c r="B10" s="239" t="s">
        <v>12</v>
      </c>
      <c r="C10" s="129">
        <v>35598</v>
      </c>
      <c r="D10" s="130">
        <v>10079</v>
      </c>
      <c r="E10" s="130">
        <v>7140</v>
      </c>
      <c r="F10" s="130">
        <v>15097</v>
      </c>
      <c r="G10" s="130">
        <v>11923</v>
      </c>
      <c r="H10" s="130" t="e">
        <v>#REF!</v>
      </c>
      <c r="I10" s="131">
        <v>0</v>
      </c>
      <c r="J10" s="130">
        <v>678</v>
      </c>
      <c r="K10" s="132">
        <v>13690.791057609631</v>
      </c>
      <c r="L10" s="130">
        <v>141551</v>
      </c>
      <c r="M10" s="130">
        <v>116229</v>
      </c>
      <c r="N10" s="130">
        <v>21223</v>
      </c>
      <c r="O10" s="130">
        <v>279003</v>
      </c>
      <c r="P10" s="130">
        <v>83378</v>
      </c>
      <c r="Q10" s="130" t="e">
        <v>#REF!</v>
      </c>
      <c r="R10" s="130" t="e">
        <v>#REF!</v>
      </c>
      <c r="S10" s="130">
        <v>7203</v>
      </c>
      <c r="T10" s="132">
        <v>2187.14</v>
      </c>
    </row>
    <row r="11" spans="1:20" ht="21" customHeight="1">
      <c r="A11" s="235">
        <v>6</v>
      </c>
      <c r="B11" s="236" t="s">
        <v>14</v>
      </c>
      <c r="C11" s="133">
        <v>33401</v>
      </c>
      <c r="D11" s="134">
        <v>10597</v>
      </c>
      <c r="E11" s="134">
        <v>7681</v>
      </c>
      <c r="F11" s="134">
        <v>14936</v>
      </c>
      <c r="G11" s="134">
        <v>11558</v>
      </c>
      <c r="H11" s="134" t="e">
        <v>#REF!</v>
      </c>
      <c r="I11" s="135">
        <v>0</v>
      </c>
      <c r="J11" s="134">
        <v>663</v>
      </c>
      <c r="K11" s="136">
        <v>13856.521739130434</v>
      </c>
      <c r="L11" s="134">
        <v>153901</v>
      </c>
      <c r="M11" s="134">
        <v>146706</v>
      </c>
      <c r="N11" s="134">
        <v>26484</v>
      </c>
      <c r="O11" s="134">
        <v>327091</v>
      </c>
      <c r="P11" s="134">
        <v>78121</v>
      </c>
      <c r="Q11" s="134" t="e">
        <v>#REF!</v>
      </c>
      <c r="R11" s="134" t="e">
        <v>#REF!</v>
      </c>
      <c r="S11" s="134">
        <v>8299</v>
      </c>
      <c r="T11" s="135">
        <v>3220.86</v>
      </c>
    </row>
    <row r="12" spans="1:20" ht="21" customHeight="1">
      <c r="A12" s="238">
        <v>7</v>
      </c>
      <c r="B12" s="239" t="s">
        <v>16</v>
      </c>
      <c r="C12" s="129">
        <v>33906</v>
      </c>
      <c r="D12" s="130">
        <v>9482</v>
      </c>
      <c r="E12" s="130">
        <v>7660</v>
      </c>
      <c r="F12" s="130">
        <v>14250</v>
      </c>
      <c r="G12" s="130">
        <v>10001</v>
      </c>
      <c r="H12" s="130" t="e">
        <v>#REF!</v>
      </c>
      <c r="I12" s="131">
        <v>0</v>
      </c>
      <c r="J12" s="130">
        <v>669</v>
      </c>
      <c r="K12" s="132">
        <v>11621.943005181347</v>
      </c>
      <c r="L12" s="130">
        <v>164464</v>
      </c>
      <c r="M12" s="130">
        <v>146568</v>
      </c>
      <c r="N12" s="130">
        <v>25148</v>
      </c>
      <c r="O12" s="130">
        <v>336179</v>
      </c>
      <c r="P12" s="130">
        <v>87782</v>
      </c>
      <c r="Q12" s="130" t="e">
        <v>#REF!</v>
      </c>
      <c r="R12" s="130" t="e">
        <v>#REF!</v>
      </c>
      <c r="S12" s="130">
        <v>8882</v>
      </c>
      <c r="T12" s="131">
        <v>4651.53</v>
      </c>
    </row>
    <row r="13" spans="1:20" ht="21" customHeight="1">
      <c r="A13" s="238">
        <v>8</v>
      </c>
      <c r="B13" s="239" t="s">
        <v>18</v>
      </c>
      <c r="C13" s="129">
        <v>32146</v>
      </c>
      <c r="D13" s="130">
        <v>10597</v>
      </c>
      <c r="E13" s="130">
        <v>8108</v>
      </c>
      <c r="F13" s="130">
        <v>14961</v>
      </c>
      <c r="G13" s="130">
        <v>8890</v>
      </c>
      <c r="H13" s="130" t="e">
        <v>#REF!</v>
      </c>
      <c r="I13" s="131">
        <v>0</v>
      </c>
      <c r="J13" s="130">
        <v>664</v>
      </c>
      <c r="K13" s="132">
        <v>11436.663628076572</v>
      </c>
      <c r="L13" s="130">
        <v>163848</v>
      </c>
      <c r="M13" s="130">
        <v>155116</v>
      </c>
      <c r="N13" s="130">
        <v>28057</v>
      </c>
      <c r="O13" s="130">
        <v>347021</v>
      </c>
      <c r="P13" s="130">
        <v>80029</v>
      </c>
      <c r="Q13" s="130" t="e">
        <v>#REF!</v>
      </c>
      <c r="R13" s="130" t="e">
        <v>#REF!</v>
      </c>
      <c r="S13" s="130">
        <v>9125</v>
      </c>
      <c r="T13" s="131">
        <v>2372.55</v>
      </c>
    </row>
    <row r="14" spans="1:20" ht="21" customHeight="1">
      <c r="A14" s="238">
        <v>9</v>
      </c>
      <c r="B14" s="239" t="s">
        <v>20</v>
      </c>
      <c r="C14" s="129">
        <v>39560</v>
      </c>
      <c r="D14" s="130">
        <v>10335</v>
      </c>
      <c r="E14" s="130">
        <v>8971</v>
      </c>
      <c r="F14" s="130">
        <v>15790</v>
      </c>
      <c r="G14" s="130">
        <v>10115</v>
      </c>
      <c r="H14" s="130" t="e">
        <v>#REF!</v>
      </c>
      <c r="I14" s="131">
        <v>0</v>
      </c>
      <c r="J14" s="130">
        <v>668</v>
      </c>
      <c r="K14" s="132">
        <v>14638.357089272318</v>
      </c>
      <c r="L14" s="130">
        <v>145801</v>
      </c>
      <c r="M14" s="130">
        <v>130688</v>
      </c>
      <c r="N14" s="130">
        <v>24484</v>
      </c>
      <c r="O14" s="130">
        <v>300973</v>
      </c>
      <c r="P14" s="130">
        <v>74011</v>
      </c>
      <c r="Q14" s="130" t="e">
        <v>#REF!</v>
      </c>
      <c r="R14" s="130" t="e">
        <v>#REF!</v>
      </c>
      <c r="S14" s="130">
        <v>6705</v>
      </c>
      <c r="T14" s="131">
        <v>3992.01</v>
      </c>
    </row>
    <row r="15" spans="1:20" ht="21" customHeight="1">
      <c r="A15" s="238">
        <v>10</v>
      </c>
      <c r="B15" s="239" t="s">
        <v>22</v>
      </c>
      <c r="C15" s="137">
        <v>34666</v>
      </c>
      <c r="D15" s="138">
        <v>10482</v>
      </c>
      <c r="E15" s="138">
        <v>7730</v>
      </c>
      <c r="F15" s="138">
        <v>14531</v>
      </c>
      <c r="G15" s="138">
        <v>10727</v>
      </c>
      <c r="H15" s="138" t="e">
        <v>#REF!</v>
      </c>
      <c r="I15" s="139">
        <v>0</v>
      </c>
      <c r="J15" s="138">
        <v>665</v>
      </c>
      <c r="K15" s="140">
        <v>14868.339760894716</v>
      </c>
      <c r="L15" s="138">
        <v>143137</v>
      </c>
      <c r="M15" s="138">
        <v>146025</v>
      </c>
      <c r="N15" s="138">
        <v>30394</v>
      </c>
      <c r="O15" s="138">
        <v>319556</v>
      </c>
      <c r="P15" s="138">
        <v>78162</v>
      </c>
      <c r="Q15" s="138" t="e">
        <v>#REF!</v>
      </c>
      <c r="R15" s="138" t="e">
        <v>#REF!</v>
      </c>
      <c r="S15" s="138">
        <v>7363</v>
      </c>
      <c r="T15" s="139">
        <v>6355.16</v>
      </c>
    </row>
    <row r="16" spans="1:20" ht="21" customHeight="1">
      <c r="A16" s="235">
        <v>11</v>
      </c>
      <c r="B16" s="236" t="s">
        <v>24</v>
      </c>
      <c r="C16" s="129">
        <v>33974</v>
      </c>
      <c r="D16" s="130">
        <v>9600</v>
      </c>
      <c r="E16" s="130">
        <v>8060</v>
      </c>
      <c r="F16" s="130">
        <v>14075</v>
      </c>
      <c r="G16" s="130">
        <v>9362</v>
      </c>
      <c r="H16" s="130" t="e">
        <v>#REF!</v>
      </c>
      <c r="I16" s="130">
        <v>0</v>
      </c>
      <c r="J16" s="141">
        <v>672</v>
      </c>
      <c r="K16" s="132">
        <v>11919.466019417476</v>
      </c>
      <c r="L16" s="130">
        <v>140269</v>
      </c>
      <c r="M16" s="130">
        <v>131557</v>
      </c>
      <c r="N16" s="130">
        <v>27928</v>
      </c>
      <c r="O16" s="130">
        <v>299754</v>
      </c>
      <c r="P16" s="130">
        <v>75688</v>
      </c>
      <c r="Q16" s="130" t="e">
        <v>#REF!</v>
      </c>
      <c r="R16" s="130" t="e">
        <v>#REF!</v>
      </c>
      <c r="S16" s="130">
        <v>7361</v>
      </c>
      <c r="T16" s="132">
        <v>3481.33</v>
      </c>
    </row>
    <row r="17" spans="1:20" ht="21" customHeight="1">
      <c r="A17" s="238">
        <v>12</v>
      </c>
      <c r="B17" s="239" t="s">
        <v>26</v>
      </c>
      <c r="C17" s="129">
        <v>34001</v>
      </c>
      <c r="D17" s="130">
        <v>10783</v>
      </c>
      <c r="E17" s="130">
        <v>8193</v>
      </c>
      <c r="F17" s="130">
        <v>15624</v>
      </c>
      <c r="G17" s="130">
        <v>10449</v>
      </c>
      <c r="H17" s="130" t="e">
        <v>#REF!</v>
      </c>
      <c r="I17" s="130">
        <v>0</v>
      </c>
      <c r="J17" s="142">
        <v>673</v>
      </c>
      <c r="K17" s="132">
        <v>12675.692771084337</v>
      </c>
      <c r="L17" s="130">
        <v>159022</v>
      </c>
      <c r="M17" s="130">
        <v>143435</v>
      </c>
      <c r="N17" s="130">
        <v>23769</v>
      </c>
      <c r="O17" s="130">
        <v>326226</v>
      </c>
      <c r="P17" s="130">
        <v>74345</v>
      </c>
      <c r="Q17" s="130" t="e">
        <v>#REF!</v>
      </c>
      <c r="R17" s="130" t="e">
        <v>#REF!</v>
      </c>
      <c r="S17" s="130">
        <v>8419</v>
      </c>
      <c r="T17" s="132">
        <v>1089.96</v>
      </c>
    </row>
    <row r="18" spans="1:20" ht="21" customHeight="1">
      <c r="A18" s="238">
        <v>13</v>
      </c>
      <c r="B18" s="239" t="s">
        <v>28</v>
      </c>
      <c r="C18" s="129">
        <v>42239</v>
      </c>
      <c r="D18" s="130">
        <v>9448</v>
      </c>
      <c r="E18" s="130">
        <v>7453</v>
      </c>
      <c r="F18" s="130">
        <v>13970</v>
      </c>
      <c r="G18" s="130">
        <v>10416</v>
      </c>
      <c r="H18" s="130" t="e">
        <v>#REF!</v>
      </c>
      <c r="I18" s="130">
        <v>0</v>
      </c>
      <c r="J18" s="142">
        <v>671</v>
      </c>
      <c r="K18" s="132">
        <v>12317.834164023561</v>
      </c>
      <c r="L18" s="130">
        <v>141483</v>
      </c>
      <c r="M18" s="130">
        <v>153349</v>
      </c>
      <c r="N18" s="130">
        <v>24370</v>
      </c>
      <c r="O18" s="130">
        <v>319202</v>
      </c>
      <c r="P18" s="130">
        <v>88481</v>
      </c>
      <c r="Q18" s="130" t="e">
        <v>#REF!</v>
      </c>
      <c r="R18" s="130" t="e">
        <v>#REF!</v>
      </c>
      <c r="S18" s="142">
        <v>5802</v>
      </c>
      <c r="T18" s="132">
        <v>4397.52</v>
      </c>
    </row>
    <row r="19" spans="1:20" ht="21" customHeight="1">
      <c r="A19" s="230"/>
      <c r="B19" s="239" t="s">
        <v>30</v>
      </c>
      <c r="C19" s="129">
        <v>36995</v>
      </c>
      <c r="D19" s="130">
        <v>9969</v>
      </c>
      <c r="E19" s="130">
        <v>7914</v>
      </c>
      <c r="F19" s="130">
        <v>14804</v>
      </c>
      <c r="G19" s="130">
        <v>10118</v>
      </c>
      <c r="H19" s="130" t="e">
        <v>#REF!</v>
      </c>
      <c r="I19" s="130">
        <v>0</v>
      </c>
      <c r="J19" s="142">
        <v>670</v>
      </c>
      <c r="K19" s="132">
        <v>12236.516703217152</v>
      </c>
      <c r="L19" s="130">
        <v>155131</v>
      </c>
      <c r="M19" s="130">
        <v>143809</v>
      </c>
      <c r="N19" s="130">
        <v>26768</v>
      </c>
      <c r="O19" s="130">
        <v>325708</v>
      </c>
      <c r="P19" s="130">
        <v>78349</v>
      </c>
      <c r="Q19" s="130" t="e">
        <v>#REF!</v>
      </c>
      <c r="R19" s="130" t="e">
        <v>#REF!</v>
      </c>
      <c r="S19" s="142">
        <v>7531</v>
      </c>
      <c r="T19" s="132">
        <v>3408.33</v>
      </c>
    </row>
    <row r="20" spans="1:20" ht="21" customHeight="1">
      <c r="A20" s="230"/>
      <c r="C20" s="87"/>
      <c r="D20" s="87"/>
      <c r="E20" s="87"/>
      <c r="F20" s="87"/>
      <c r="G20" s="88"/>
      <c r="H20" s="88"/>
      <c r="I20" s="129"/>
      <c r="J20" s="111"/>
      <c r="K20" s="132">
        <v>0</v>
      </c>
      <c r="L20" s="87"/>
      <c r="M20" s="87"/>
      <c r="N20" s="87"/>
      <c r="O20" s="87"/>
      <c r="P20" s="88"/>
      <c r="Q20" s="88"/>
      <c r="R20" s="152"/>
      <c r="S20" s="111"/>
      <c r="T20" s="76"/>
    </row>
    <row r="21" spans="1:20" ht="21" customHeight="1">
      <c r="A21" s="238">
        <v>14</v>
      </c>
      <c r="B21" s="239" t="s">
        <v>32</v>
      </c>
      <c r="C21" s="129">
        <v>38182</v>
      </c>
      <c r="D21" s="130">
        <v>9693</v>
      </c>
      <c r="E21" s="130">
        <v>8040</v>
      </c>
      <c r="F21" s="130">
        <v>14033</v>
      </c>
      <c r="G21" s="130">
        <v>13654</v>
      </c>
      <c r="H21" s="130" t="e">
        <v>#REF!</v>
      </c>
      <c r="I21" s="130">
        <v>0</v>
      </c>
      <c r="J21" s="142">
        <v>672</v>
      </c>
      <c r="K21" s="132">
        <v>12583.02729528536</v>
      </c>
      <c r="L21" s="130">
        <v>139423</v>
      </c>
      <c r="M21" s="130">
        <v>156090</v>
      </c>
      <c r="N21" s="130">
        <v>24558</v>
      </c>
      <c r="O21" s="130">
        <v>320071</v>
      </c>
      <c r="P21" s="130">
        <v>75424</v>
      </c>
      <c r="Q21" s="130" t="e">
        <v>#REF!</v>
      </c>
      <c r="R21" s="130" t="e">
        <v>#REF!</v>
      </c>
      <c r="S21" s="142">
        <v>6489</v>
      </c>
      <c r="T21" s="132">
        <v>4595.34</v>
      </c>
    </row>
    <row r="22" spans="1:20" ht="21" customHeight="1">
      <c r="A22" s="238">
        <v>15</v>
      </c>
      <c r="B22" s="239" t="s">
        <v>34</v>
      </c>
      <c r="C22" s="129">
        <v>30572</v>
      </c>
      <c r="D22" s="130">
        <v>9784</v>
      </c>
      <c r="E22" s="130">
        <v>7730</v>
      </c>
      <c r="F22" s="130">
        <v>14008</v>
      </c>
      <c r="G22" s="130">
        <v>9496</v>
      </c>
      <c r="H22" s="130" t="e">
        <v>#REF!</v>
      </c>
      <c r="I22" s="130">
        <v>0</v>
      </c>
      <c r="J22" s="142">
        <v>668</v>
      </c>
      <c r="K22" s="132">
        <v>12094.607843137255</v>
      </c>
      <c r="L22" s="130">
        <v>159289</v>
      </c>
      <c r="M22" s="130">
        <v>150811</v>
      </c>
      <c r="N22" s="130">
        <v>26105</v>
      </c>
      <c r="O22" s="130">
        <v>336204</v>
      </c>
      <c r="P22" s="130">
        <v>73247</v>
      </c>
      <c r="Q22" s="130" t="e">
        <v>#REF!</v>
      </c>
      <c r="R22" s="130" t="e">
        <v>#REF!</v>
      </c>
      <c r="S22" s="142">
        <v>9455</v>
      </c>
      <c r="T22" s="132">
        <v>3158.58</v>
      </c>
    </row>
    <row r="23" spans="1:20" ht="21" customHeight="1">
      <c r="A23" s="235">
        <v>16</v>
      </c>
      <c r="B23" s="236" t="s">
        <v>35</v>
      </c>
      <c r="C23" s="133">
        <v>36876</v>
      </c>
      <c r="D23" s="134">
        <v>9127</v>
      </c>
      <c r="E23" s="134">
        <v>7763</v>
      </c>
      <c r="F23" s="134">
        <v>14053</v>
      </c>
      <c r="G23" s="134">
        <v>10674</v>
      </c>
      <c r="H23" s="134" t="e">
        <v>#REF!</v>
      </c>
      <c r="I23" s="134">
        <v>0</v>
      </c>
      <c r="J23" s="141">
        <v>667</v>
      </c>
      <c r="K23" s="136">
        <v>10957.584369449378</v>
      </c>
      <c r="L23" s="134">
        <v>146327</v>
      </c>
      <c r="M23" s="134">
        <v>128093</v>
      </c>
      <c r="N23" s="134">
        <v>26456</v>
      </c>
      <c r="O23" s="134">
        <v>300876</v>
      </c>
      <c r="P23" s="134">
        <v>75732</v>
      </c>
      <c r="Q23" s="134" t="e">
        <v>#REF!</v>
      </c>
      <c r="R23" s="134" t="e">
        <v>#REF!</v>
      </c>
      <c r="S23" s="141">
        <v>7090</v>
      </c>
      <c r="T23" s="135">
        <v>3397.09</v>
      </c>
    </row>
    <row r="24" spans="1:20" ht="21" customHeight="1">
      <c r="A24" s="238">
        <v>17</v>
      </c>
      <c r="B24" s="239" t="s">
        <v>36</v>
      </c>
      <c r="C24" s="129">
        <v>36079</v>
      </c>
      <c r="D24" s="130">
        <v>10415</v>
      </c>
      <c r="E24" s="130">
        <v>7404</v>
      </c>
      <c r="F24" s="130">
        <v>14567</v>
      </c>
      <c r="G24" s="130">
        <v>9494</v>
      </c>
      <c r="H24" s="130" t="e">
        <v>#REF!</v>
      </c>
      <c r="I24" s="130">
        <v>0</v>
      </c>
      <c r="J24" s="142">
        <v>665</v>
      </c>
      <c r="K24" s="132">
        <v>10490.947867298579</v>
      </c>
      <c r="L24" s="130">
        <v>123657</v>
      </c>
      <c r="M24" s="130">
        <v>130475</v>
      </c>
      <c r="N24" s="130">
        <v>22454</v>
      </c>
      <c r="O24" s="130">
        <v>276586</v>
      </c>
      <c r="P24" s="130">
        <v>70100</v>
      </c>
      <c r="Q24" s="130" t="e">
        <v>#REF!</v>
      </c>
      <c r="R24" s="130" t="e">
        <v>#REF!</v>
      </c>
      <c r="S24" s="142">
        <v>6172</v>
      </c>
      <c r="T24" s="131">
        <v>1249.91</v>
      </c>
    </row>
    <row r="25" spans="1:20" ht="21" customHeight="1">
      <c r="A25" s="238">
        <v>18</v>
      </c>
      <c r="B25" s="239" t="s">
        <v>38</v>
      </c>
      <c r="C25" s="129">
        <v>32340</v>
      </c>
      <c r="D25" s="130">
        <v>12424</v>
      </c>
      <c r="E25" s="130">
        <v>6731</v>
      </c>
      <c r="F25" s="130">
        <v>16400</v>
      </c>
      <c r="G25" s="130">
        <v>10784</v>
      </c>
      <c r="H25" s="130" t="e">
        <v>#REF!</v>
      </c>
      <c r="I25" s="130">
        <v>0</v>
      </c>
      <c r="J25" s="142">
        <v>664</v>
      </c>
      <c r="K25" s="132">
        <v>10072.355555555556</v>
      </c>
      <c r="L25" s="130">
        <v>191332</v>
      </c>
      <c r="M25" s="130">
        <v>166001</v>
      </c>
      <c r="N25" s="130">
        <v>28659</v>
      </c>
      <c r="O25" s="130">
        <v>385992</v>
      </c>
      <c r="P25" s="130">
        <v>83275</v>
      </c>
      <c r="Q25" s="130" t="e">
        <v>#REF!</v>
      </c>
      <c r="R25" s="130" t="e">
        <v>#REF!</v>
      </c>
      <c r="S25" s="130">
        <v>10797</v>
      </c>
      <c r="T25" s="131">
        <v>2064.01</v>
      </c>
    </row>
    <row r="26" spans="1:20" ht="21" customHeight="1">
      <c r="A26" s="238">
        <v>19</v>
      </c>
      <c r="B26" s="239" t="s">
        <v>40</v>
      </c>
      <c r="C26" s="129">
        <v>34699</v>
      </c>
      <c r="D26" s="130">
        <v>10760</v>
      </c>
      <c r="E26" s="130">
        <v>8001</v>
      </c>
      <c r="F26" s="130">
        <v>15551</v>
      </c>
      <c r="G26" s="130">
        <v>9979</v>
      </c>
      <c r="H26" s="130" t="e">
        <v>#REF!</v>
      </c>
      <c r="I26" s="130">
        <v>0</v>
      </c>
      <c r="J26" s="142">
        <v>667</v>
      </c>
      <c r="K26" s="132">
        <v>11709.312853678253</v>
      </c>
      <c r="L26" s="130">
        <v>180203</v>
      </c>
      <c r="M26" s="130">
        <v>158006</v>
      </c>
      <c r="N26" s="130">
        <v>30823</v>
      </c>
      <c r="O26" s="130">
        <v>369032</v>
      </c>
      <c r="P26" s="130">
        <v>66106</v>
      </c>
      <c r="Q26" s="130" t="e">
        <v>#REF!</v>
      </c>
      <c r="R26" s="130" t="e">
        <v>#REF!</v>
      </c>
      <c r="S26" s="130">
        <v>9385</v>
      </c>
      <c r="T26" s="131">
        <v>3851.22</v>
      </c>
    </row>
    <row r="27" spans="1:20" ht="21" customHeight="1">
      <c r="A27" s="238">
        <v>20</v>
      </c>
      <c r="B27" s="239" t="s">
        <v>42</v>
      </c>
      <c r="C27" s="137">
        <v>28977</v>
      </c>
      <c r="D27" s="138">
        <v>9681</v>
      </c>
      <c r="E27" s="138">
        <v>7834</v>
      </c>
      <c r="F27" s="138">
        <v>13963</v>
      </c>
      <c r="G27" s="138">
        <v>10510</v>
      </c>
      <c r="H27" s="138" t="e">
        <v>#REF!</v>
      </c>
      <c r="I27" s="138">
        <v>0</v>
      </c>
      <c r="J27" s="143">
        <v>658</v>
      </c>
      <c r="K27" s="140">
        <v>17137.777777777777</v>
      </c>
      <c r="L27" s="138">
        <v>145777</v>
      </c>
      <c r="M27" s="138">
        <v>131713</v>
      </c>
      <c r="N27" s="138">
        <v>22064</v>
      </c>
      <c r="O27" s="138">
        <v>299554</v>
      </c>
      <c r="P27" s="138">
        <v>84045</v>
      </c>
      <c r="Q27" s="138" t="e">
        <v>#REF!</v>
      </c>
      <c r="R27" s="138" t="e">
        <v>#REF!</v>
      </c>
      <c r="S27" s="138">
        <v>9048</v>
      </c>
      <c r="T27" s="139">
        <v>94.98</v>
      </c>
    </row>
    <row r="28" spans="1:20" ht="21" customHeight="1">
      <c r="A28" s="235">
        <v>21</v>
      </c>
      <c r="B28" s="236" t="s">
        <v>43</v>
      </c>
      <c r="C28" s="129">
        <v>34200</v>
      </c>
      <c r="D28" s="130">
        <v>8768</v>
      </c>
      <c r="E28" s="130">
        <v>8212</v>
      </c>
      <c r="F28" s="130">
        <v>14653</v>
      </c>
      <c r="G28" s="130">
        <v>10025</v>
      </c>
      <c r="H28" s="130" t="e">
        <v>#REF!</v>
      </c>
      <c r="I28" s="131">
        <v>0</v>
      </c>
      <c r="J28" s="130">
        <v>671</v>
      </c>
      <c r="K28" s="132">
        <v>14269.701492537313</v>
      </c>
      <c r="L28" s="130">
        <v>164471</v>
      </c>
      <c r="M28" s="130">
        <v>106957</v>
      </c>
      <c r="N28" s="130">
        <v>28326</v>
      </c>
      <c r="O28" s="130">
        <v>299754</v>
      </c>
      <c r="P28" s="130">
        <v>77368</v>
      </c>
      <c r="Q28" s="130" t="e">
        <v>#REF!</v>
      </c>
      <c r="R28" s="130" t="e">
        <v>#REF!</v>
      </c>
      <c r="S28" s="130">
        <v>8579</v>
      </c>
      <c r="T28" s="132">
        <v>786.89</v>
      </c>
    </row>
    <row r="29" spans="1:20" ht="21" customHeight="1">
      <c r="A29" s="238">
        <v>22</v>
      </c>
      <c r="B29" s="239" t="s">
        <v>45</v>
      </c>
      <c r="C29" s="129">
        <v>27236</v>
      </c>
      <c r="D29" s="130">
        <v>15824</v>
      </c>
      <c r="E29" s="130">
        <v>8120</v>
      </c>
      <c r="F29" s="130">
        <v>18845</v>
      </c>
      <c r="G29" s="130">
        <v>10854</v>
      </c>
      <c r="H29" s="130" t="e">
        <v>#REF!</v>
      </c>
      <c r="I29" s="131">
        <v>0</v>
      </c>
      <c r="J29" s="130">
        <v>673</v>
      </c>
      <c r="K29" s="132">
        <v>10722.602739726028</v>
      </c>
      <c r="L29" s="130">
        <v>202749</v>
      </c>
      <c r="M29" s="130">
        <v>169736</v>
      </c>
      <c r="N29" s="130">
        <v>22766</v>
      </c>
      <c r="O29" s="130">
        <v>395250</v>
      </c>
      <c r="P29" s="130">
        <v>77735</v>
      </c>
      <c r="Q29" s="130" t="e">
        <v>#REF!</v>
      </c>
      <c r="R29" s="130" t="e">
        <v>#REF!</v>
      </c>
      <c r="S29" s="130">
        <v>13755</v>
      </c>
      <c r="T29" s="132">
        <v>3364.26</v>
      </c>
    </row>
    <row r="30" spans="1:20" ht="21" customHeight="1">
      <c r="A30" s="238">
        <v>27</v>
      </c>
      <c r="B30" s="239" t="s">
        <v>46</v>
      </c>
      <c r="C30" s="129">
        <v>34872</v>
      </c>
      <c r="D30" s="130">
        <v>11247</v>
      </c>
      <c r="E30" s="130">
        <v>10239</v>
      </c>
      <c r="F30" s="130">
        <v>17230</v>
      </c>
      <c r="G30" s="130">
        <v>11455</v>
      </c>
      <c r="H30" s="130" t="e">
        <v>#REF!</v>
      </c>
      <c r="I30" s="131">
        <v>0</v>
      </c>
      <c r="J30" s="130">
        <v>615</v>
      </c>
      <c r="K30" s="132">
        <v>14640.852017937219</v>
      </c>
      <c r="L30" s="130">
        <v>179379</v>
      </c>
      <c r="M30" s="130">
        <v>127927</v>
      </c>
      <c r="N30" s="130">
        <v>33238</v>
      </c>
      <c r="O30" s="130">
        <v>340544</v>
      </c>
      <c r="P30" s="130">
        <v>89390</v>
      </c>
      <c r="Q30" s="130" t="e">
        <v>#REF!</v>
      </c>
      <c r="R30" s="130" t="e">
        <v>#REF!</v>
      </c>
      <c r="S30" s="130">
        <v>9374</v>
      </c>
      <c r="T30" s="131">
        <v>1598.88</v>
      </c>
    </row>
    <row r="31" spans="1:20" ht="21" customHeight="1">
      <c r="A31" s="238">
        <v>28</v>
      </c>
      <c r="B31" s="239" t="s">
        <v>48</v>
      </c>
      <c r="C31" s="129">
        <v>40325</v>
      </c>
      <c r="D31" s="130">
        <v>10303</v>
      </c>
      <c r="E31" s="130">
        <v>7809</v>
      </c>
      <c r="F31" s="130">
        <v>15040</v>
      </c>
      <c r="G31" s="130">
        <v>11923</v>
      </c>
      <c r="H31" s="130" t="e">
        <v>#REF!</v>
      </c>
      <c r="I31" s="131">
        <v>0</v>
      </c>
      <c r="J31" s="130">
        <v>668</v>
      </c>
      <c r="K31" s="132">
        <v>12057.612156295225</v>
      </c>
      <c r="L31" s="130">
        <v>154528</v>
      </c>
      <c r="M31" s="130">
        <v>140920</v>
      </c>
      <c r="N31" s="130">
        <v>34671</v>
      </c>
      <c r="O31" s="130">
        <v>330119</v>
      </c>
      <c r="P31" s="130">
        <v>92960</v>
      </c>
      <c r="Q31" s="130" t="e">
        <v>#REF!</v>
      </c>
      <c r="R31" s="130" t="e">
        <v>#REF!</v>
      </c>
      <c r="S31" s="130">
        <v>6778</v>
      </c>
      <c r="T31" s="131">
        <v>1737.97</v>
      </c>
    </row>
    <row r="32" spans="1:20" ht="21" customHeight="1">
      <c r="A32" s="238">
        <v>29</v>
      </c>
      <c r="B32" s="239" t="s">
        <v>50</v>
      </c>
      <c r="C32" s="129">
        <v>45774</v>
      </c>
      <c r="D32" s="130">
        <v>11525</v>
      </c>
      <c r="E32" s="130">
        <v>8301</v>
      </c>
      <c r="F32" s="130">
        <v>16614</v>
      </c>
      <c r="G32" s="130">
        <v>9972</v>
      </c>
      <c r="H32" s="130" t="e">
        <v>#REF!</v>
      </c>
      <c r="I32" s="131">
        <v>0</v>
      </c>
      <c r="J32" s="130">
        <v>671</v>
      </c>
      <c r="K32" s="132">
        <v>10811.326086956522</v>
      </c>
      <c r="L32" s="130">
        <v>162892</v>
      </c>
      <c r="M32" s="130">
        <v>170298</v>
      </c>
      <c r="N32" s="130">
        <v>28510</v>
      </c>
      <c r="O32" s="130">
        <v>361700</v>
      </c>
      <c r="P32" s="130">
        <v>97291</v>
      </c>
      <c r="Q32" s="130" t="e">
        <v>#REF!</v>
      </c>
      <c r="R32" s="130" t="e">
        <v>#REF!</v>
      </c>
      <c r="S32" s="130">
        <v>6136</v>
      </c>
      <c r="T32" s="131">
        <v>3014.98</v>
      </c>
    </row>
    <row r="33" spans="1:20" ht="21" customHeight="1">
      <c r="A33" s="242">
        <v>30</v>
      </c>
      <c r="B33" s="243" t="s">
        <v>52</v>
      </c>
      <c r="C33" s="125">
        <v>32479</v>
      </c>
      <c r="D33" s="126">
        <v>10845</v>
      </c>
      <c r="E33" s="126">
        <v>7767</v>
      </c>
      <c r="F33" s="126">
        <v>15936</v>
      </c>
      <c r="G33" s="126">
        <v>11478</v>
      </c>
      <c r="H33" s="126" t="e">
        <v>#REF!</v>
      </c>
      <c r="I33" s="127">
        <v>0</v>
      </c>
      <c r="J33" s="126">
        <v>656</v>
      </c>
      <c r="K33" s="128">
        <v>17466.319095477385</v>
      </c>
      <c r="L33" s="126">
        <v>174072</v>
      </c>
      <c r="M33" s="126">
        <v>135402</v>
      </c>
      <c r="N33" s="126">
        <v>23870</v>
      </c>
      <c r="O33" s="126">
        <v>333344</v>
      </c>
      <c r="P33" s="126">
        <v>86683</v>
      </c>
      <c r="Q33" s="126" t="e">
        <v>#REF!</v>
      </c>
      <c r="R33" s="126" t="e">
        <v>#REF!</v>
      </c>
      <c r="S33" s="126">
        <v>9778</v>
      </c>
      <c r="T33" s="127">
        <v>4974.31</v>
      </c>
    </row>
    <row r="34" spans="1:20" ht="21" customHeight="1">
      <c r="A34" s="238">
        <v>31</v>
      </c>
      <c r="B34" s="244" t="s">
        <v>54</v>
      </c>
      <c r="C34" s="129">
        <v>38696</v>
      </c>
      <c r="D34" s="130">
        <v>10493</v>
      </c>
      <c r="E34" s="130">
        <v>9222</v>
      </c>
      <c r="F34" s="130">
        <v>17574</v>
      </c>
      <c r="G34" s="130">
        <v>11832</v>
      </c>
      <c r="H34" s="130" t="e">
        <v>#REF!</v>
      </c>
      <c r="I34" s="131">
        <v>0</v>
      </c>
      <c r="J34" s="130">
        <v>669</v>
      </c>
      <c r="K34" s="132">
        <v>15008.333333333334</v>
      </c>
      <c r="L34" s="130">
        <v>192675</v>
      </c>
      <c r="M34" s="130">
        <v>121522</v>
      </c>
      <c r="N34" s="130">
        <v>25577</v>
      </c>
      <c r="O34" s="130">
        <v>339775</v>
      </c>
      <c r="P34" s="130">
        <v>87790</v>
      </c>
      <c r="Q34" s="130" t="e">
        <v>#REF!</v>
      </c>
      <c r="R34" s="130" t="e">
        <v>#REF!</v>
      </c>
      <c r="S34" s="130">
        <v>9054</v>
      </c>
      <c r="T34" s="132">
        <v>363.35</v>
      </c>
    </row>
    <row r="35" spans="1:20" ht="21" customHeight="1">
      <c r="A35" s="238">
        <v>32</v>
      </c>
      <c r="B35" s="244" t="s">
        <v>56</v>
      </c>
      <c r="C35" s="129">
        <v>32836</v>
      </c>
      <c r="D35" s="130">
        <v>9128</v>
      </c>
      <c r="E35" s="130">
        <v>7221</v>
      </c>
      <c r="F35" s="130">
        <v>14501</v>
      </c>
      <c r="G35" s="130">
        <v>12989</v>
      </c>
      <c r="H35" s="130" t="e">
        <v>#REF!</v>
      </c>
      <c r="I35" s="131">
        <v>0</v>
      </c>
      <c r="J35" s="130">
        <v>665</v>
      </c>
      <c r="K35" s="132">
        <v>11535.90243902439</v>
      </c>
      <c r="L35" s="130">
        <v>151899</v>
      </c>
      <c r="M35" s="130">
        <v>107104</v>
      </c>
      <c r="N35" s="130">
        <v>21603</v>
      </c>
      <c r="O35" s="130">
        <v>280605</v>
      </c>
      <c r="P35" s="130">
        <v>107584</v>
      </c>
      <c r="Q35" s="130" t="e">
        <v>#REF!</v>
      </c>
      <c r="R35" s="130" t="e">
        <v>#REF!</v>
      </c>
      <c r="S35" s="130">
        <v>8294</v>
      </c>
      <c r="T35" s="132">
        <v>1762.19</v>
      </c>
    </row>
    <row r="36" spans="1:20" ht="21" customHeight="1">
      <c r="A36" s="238">
        <v>36</v>
      </c>
      <c r="B36" s="244" t="s">
        <v>57</v>
      </c>
      <c r="C36" s="129">
        <v>33063</v>
      </c>
      <c r="D36" s="130">
        <v>9432</v>
      </c>
      <c r="E36" s="130">
        <v>8458</v>
      </c>
      <c r="F36" s="130">
        <v>14254</v>
      </c>
      <c r="G36" s="130">
        <v>8252</v>
      </c>
      <c r="H36" s="130" t="e">
        <v>#REF!</v>
      </c>
      <c r="I36" s="131">
        <v>0</v>
      </c>
      <c r="J36" s="130">
        <v>670</v>
      </c>
      <c r="K36" s="132">
        <v>12936.792452830188</v>
      </c>
      <c r="L36" s="130">
        <v>150161</v>
      </c>
      <c r="M36" s="130">
        <v>132014</v>
      </c>
      <c r="N36" s="130">
        <v>26180</v>
      </c>
      <c r="O36" s="130">
        <v>308355</v>
      </c>
      <c r="P36" s="130">
        <v>57121</v>
      </c>
      <c r="Q36" s="130" t="e">
        <v>#REF!</v>
      </c>
      <c r="R36" s="130" t="e">
        <v>#REF!</v>
      </c>
      <c r="S36" s="130">
        <v>8283</v>
      </c>
      <c r="T36" s="131">
        <v>905.75</v>
      </c>
    </row>
    <row r="37" spans="1:20" ht="21" customHeight="1">
      <c r="A37" s="245">
        <v>44</v>
      </c>
      <c r="B37" s="246" t="s">
        <v>59</v>
      </c>
      <c r="C37" s="144">
        <v>44585</v>
      </c>
      <c r="D37" s="145">
        <v>10599</v>
      </c>
      <c r="E37" s="145">
        <v>8719</v>
      </c>
      <c r="F37" s="145">
        <v>16803</v>
      </c>
      <c r="G37" s="146">
        <v>10419</v>
      </c>
      <c r="H37" s="147" t="e">
        <v>#REF!</v>
      </c>
      <c r="I37" s="148">
        <v>0</v>
      </c>
      <c r="J37" s="145">
        <v>675</v>
      </c>
      <c r="K37" s="146">
        <v>10797.665056360709</v>
      </c>
      <c r="L37" s="145">
        <v>165843</v>
      </c>
      <c r="M37" s="145">
        <v>137904</v>
      </c>
      <c r="N37" s="145">
        <v>24407</v>
      </c>
      <c r="O37" s="145">
        <v>328155</v>
      </c>
      <c r="P37" s="146">
        <v>64846</v>
      </c>
      <c r="Q37" s="147" t="e">
        <v>#REF!</v>
      </c>
      <c r="R37" s="145" t="e">
        <v>#REF!</v>
      </c>
      <c r="S37" s="145">
        <v>6284</v>
      </c>
      <c r="T37" s="146">
        <v>2101.99</v>
      </c>
    </row>
    <row r="38" spans="1:20" ht="21" customHeight="1">
      <c r="A38" s="238">
        <v>45</v>
      </c>
      <c r="B38" s="244" t="s">
        <v>108</v>
      </c>
      <c r="C38" s="129">
        <v>36361</v>
      </c>
      <c r="D38" s="130">
        <v>11366</v>
      </c>
      <c r="E38" s="130">
        <v>7316</v>
      </c>
      <c r="F38" s="130">
        <v>16003</v>
      </c>
      <c r="G38" s="132">
        <v>10667</v>
      </c>
      <c r="H38" s="149" t="e">
        <v>#REF!</v>
      </c>
      <c r="I38" s="131">
        <v>0</v>
      </c>
      <c r="J38" s="130">
        <v>668</v>
      </c>
      <c r="K38" s="132">
        <v>11251.513687600644</v>
      </c>
      <c r="L38" s="130">
        <v>156694</v>
      </c>
      <c r="M38" s="130">
        <v>149430</v>
      </c>
      <c r="N38" s="130">
        <v>22543</v>
      </c>
      <c r="O38" s="130">
        <v>328667</v>
      </c>
      <c r="P38" s="132">
        <v>50394</v>
      </c>
      <c r="Q38" s="149" t="e">
        <v>#REF!</v>
      </c>
      <c r="R38" s="130" t="e">
        <v>#REF!</v>
      </c>
      <c r="S38" s="130">
        <v>7716</v>
      </c>
      <c r="T38" s="132">
        <v>1537.34</v>
      </c>
    </row>
    <row r="39" spans="1:20" ht="21" customHeight="1">
      <c r="A39" s="247">
        <v>46</v>
      </c>
      <c r="B39" s="248" t="s">
        <v>116</v>
      </c>
      <c r="C39" s="137">
        <v>36632</v>
      </c>
      <c r="D39" s="138">
        <v>9970</v>
      </c>
      <c r="E39" s="138">
        <v>7253</v>
      </c>
      <c r="F39" s="138">
        <v>15439</v>
      </c>
      <c r="G39" s="140">
        <v>10847</v>
      </c>
      <c r="H39" s="150" t="e">
        <v>#REF!</v>
      </c>
      <c r="I39" s="139">
        <v>0</v>
      </c>
      <c r="J39" s="138">
        <v>676</v>
      </c>
      <c r="K39" s="140">
        <v>12395.590062111802</v>
      </c>
      <c r="L39" s="138">
        <v>150531</v>
      </c>
      <c r="M39" s="138">
        <v>116194</v>
      </c>
      <c r="N39" s="138">
        <v>20694</v>
      </c>
      <c r="O39" s="138">
        <v>287419</v>
      </c>
      <c r="P39" s="140">
        <v>75458</v>
      </c>
      <c r="Q39" s="150" t="e">
        <v>#REF!</v>
      </c>
      <c r="R39" s="138" t="e">
        <v>#REF!</v>
      </c>
      <c r="S39" s="138">
        <v>7353</v>
      </c>
      <c r="T39" s="140">
        <v>1678.11</v>
      </c>
    </row>
    <row r="40" spans="1:20" ht="21" customHeight="1">
      <c r="A40" s="230"/>
      <c r="B40" s="239" t="s">
        <v>61</v>
      </c>
      <c r="C40" s="129">
        <v>36074</v>
      </c>
      <c r="D40" s="130">
        <v>10486</v>
      </c>
      <c r="E40" s="130">
        <v>7938</v>
      </c>
      <c r="F40" s="130">
        <v>15485</v>
      </c>
      <c r="G40" s="132">
        <v>10792</v>
      </c>
      <c r="H40" s="149" t="e">
        <v>#REF!</v>
      </c>
      <c r="I40" s="131">
        <v>0</v>
      </c>
      <c r="J40" s="130">
        <v>665</v>
      </c>
      <c r="K40" s="132">
        <v>12201.876822975095</v>
      </c>
      <c r="L40" s="130">
        <v>160634</v>
      </c>
      <c r="M40" s="130">
        <v>139916</v>
      </c>
      <c r="N40" s="130">
        <v>26284</v>
      </c>
      <c r="O40" s="130">
        <v>326834</v>
      </c>
      <c r="P40" s="132">
        <v>77125</v>
      </c>
      <c r="Q40" s="149" t="e">
        <v>#REF!</v>
      </c>
      <c r="R40" s="130" t="e">
        <v>#REF!</v>
      </c>
      <c r="S40" s="130">
        <v>7974</v>
      </c>
      <c r="T40" s="132">
        <v>2329.62</v>
      </c>
    </row>
    <row r="41" spans="1:20" ht="21" customHeight="1">
      <c r="A41" s="230"/>
      <c r="B41" s="239" t="s">
        <v>63</v>
      </c>
      <c r="C41" s="129">
        <v>36786</v>
      </c>
      <c r="D41" s="130">
        <v>10074</v>
      </c>
      <c r="E41" s="130">
        <v>7919</v>
      </c>
      <c r="F41" s="130">
        <v>14947</v>
      </c>
      <c r="G41" s="132">
        <v>10255</v>
      </c>
      <c r="H41" s="149" t="e">
        <v>#REF!</v>
      </c>
      <c r="I41" s="131">
        <v>0</v>
      </c>
      <c r="J41" s="130">
        <v>669</v>
      </c>
      <c r="K41" s="132">
        <v>12230.991034519782</v>
      </c>
      <c r="L41" s="130">
        <v>156324</v>
      </c>
      <c r="M41" s="130">
        <v>142965</v>
      </c>
      <c r="N41" s="130">
        <v>26663</v>
      </c>
      <c r="O41" s="130">
        <v>325952</v>
      </c>
      <c r="P41" s="132">
        <v>78084</v>
      </c>
      <c r="Q41" s="149" t="e">
        <v>#REF!</v>
      </c>
      <c r="R41" s="130" t="e">
        <v>#REF!</v>
      </c>
      <c r="S41" s="130">
        <v>7627</v>
      </c>
      <c r="T41" s="132">
        <v>3174.41</v>
      </c>
    </row>
    <row r="42" spans="1:20" ht="21" customHeight="1">
      <c r="A42" s="230"/>
      <c r="C42" s="87"/>
      <c r="D42" s="87"/>
      <c r="E42" s="87"/>
      <c r="F42" s="87"/>
      <c r="G42" s="76"/>
      <c r="H42" s="98"/>
      <c r="I42" s="151"/>
      <c r="J42" s="98"/>
      <c r="K42" s="132"/>
      <c r="L42" s="87"/>
      <c r="M42" s="87"/>
      <c r="N42" s="87"/>
      <c r="O42" s="87"/>
      <c r="P42" s="76"/>
      <c r="Q42" s="98"/>
      <c r="R42" s="99"/>
      <c r="S42" s="98"/>
      <c r="T42" s="76"/>
    </row>
    <row r="43" spans="1:20" ht="21" customHeight="1">
      <c r="A43" s="238">
        <v>301</v>
      </c>
      <c r="B43" s="239" t="s">
        <v>65</v>
      </c>
      <c r="C43" s="129">
        <v>71338</v>
      </c>
      <c r="D43" s="130">
        <v>10048</v>
      </c>
      <c r="E43" s="130">
        <v>7873</v>
      </c>
      <c r="F43" s="130">
        <v>13345</v>
      </c>
      <c r="G43" s="132">
        <v>12179</v>
      </c>
      <c r="H43" s="149" t="e">
        <v>#REF!</v>
      </c>
      <c r="I43" s="131">
        <v>0</v>
      </c>
      <c r="J43" s="130">
        <v>665</v>
      </c>
      <c r="K43" s="132">
        <v>19390</v>
      </c>
      <c r="L43" s="130">
        <v>51761</v>
      </c>
      <c r="M43" s="130">
        <v>75445</v>
      </c>
      <c r="N43" s="130">
        <v>24920</v>
      </c>
      <c r="O43" s="130">
        <v>152126</v>
      </c>
      <c r="P43" s="132">
        <v>45653</v>
      </c>
      <c r="Q43" s="149" t="e">
        <v>#REF!</v>
      </c>
      <c r="R43" s="130" t="e">
        <v>#REF!</v>
      </c>
      <c r="S43" s="130">
        <v>1092</v>
      </c>
      <c r="T43" s="132">
        <v>10.08</v>
      </c>
    </row>
    <row r="44" spans="1:20" ht="21" customHeight="1">
      <c r="A44" s="238">
        <v>302</v>
      </c>
      <c r="B44" s="239" t="s">
        <v>67</v>
      </c>
      <c r="C44" s="129">
        <v>55839</v>
      </c>
      <c r="D44" s="130">
        <v>9741</v>
      </c>
      <c r="E44" s="130">
        <v>8201</v>
      </c>
      <c r="F44" s="130">
        <v>13435</v>
      </c>
      <c r="G44" s="132">
        <v>11673</v>
      </c>
      <c r="H44" s="149" t="e">
        <v>#REF!</v>
      </c>
      <c r="I44" s="131">
        <v>0</v>
      </c>
      <c r="J44" s="130">
        <v>668</v>
      </c>
      <c r="K44" s="132">
        <v>12415.031847133758</v>
      </c>
      <c r="L44" s="130">
        <v>48169</v>
      </c>
      <c r="M44" s="130">
        <v>81296</v>
      </c>
      <c r="N44" s="130">
        <v>9024</v>
      </c>
      <c r="O44" s="130">
        <v>138489</v>
      </c>
      <c r="P44" s="132">
        <v>48959</v>
      </c>
      <c r="Q44" s="149" t="e">
        <v>#REF!</v>
      </c>
      <c r="R44" s="130" t="e">
        <v>#REF!</v>
      </c>
      <c r="S44" s="130">
        <v>1207</v>
      </c>
      <c r="T44" s="132">
        <v>1376.53</v>
      </c>
    </row>
    <row r="45" spans="1:20" ht="21" customHeight="1">
      <c r="A45" s="238">
        <v>303</v>
      </c>
      <c r="B45" s="239" t="s">
        <v>68</v>
      </c>
      <c r="C45" s="129">
        <v>54820</v>
      </c>
      <c r="D45" s="130">
        <v>9555</v>
      </c>
      <c r="E45" s="130">
        <v>8094</v>
      </c>
      <c r="F45" s="130">
        <v>14181</v>
      </c>
      <c r="G45" s="132">
        <v>9523</v>
      </c>
      <c r="H45" s="149" t="e">
        <v>#REF!</v>
      </c>
      <c r="I45" s="131">
        <v>0</v>
      </c>
      <c r="J45" s="130">
        <v>674</v>
      </c>
      <c r="K45" s="132">
        <v>10734.595645412131</v>
      </c>
      <c r="L45" s="130">
        <v>87679</v>
      </c>
      <c r="M45" s="130">
        <v>99181</v>
      </c>
      <c r="N45" s="130">
        <v>22588</v>
      </c>
      <c r="O45" s="130">
        <v>209448</v>
      </c>
      <c r="P45" s="132">
        <v>55416</v>
      </c>
      <c r="Q45" s="149" t="e">
        <v>#REF!</v>
      </c>
      <c r="R45" s="130" t="e">
        <v>#REF!</v>
      </c>
      <c r="S45" s="130">
        <v>2580</v>
      </c>
      <c r="T45" s="132">
        <v>907.61</v>
      </c>
    </row>
    <row r="46" spans="1:20" ht="21" customHeight="1">
      <c r="A46" s="230"/>
      <c r="B46" s="239" t="s">
        <v>70</v>
      </c>
      <c r="C46" s="129">
        <v>55727</v>
      </c>
      <c r="D46" s="130">
        <v>9614</v>
      </c>
      <c r="E46" s="130">
        <v>8075</v>
      </c>
      <c r="F46" s="130">
        <v>14036</v>
      </c>
      <c r="G46" s="132">
        <v>9939</v>
      </c>
      <c r="H46" s="149" t="e">
        <v>#REF!</v>
      </c>
      <c r="I46" s="131">
        <v>0</v>
      </c>
      <c r="J46" s="130">
        <v>674</v>
      </c>
      <c r="K46" s="132">
        <v>11069.581511555278</v>
      </c>
      <c r="L46" s="130">
        <v>78614</v>
      </c>
      <c r="M46" s="130">
        <v>94357</v>
      </c>
      <c r="N46" s="130">
        <v>20889</v>
      </c>
      <c r="O46" s="130">
        <v>193860</v>
      </c>
      <c r="P46" s="132">
        <v>53560</v>
      </c>
      <c r="Q46" s="149" t="e">
        <v>#REF!</v>
      </c>
      <c r="R46" s="130" t="e">
        <v>#REF!</v>
      </c>
      <c r="S46" s="130">
        <v>2242</v>
      </c>
      <c r="T46" s="132">
        <v>887.63</v>
      </c>
    </row>
    <row r="47" spans="1:20" ht="21" customHeight="1">
      <c r="A47" s="230"/>
      <c r="C47" s="87"/>
      <c r="D47" s="87"/>
      <c r="E47" s="87"/>
      <c r="F47" s="87"/>
      <c r="G47" s="76"/>
      <c r="H47" s="98"/>
      <c r="I47" s="151"/>
      <c r="J47" s="98"/>
      <c r="K47" s="132"/>
      <c r="L47" s="87"/>
      <c r="M47" s="87"/>
      <c r="N47" s="87"/>
      <c r="O47" s="87"/>
      <c r="P47" s="76"/>
      <c r="Q47" s="98"/>
      <c r="R47" s="99"/>
      <c r="S47" s="98"/>
      <c r="T47" s="76"/>
    </row>
    <row r="48" spans="1:20" ht="21" customHeight="1">
      <c r="A48" s="249"/>
      <c r="B48" s="246" t="s">
        <v>72</v>
      </c>
      <c r="C48" s="137">
        <v>37352</v>
      </c>
      <c r="D48" s="138">
        <v>10046</v>
      </c>
      <c r="E48" s="138">
        <v>7930</v>
      </c>
      <c r="F48" s="138">
        <v>14896</v>
      </c>
      <c r="G48" s="140">
        <v>10236</v>
      </c>
      <c r="H48" s="150" t="e">
        <v>#REF!</v>
      </c>
      <c r="I48" s="139">
        <v>0</v>
      </c>
      <c r="J48" s="138">
        <v>669</v>
      </c>
      <c r="K48" s="140">
        <v>12198.643227445113</v>
      </c>
      <c r="L48" s="138">
        <v>149729</v>
      </c>
      <c r="M48" s="138">
        <v>138840</v>
      </c>
      <c r="N48" s="138">
        <v>26173</v>
      </c>
      <c r="O48" s="138">
        <v>314742</v>
      </c>
      <c r="P48" s="138">
        <v>76003</v>
      </c>
      <c r="Q48" s="138" t="e">
        <v>#REF!</v>
      </c>
      <c r="R48" s="138" t="e">
        <v>#REF!</v>
      </c>
      <c r="S48" s="138">
        <v>7170</v>
      </c>
      <c r="T48" s="140">
        <v>2980.35</v>
      </c>
    </row>
    <row r="49" spans="1:2" ht="15.75" customHeight="1">
      <c r="A49" s="250"/>
      <c r="B49" s="250"/>
    </row>
    <row r="50" ht="15.75" customHeight="1">
      <c r="B50" s="250"/>
    </row>
    <row r="51" ht="15.75" customHeight="1">
      <c r="B51" s="250"/>
    </row>
    <row r="52" ht="15.75" customHeight="1">
      <c r="B52" s="250"/>
    </row>
    <row r="53" ht="15.75" customHeight="1">
      <c r="B53" s="250"/>
    </row>
  </sheetData>
  <sheetProtection/>
  <mergeCells count="2">
    <mergeCell ref="C4:F4"/>
    <mergeCell ref="L4:O4"/>
  </mergeCells>
  <conditionalFormatting sqref="C50:T52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T50"/>
  <sheetViews>
    <sheetView showGridLines="0" view="pageBreakPreview" zoomScale="70" zoomScaleNormal="87" zoomScaleSheetLayoutView="70" zoomScalePageLayoutView="0" workbookViewId="0" topLeftCell="A1">
      <pane xSplit="2" ySplit="5" topLeftCell="C32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C6" sqref="C6:C48"/>
    </sheetView>
  </sheetViews>
  <sheetFormatPr defaultColWidth="10.75390625" defaultRowHeight="15.75" customHeight="1"/>
  <cols>
    <col min="1" max="1" width="5.50390625" style="1" customWidth="1"/>
    <col min="2" max="2" width="11.625" style="1" customWidth="1"/>
    <col min="3" max="7" width="12.625" style="1" customWidth="1"/>
    <col min="8" max="9" width="12.625" style="1" hidden="1" customWidth="1"/>
    <col min="10" max="11" width="12.625" style="1" customWidth="1"/>
    <col min="12" max="16" width="12.875" style="1" customWidth="1"/>
    <col min="17" max="18" width="12.875" style="1" hidden="1" customWidth="1"/>
    <col min="19" max="20" width="12.875" style="1" customWidth="1"/>
    <col min="21" max="16384" width="10.75390625" style="1" customWidth="1"/>
  </cols>
  <sheetData>
    <row r="1" spans="2:20" ht="21" customHeight="1">
      <c r="B1" s="75"/>
      <c r="C1" s="2" t="s">
        <v>123</v>
      </c>
      <c r="D1" s="2"/>
      <c r="E1" s="2"/>
      <c r="F1" s="2"/>
      <c r="G1" s="2"/>
      <c r="H1" s="2"/>
      <c r="I1" s="2"/>
      <c r="J1" s="2"/>
      <c r="K1" s="2"/>
      <c r="L1" s="5"/>
      <c r="M1" s="153"/>
      <c r="N1" s="5"/>
      <c r="O1" s="5"/>
      <c r="P1" s="5"/>
      <c r="Q1" s="5"/>
      <c r="R1" s="5"/>
      <c r="S1" s="5"/>
      <c r="T1" s="5"/>
    </row>
    <row r="2" spans="2:20" ht="21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1" customHeight="1">
      <c r="A3" s="8"/>
      <c r="B3" s="154"/>
      <c r="C3" s="21" t="s">
        <v>79</v>
      </c>
      <c r="D3" s="10"/>
      <c r="E3" s="10"/>
      <c r="F3" s="10"/>
      <c r="G3" s="10"/>
      <c r="H3" s="10"/>
      <c r="I3" s="10"/>
      <c r="J3" s="10"/>
      <c r="K3" s="12"/>
      <c r="L3" s="23" t="s">
        <v>113</v>
      </c>
      <c r="M3" s="10"/>
      <c r="N3" s="10"/>
      <c r="O3" s="10"/>
      <c r="P3" s="10"/>
      <c r="Q3" s="10"/>
      <c r="R3" s="10"/>
      <c r="S3" s="10"/>
      <c r="T3" s="11"/>
    </row>
    <row r="4" spans="1:20" ht="21" customHeight="1">
      <c r="A4" s="24" t="s">
        <v>2</v>
      </c>
      <c r="B4" s="40"/>
      <c r="C4" s="320" t="s">
        <v>137</v>
      </c>
      <c r="D4" s="323"/>
      <c r="E4" s="323"/>
      <c r="F4" s="324"/>
      <c r="G4" s="29" t="s">
        <v>80</v>
      </c>
      <c r="H4" s="30" t="s">
        <v>81</v>
      </c>
      <c r="I4" s="10"/>
      <c r="J4" s="34" t="s">
        <v>106</v>
      </c>
      <c r="K4" s="35" t="s">
        <v>82</v>
      </c>
      <c r="L4" s="320" t="s">
        <v>137</v>
      </c>
      <c r="M4" s="323"/>
      <c r="N4" s="323"/>
      <c r="O4" s="324"/>
      <c r="P4" s="29" t="s">
        <v>80</v>
      </c>
      <c r="Q4" s="30" t="s">
        <v>81</v>
      </c>
      <c r="R4" s="10"/>
      <c r="S4" s="34" t="s">
        <v>106</v>
      </c>
      <c r="T4" s="35" t="s">
        <v>82</v>
      </c>
    </row>
    <row r="5" spans="1:20" ht="21" customHeight="1">
      <c r="A5" s="24" t="s">
        <v>3</v>
      </c>
      <c r="B5" s="28" t="s">
        <v>4</v>
      </c>
      <c r="C5" s="41" t="s">
        <v>83</v>
      </c>
      <c r="D5" s="42" t="s">
        <v>84</v>
      </c>
      <c r="E5" s="42" t="s">
        <v>85</v>
      </c>
      <c r="F5" s="42" t="s">
        <v>86</v>
      </c>
      <c r="G5" s="43"/>
      <c r="H5" s="31" t="s">
        <v>87</v>
      </c>
      <c r="I5" s="31" t="s">
        <v>88</v>
      </c>
      <c r="J5" s="44" t="s">
        <v>109</v>
      </c>
      <c r="K5" s="45"/>
      <c r="L5" s="42" t="s">
        <v>83</v>
      </c>
      <c r="M5" s="42" t="s">
        <v>84</v>
      </c>
      <c r="N5" s="42" t="s">
        <v>85</v>
      </c>
      <c r="O5" s="42" t="s">
        <v>86</v>
      </c>
      <c r="P5" s="43"/>
      <c r="Q5" s="31" t="s">
        <v>87</v>
      </c>
      <c r="R5" s="31" t="s">
        <v>88</v>
      </c>
      <c r="S5" s="44" t="s">
        <v>109</v>
      </c>
      <c r="T5" s="50"/>
    </row>
    <row r="6" spans="1:20" s="9" customFormat="1" ht="21" customHeight="1">
      <c r="A6" s="51">
        <v>1</v>
      </c>
      <c r="B6" s="159" t="s">
        <v>5</v>
      </c>
      <c r="C6" s="287" t="s">
        <v>141</v>
      </c>
      <c r="D6" s="288" t="s">
        <v>140</v>
      </c>
      <c r="E6" s="288" t="s">
        <v>140</v>
      </c>
      <c r="F6" s="288" t="s">
        <v>140</v>
      </c>
      <c r="G6" s="288" t="s">
        <v>140</v>
      </c>
      <c r="H6" s="288" t="s">
        <v>140</v>
      </c>
      <c r="I6" s="288" t="s">
        <v>140</v>
      </c>
      <c r="J6" s="288" t="s">
        <v>140</v>
      </c>
      <c r="K6" s="289" t="s">
        <v>140</v>
      </c>
      <c r="L6" s="288" t="s">
        <v>140</v>
      </c>
      <c r="M6" s="288" t="s">
        <v>140</v>
      </c>
      <c r="N6" s="288" t="s">
        <v>140</v>
      </c>
      <c r="O6" s="288" t="s">
        <v>140</v>
      </c>
      <c r="P6" s="288" t="s">
        <v>140</v>
      </c>
      <c r="Q6" s="288" t="s">
        <v>140</v>
      </c>
      <c r="R6" s="289" t="s">
        <v>140</v>
      </c>
      <c r="S6" s="289" t="s">
        <v>140</v>
      </c>
      <c r="T6" s="290" t="s">
        <v>140</v>
      </c>
    </row>
    <row r="7" spans="1:20" s="64" customFormat="1" ht="21" customHeight="1">
      <c r="A7" s="54">
        <v>2</v>
      </c>
      <c r="B7" s="160" t="s">
        <v>6</v>
      </c>
      <c r="C7" s="291" t="s">
        <v>140</v>
      </c>
      <c r="D7" s="292" t="s">
        <v>140</v>
      </c>
      <c r="E7" s="292" t="s">
        <v>140</v>
      </c>
      <c r="F7" s="292" t="s">
        <v>140</v>
      </c>
      <c r="G7" s="292" t="s">
        <v>140</v>
      </c>
      <c r="H7" s="292" t="s">
        <v>140</v>
      </c>
      <c r="I7" s="292" t="s">
        <v>140</v>
      </c>
      <c r="J7" s="292" t="s">
        <v>140</v>
      </c>
      <c r="K7" s="274" t="s">
        <v>140</v>
      </c>
      <c r="L7" s="292" t="s">
        <v>140</v>
      </c>
      <c r="M7" s="292" t="s">
        <v>140</v>
      </c>
      <c r="N7" s="292" t="s">
        <v>140</v>
      </c>
      <c r="O7" s="292" t="s">
        <v>140</v>
      </c>
      <c r="P7" s="292" t="s">
        <v>140</v>
      </c>
      <c r="Q7" s="292" t="s">
        <v>140</v>
      </c>
      <c r="R7" s="274" t="s">
        <v>140</v>
      </c>
      <c r="S7" s="274" t="s">
        <v>140</v>
      </c>
      <c r="T7" s="293" t="s">
        <v>140</v>
      </c>
    </row>
    <row r="8" spans="1:20" s="64" customFormat="1" ht="21" customHeight="1">
      <c r="A8" s="54">
        <v>3</v>
      </c>
      <c r="B8" s="160" t="s">
        <v>8</v>
      </c>
      <c r="C8" s="291" t="s">
        <v>140</v>
      </c>
      <c r="D8" s="292" t="s">
        <v>140</v>
      </c>
      <c r="E8" s="292" t="s">
        <v>140</v>
      </c>
      <c r="F8" s="292" t="s">
        <v>140</v>
      </c>
      <c r="G8" s="292" t="s">
        <v>140</v>
      </c>
      <c r="H8" s="292" t="s">
        <v>140</v>
      </c>
      <c r="I8" s="292" t="s">
        <v>140</v>
      </c>
      <c r="J8" s="292" t="s">
        <v>140</v>
      </c>
      <c r="K8" s="274" t="s">
        <v>140</v>
      </c>
      <c r="L8" s="292" t="s">
        <v>140</v>
      </c>
      <c r="M8" s="292" t="s">
        <v>140</v>
      </c>
      <c r="N8" s="292" t="s">
        <v>140</v>
      </c>
      <c r="O8" s="292" t="s">
        <v>140</v>
      </c>
      <c r="P8" s="292" t="s">
        <v>140</v>
      </c>
      <c r="Q8" s="292" t="s">
        <v>140</v>
      </c>
      <c r="R8" s="274" t="s">
        <v>140</v>
      </c>
      <c r="S8" s="274" t="s">
        <v>140</v>
      </c>
      <c r="T8" s="293" t="s">
        <v>140</v>
      </c>
    </row>
    <row r="9" spans="1:20" s="64" customFormat="1" ht="21" customHeight="1">
      <c r="A9" s="54">
        <v>4</v>
      </c>
      <c r="B9" s="160" t="s">
        <v>10</v>
      </c>
      <c r="C9" s="291" t="s">
        <v>140</v>
      </c>
      <c r="D9" s="292" t="s">
        <v>140</v>
      </c>
      <c r="E9" s="292" t="s">
        <v>140</v>
      </c>
      <c r="F9" s="292" t="s">
        <v>140</v>
      </c>
      <c r="G9" s="292" t="s">
        <v>140</v>
      </c>
      <c r="H9" s="292" t="s">
        <v>140</v>
      </c>
      <c r="I9" s="292" t="s">
        <v>140</v>
      </c>
      <c r="J9" s="292" t="s">
        <v>140</v>
      </c>
      <c r="K9" s="274" t="s">
        <v>140</v>
      </c>
      <c r="L9" s="292" t="s">
        <v>140</v>
      </c>
      <c r="M9" s="292" t="s">
        <v>140</v>
      </c>
      <c r="N9" s="292" t="s">
        <v>140</v>
      </c>
      <c r="O9" s="292" t="s">
        <v>140</v>
      </c>
      <c r="P9" s="292" t="s">
        <v>140</v>
      </c>
      <c r="Q9" s="292" t="s">
        <v>140</v>
      </c>
      <c r="R9" s="274" t="s">
        <v>140</v>
      </c>
      <c r="S9" s="274" t="s">
        <v>140</v>
      </c>
      <c r="T9" s="293" t="s">
        <v>140</v>
      </c>
    </row>
    <row r="10" spans="1:20" s="64" customFormat="1" ht="21" customHeight="1">
      <c r="A10" s="54">
        <v>5</v>
      </c>
      <c r="B10" s="160" t="s">
        <v>12</v>
      </c>
      <c r="C10" s="291" t="s">
        <v>140</v>
      </c>
      <c r="D10" s="292" t="s">
        <v>140</v>
      </c>
      <c r="E10" s="292" t="s">
        <v>140</v>
      </c>
      <c r="F10" s="292" t="s">
        <v>140</v>
      </c>
      <c r="G10" s="292" t="s">
        <v>140</v>
      </c>
      <c r="H10" s="292" t="s">
        <v>140</v>
      </c>
      <c r="I10" s="292" t="s">
        <v>140</v>
      </c>
      <c r="J10" s="292" t="s">
        <v>140</v>
      </c>
      <c r="K10" s="274" t="s">
        <v>140</v>
      </c>
      <c r="L10" s="292" t="s">
        <v>140</v>
      </c>
      <c r="M10" s="292" t="s">
        <v>140</v>
      </c>
      <c r="N10" s="292" t="s">
        <v>140</v>
      </c>
      <c r="O10" s="292" t="s">
        <v>140</v>
      </c>
      <c r="P10" s="292" t="s">
        <v>140</v>
      </c>
      <c r="Q10" s="292" t="s">
        <v>140</v>
      </c>
      <c r="R10" s="274" t="s">
        <v>140</v>
      </c>
      <c r="S10" s="274" t="s">
        <v>140</v>
      </c>
      <c r="T10" s="293" t="s">
        <v>140</v>
      </c>
    </row>
    <row r="11" spans="1:20" s="64" customFormat="1" ht="21" customHeight="1">
      <c r="A11" s="51">
        <v>6</v>
      </c>
      <c r="B11" s="159" t="s">
        <v>14</v>
      </c>
      <c r="C11" s="294" t="s">
        <v>140</v>
      </c>
      <c r="D11" s="289" t="s">
        <v>140</v>
      </c>
      <c r="E11" s="289" t="s">
        <v>140</v>
      </c>
      <c r="F11" s="289" t="s">
        <v>140</v>
      </c>
      <c r="G11" s="289" t="s">
        <v>140</v>
      </c>
      <c r="H11" s="289" t="s">
        <v>140</v>
      </c>
      <c r="I11" s="289" t="s">
        <v>140</v>
      </c>
      <c r="J11" s="289" t="s">
        <v>140</v>
      </c>
      <c r="K11" s="289" t="s">
        <v>140</v>
      </c>
      <c r="L11" s="289" t="s">
        <v>140</v>
      </c>
      <c r="M11" s="289" t="s">
        <v>140</v>
      </c>
      <c r="N11" s="289" t="s">
        <v>140</v>
      </c>
      <c r="O11" s="289" t="s">
        <v>140</v>
      </c>
      <c r="P11" s="289" t="s">
        <v>140</v>
      </c>
      <c r="Q11" s="289" t="s">
        <v>140</v>
      </c>
      <c r="R11" s="289" t="s">
        <v>140</v>
      </c>
      <c r="S11" s="289" t="s">
        <v>140</v>
      </c>
      <c r="T11" s="289" t="s">
        <v>140</v>
      </c>
    </row>
    <row r="12" spans="1:20" s="64" customFormat="1" ht="21" customHeight="1">
      <c r="A12" s="54">
        <v>7</v>
      </c>
      <c r="B12" s="160" t="s">
        <v>16</v>
      </c>
      <c r="C12" s="295" t="s">
        <v>140</v>
      </c>
      <c r="D12" s="274" t="s">
        <v>140</v>
      </c>
      <c r="E12" s="274" t="s">
        <v>140</v>
      </c>
      <c r="F12" s="274" t="s">
        <v>140</v>
      </c>
      <c r="G12" s="274" t="s">
        <v>140</v>
      </c>
      <c r="H12" s="274" t="s">
        <v>140</v>
      </c>
      <c r="I12" s="274" t="s">
        <v>140</v>
      </c>
      <c r="J12" s="274" t="s">
        <v>140</v>
      </c>
      <c r="K12" s="274" t="s">
        <v>140</v>
      </c>
      <c r="L12" s="274" t="s">
        <v>140</v>
      </c>
      <c r="M12" s="274" t="s">
        <v>140</v>
      </c>
      <c r="N12" s="274" t="s">
        <v>140</v>
      </c>
      <c r="O12" s="274" t="s">
        <v>140</v>
      </c>
      <c r="P12" s="274" t="s">
        <v>140</v>
      </c>
      <c r="Q12" s="274" t="s">
        <v>140</v>
      </c>
      <c r="R12" s="274" t="s">
        <v>140</v>
      </c>
      <c r="S12" s="274" t="s">
        <v>140</v>
      </c>
      <c r="T12" s="274" t="s">
        <v>140</v>
      </c>
    </row>
    <row r="13" spans="1:20" s="64" customFormat="1" ht="21" customHeight="1">
      <c r="A13" s="54">
        <v>8</v>
      </c>
      <c r="B13" s="160" t="s">
        <v>18</v>
      </c>
      <c r="C13" s="295" t="s">
        <v>140</v>
      </c>
      <c r="D13" s="274" t="s">
        <v>140</v>
      </c>
      <c r="E13" s="274" t="s">
        <v>140</v>
      </c>
      <c r="F13" s="274" t="s">
        <v>140</v>
      </c>
      <c r="G13" s="274" t="s">
        <v>140</v>
      </c>
      <c r="H13" s="274" t="s">
        <v>140</v>
      </c>
      <c r="I13" s="274" t="s">
        <v>140</v>
      </c>
      <c r="J13" s="274" t="s">
        <v>140</v>
      </c>
      <c r="K13" s="274" t="s">
        <v>140</v>
      </c>
      <c r="L13" s="274" t="s">
        <v>140</v>
      </c>
      <c r="M13" s="274" t="s">
        <v>140</v>
      </c>
      <c r="N13" s="274" t="s">
        <v>140</v>
      </c>
      <c r="O13" s="274" t="s">
        <v>140</v>
      </c>
      <c r="P13" s="274" t="s">
        <v>140</v>
      </c>
      <c r="Q13" s="274" t="s">
        <v>140</v>
      </c>
      <c r="R13" s="274" t="s">
        <v>140</v>
      </c>
      <c r="S13" s="274" t="s">
        <v>140</v>
      </c>
      <c r="T13" s="274" t="s">
        <v>140</v>
      </c>
    </row>
    <row r="14" spans="1:20" s="64" customFormat="1" ht="21" customHeight="1">
      <c r="A14" s="54">
        <v>9</v>
      </c>
      <c r="B14" s="160" t="s">
        <v>20</v>
      </c>
      <c r="C14" s="295" t="s">
        <v>140</v>
      </c>
      <c r="D14" s="274" t="s">
        <v>140</v>
      </c>
      <c r="E14" s="274" t="s">
        <v>140</v>
      </c>
      <c r="F14" s="274" t="s">
        <v>140</v>
      </c>
      <c r="G14" s="274" t="s">
        <v>140</v>
      </c>
      <c r="H14" s="274" t="s">
        <v>140</v>
      </c>
      <c r="I14" s="274" t="s">
        <v>140</v>
      </c>
      <c r="J14" s="274" t="s">
        <v>140</v>
      </c>
      <c r="K14" s="274" t="s">
        <v>140</v>
      </c>
      <c r="L14" s="274" t="s">
        <v>140</v>
      </c>
      <c r="M14" s="274" t="s">
        <v>140</v>
      </c>
      <c r="N14" s="274" t="s">
        <v>140</v>
      </c>
      <c r="O14" s="274" t="s">
        <v>140</v>
      </c>
      <c r="P14" s="274" t="s">
        <v>140</v>
      </c>
      <c r="Q14" s="274" t="s">
        <v>140</v>
      </c>
      <c r="R14" s="274" t="s">
        <v>140</v>
      </c>
      <c r="S14" s="274" t="s">
        <v>140</v>
      </c>
      <c r="T14" s="274" t="s">
        <v>140</v>
      </c>
    </row>
    <row r="15" spans="1:20" s="64" customFormat="1" ht="21" customHeight="1">
      <c r="A15" s="70">
        <v>10</v>
      </c>
      <c r="B15" s="155" t="s">
        <v>22</v>
      </c>
      <c r="C15" s="296" t="s">
        <v>140</v>
      </c>
      <c r="D15" s="272" t="s">
        <v>140</v>
      </c>
      <c r="E15" s="272" t="s">
        <v>140</v>
      </c>
      <c r="F15" s="272" t="s">
        <v>140</v>
      </c>
      <c r="G15" s="272" t="s">
        <v>140</v>
      </c>
      <c r="H15" s="272" t="s">
        <v>140</v>
      </c>
      <c r="I15" s="272" t="s">
        <v>140</v>
      </c>
      <c r="J15" s="272" t="s">
        <v>140</v>
      </c>
      <c r="K15" s="272" t="s">
        <v>140</v>
      </c>
      <c r="L15" s="272" t="s">
        <v>140</v>
      </c>
      <c r="M15" s="272" t="s">
        <v>140</v>
      </c>
      <c r="N15" s="272" t="s">
        <v>140</v>
      </c>
      <c r="O15" s="272" t="s">
        <v>140</v>
      </c>
      <c r="P15" s="272" t="s">
        <v>140</v>
      </c>
      <c r="Q15" s="272" t="s">
        <v>140</v>
      </c>
      <c r="R15" s="272" t="s">
        <v>140</v>
      </c>
      <c r="S15" s="272" t="s">
        <v>140</v>
      </c>
      <c r="T15" s="272" t="s">
        <v>140</v>
      </c>
    </row>
    <row r="16" spans="1:20" s="64" customFormat="1" ht="21" customHeight="1">
      <c r="A16" s="54">
        <v>11</v>
      </c>
      <c r="B16" s="160" t="s">
        <v>24</v>
      </c>
      <c r="C16" s="291" t="s">
        <v>140</v>
      </c>
      <c r="D16" s="292" t="s">
        <v>140</v>
      </c>
      <c r="E16" s="292" t="s">
        <v>140</v>
      </c>
      <c r="F16" s="292" t="s">
        <v>140</v>
      </c>
      <c r="G16" s="292" t="s">
        <v>140</v>
      </c>
      <c r="H16" s="292" t="s">
        <v>140</v>
      </c>
      <c r="I16" s="292" t="s">
        <v>140</v>
      </c>
      <c r="J16" s="292" t="s">
        <v>140</v>
      </c>
      <c r="K16" s="274" t="s">
        <v>140</v>
      </c>
      <c r="L16" s="292" t="s">
        <v>140</v>
      </c>
      <c r="M16" s="292" t="s">
        <v>140</v>
      </c>
      <c r="N16" s="292" t="s">
        <v>140</v>
      </c>
      <c r="O16" s="292" t="s">
        <v>140</v>
      </c>
      <c r="P16" s="292" t="s">
        <v>140</v>
      </c>
      <c r="Q16" s="292" t="s">
        <v>140</v>
      </c>
      <c r="R16" s="274" t="s">
        <v>140</v>
      </c>
      <c r="S16" s="274" t="s">
        <v>140</v>
      </c>
      <c r="T16" s="293" t="s">
        <v>140</v>
      </c>
    </row>
    <row r="17" spans="1:20" s="64" customFormat="1" ht="21" customHeight="1">
      <c r="A17" s="54">
        <v>12</v>
      </c>
      <c r="B17" s="160" t="s">
        <v>26</v>
      </c>
      <c r="C17" s="291" t="s">
        <v>140</v>
      </c>
      <c r="D17" s="292" t="s">
        <v>140</v>
      </c>
      <c r="E17" s="292" t="s">
        <v>140</v>
      </c>
      <c r="F17" s="292" t="s">
        <v>140</v>
      </c>
      <c r="G17" s="292" t="s">
        <v>140</v>
      </c>
      <c r="H17" s="292" t="s">
        <v>140</v>
      </c>
      <c r="I17" s="292" t="s">
        <v>140</v>
      </c>
      <c r="J17" s="292" t="s">
        <v>140</v>
      </c>
      <c r="K17" s="274" t="s">
        <v>140</v>
      </c>
      <c r="L17" s="292" t="s">
        <v>140</v>
      </c>
      <c r="M17" s="292" t="s">
        <v>140</v>
      </c>
      <c r="N17" s="292" t="s">
        <v>140</v>
      </c>
      <c r="O17" s="292" t="s">
        <v>140</v>
      </c>
      <c r="P17" s="292" t="s">
        <v>140</v>
      </c>
      <c r="Q17" s="292" t="s">
        <v>140</v>
      </c>
      <c r="R17" s="274" t="s">
        <v>140</v>
      </c>
      <c r="S17" s="274" t="s">
        <v>140</v>
      </c>
      <c r="T17" s="293" t="s">
        <v>140</v>
      </c>
    </row>
    <row r="18" spans="1:20" s="64" customFormat="1" ht="21" customHeight="1">
      <c r="A18" s="54">
        <v>13</v>
      </c>
      <c r="B18" s="160" t="s">
        <v>28</v>
      </c>
      <c r="C18" s="291" t="s">
        <v>140</v>
      </c>
      <c r="D18" s="292" t="s">
        <v>140</v>
      </c>
      <c r="E18" s="292" t="s">
        <v>140</v>
      </c>
      <c r="F18" s="292" t="s">
        <v>140</v>
      </c>
      <c r="G18" s="292" t="s">
        <v>140</v>
      </c>
      <c r="H18" s="292" t="s">
        <v>140</v>
      </c>
      <c r="I18" s="292" t="s">
        <v>140</v>
      </c>
      <c r="J18" s="292" t="s">
        <v>140</v>
      </c>
      <c r="K18" s="274" t="s">
        <v>140</v>
      </c>
      <c r="L18" s="292" t="s">
        <v>140</v>
      </c>
      <c r="M18" s="292" t="s">
        <v>140</v>
      </c>
      <c r="N18" s="292" t="s">
        <v>140</v>
      </c>
      <c r="O18" s="292" t="s">
        <v>140</v>
      </c>
      <c r="P18" s="293" t="s">
        <v>140</v>
      </c>
      <c r="Q18" s="297" t="s">
        <v>140</v>
      </c>
      <c r="R18" s="274" t="s">
        <v>140</v>
      </c>
      <c r="S18" s="274" t="s">
        <v>140</v>
      </c>
      <c r="T18" s="293" t="s">
        <v>140</v>
      </c>
    </row>
    <row r="19" spans="1:20" s="64" customFormat="1" ht="21" customHeight="1">
      <c r="A19" s="13"/>
      <c r="B19" s="160" t="s">
        <v>30</v>
      </c>
      <c r="C19" s="291" t="s">
        <v>140</v>
      </c>
      <c r="D19" s="292" t="s">
        <v>140</v>
      </c>
      <c r="E19" s="292" t="s">
        <v>140</v>
      </c>
      <c r="F19" s="292" t="s">
        <v>140</v>
      </c>
      <c r="G19" s="292" t="s">
        <v>140</v>
      </c>
      <c r="H19" s="292" t="s">
        <v>140</v>
      </c>
      <c r="I19" s="292" t="s">
        <v>140</v>
      </c>
      <c r="J19" s="292" t="s">
        <v>140</v>
      </c>
      <c r="K19" s="274" t="s">
        <v>140</v>
      </c>
      <c r="L19" s="292" t="s">
        <v>140</v>
      </c>
      <c r="M19" s="292" t="s">
        <v>140</v>
      </c>
      <c r="N19" s="292" t="s">
        <v>140</v>
      </c>
      <c r="O19" s="292" t="s">
        <v>140</v>
      </c>
      <c r="P19" s="293" t="s">
        <v>140</v>
      </c>
      <c r="Q19" s="297" t="s">
        <v>140</v>
      </c>
      <c r="R19" s="274" t="s">
        <v>140</v>
      </c>
      <c r="S19" s="274" t="s">
        <v>140</v>
      </c>
      <c r="T19" s="293" t="s">
        <v>140</v>
      </c>
    </row>
    <row r="20" spans="1:20" s="64" customFormat="1" ht="21" customHeight="1">
      <c r="A20" s="13"/>
      <c r="B20" s="40"/>
      <c r="C20" s="291"/>
      <c r="D20" s="292"/>
      <c r="E20" s="292"/>
      <c r="F20" s="292"/>
      <c r="G20" s="298"/>
      <c r="H20" s="298"/>
      <c r="I20" s="298"/>
      <c r="J20" s="298"/>
      <c r="K20" s="299"/>
      <c r="L20" s="292"/>
      <c r="M20" s="292"/>
      <c r="N20" s="292"/>
      <c r="O20" s="292"/>
      <c r="P20" s="300"/>
      <c r="Q20" s="301"/>
      <c r="R20" s="302"/>
      <c r="S20" s="303"/>
      <c r="T20" s="293"/>
    </row>
    <row r="21" spans="1:20" s="64" customFormat="1" ht="21" customHeight="1">
      <c r="A21" s="54">
        <v>14</v>
      </c>
      <c r="B21" s="160" t="s">
        <v>32</v>
      </c>
      <c r="C21" s="291" t="s">
        <v>140</v>
      </c>
      <c r="D21" s="292" t="s">
        <v>140</v>
      </c>
      <c r="E21" s="292" t="s">
        <v>140</v>
      </c>
      <c r="F21" s="292" t="s">
        <v>140</v>
      </c>
      <c r="G21" s="292" t="s">
        <v>140</v>
      </c>
      <c r="H21" s="292" t="s">
        <v>140</v>
      </c>
      <c r="I21" s="292" t="s">
        <v>140</v>
      </c>
      <c r="J21" s="292" t="s">
        <v>140</v>
      </c>
      <c r="K21" s="274" t="s">
        <v>140</v>
      </c>
      <c r="L21" s="292" t="s">
        <v>140</v>
      </c>
      <c r="M21" s="292" t="s">
        <v>140</v>
      </c>
      <c r="N21" s="292" t="s">
        <v>140</v>
      </c>
      <c r="O21" s="292" t="s">
        <v>140</v>
      </c>
      <c r="P21" s="293" t="s">
        <v>140</v>
      </c>
      <c r="Q21" s="297" t="s">
        <v>140</v>
      </c>
      <c r="R21" s="274" t="s">
        <v>140</v>
      </c>
      <c r="S21" s="274" t="s">
        <v>140</v>
      </c>
      <c r="T21" s="293" t="s">
        <v>140</v>
      </c>
    </row>
    <row r="22" spans="1:20" s="64" customFormat="1" ht="21" customHeight="1">
      <c r="A22" s="54">
        <v>15</v>
      </c>
      <c r="B22" s="160" t="s">
        <v>34</v>
      </c>
      <c r="C22" s="291" t="s">
        <v>140</v>
      </c>
      <c r="D22" s="292" t="s">
        <v>140</v>
      </c>
      <c r="E22" s="292" t="s">
        <v>140</v>
      </c>
      <c r="F22" s="292" t="s">
        <v>140</v>
      </c>
      <c r="G22" s="292" t="s">
        <v>140</v>
      </c>
      <c r="H22" s="292" t="s">
        <v>140</v>
      </c>
      <c r="I22" s="292" t="s">
        <v>140</v>
      </c>
      <c r="J22" s="292" t="s">
        <v>140</v>
      </c>
      <c r="K22" s="274" t="s">
        <v>140</v>
      </c>
      <c r="L22" s="292" t="s">
        <v>140</v>
      </c>
      <c r="M22" s="292" t="s">
        <v>140</v>
      </c>
      <c r="N22" s="292" t="s">
        <v>140</v>
      </c>
      <c r="O22" s="292" t="s">
        <v>140</v>
      </c>
      <c r="P22" s="293" t="s">
        <v>140</v>
      </c>
      <c r="Q22" s="297" t="s">
        <v>140</v>
      </c>
      <c r="R22" s="274" t="s">
        <v>140</v>
      </c>
      <c r="S22" s="274" t="s">
        <v>140</v>
      </c>
      <c r="T22" s="293" t="s">
        <v>140</v>
      </c>
    </row>
    <row r="23" spans="1:20" s="64" customFormat="1" ht="21" customHeight="1">
      <c r="A23" s="51">
        <v>16</v>
      </c>
      <c r="B23" s="52" t="s">
        <v>35</v>
      </c>
      <c r="C23" s="294" t="s">
        <v>140</v>
      </c>
      <c r="D23" s="289" t="s">
        <v>140</v>
      </c>
      <c r="E23" s="289" t="s">
        <v>140</v>
      </c>
      <c r="F23" s="289" t="s">
        <v>140</v>
      </c>
      <c r="G23" s="289" t="s">
        <v>140</v>
      </c>
      <c r="H23" s="289" t="s">
        <v>140</v>
      </c>
      <c r="I23" s="289" t="s">
        <v>140</v>
      </c>
      <c r="J23" s="289" t="s">
        <v>140</v>
      </c>
      <c r="K23" s="289" t="s">
        <v>140</v>
      </c>
      <c r="L23" s="289" t="s">
        <v>140</v>
      </c>
      <c r="M23" s="289" t="s">
        <v>140</v>
      </c>
      <c r="N23" s="289" t="s">
        <v>140</v>
      </c>
      <c r="O23" s="289" t="s">
        <v>140</v>
      </c>
      <c r="P23" s="290" t="s">
        <v>140</v>
      </c>
      <c r="Q23" s="304" t="s">
        <v>140</v>
      </c>
      <c r="R23" s="289" t="s">
        <v>140</v>
      </c>
      <c r="S23" s="289" t="s">
        <v>140</v>
      </c>
      <c r="T23" s="289" t="s">
        <v>140</v>
      </c>
    </row>
    <row r="24" spans="1:20" s="64" customFormat="1" ht="21" customHeight="1">
      <c r="A24" s="54">
        <v>17</v>
      </c>
      <c r="B24" s="63" t="s">
        <v>36</v>
      </c>
      <c r="C24" s="295" t="s">
        <v>140</v>
      </c>
      <c r="D24" s="274" t="s">
        <v>140</v>
      </c>
      <c r="E24" s="274" t="s">
        <v>140</v>
      </c>
      <c r="F24" s="274" t="s">
        <v>140</v>
      </c>
      <c r="G24" s="274" t="s">
        <v>140</v>
      </c>
      <c r="H24" s="274" t="s">
        <v>140</v>
      </c>
      <c r="I24" s="274" t="s">
        <v>140</v>
      </c>
      <c r="J24" s="274" t="s">
        <v>140</v>
      </c>
      <c r="K24" s="274" t="s">
        <v>140</v>
      </c>
      <c r="L24" s="274" t="s">
        <v>140</v>
      </c>
      <c r="M24" s="274" t="s">
        <v>140</v>
      </c>
      <c r="N24" s="274" t="s">
        <v>140</v>
      </c>
      <c r="O24" s="274" t="s">
        <v>140</v>
      </c>
      <c r="P24" s="293" t="s">
        <v>140</v>
      </c>
      <c r="Q24" s="305" t="s">
        <v>140</v>
      </c>
      <c r="R24" s="274" t="s">
        <v>140</v>
      </c>
      <c r="S24" s="274" t="s">
        <v>140</v>
      </c>
      <c r="T24" s="274" t="s">
        <v>140</v>
      </c>
    </row>
    <row r="25" spans="1:20" s="64" customFormat="1" ht="21" customHeight="1">
      <c r="A25" s="54">
        <v>18</v>
      </c>
      <c r="B25" s="63" t="s">
        <v>38</v>
      </c>
      <c r="C25" s="295" t="s">
        <v>140</v>
      </c>
      <c r="D25" s="274" t="s">
        <v>140</v>
      </c>
      <c r="E25" s="274" t="s">
        <v>140</v>
      </c>
      <c r="F25" s="274" t="s">
        <v>140</v>
      </c>
      <c r="G25" s="274" t="s">
        <v>140</v>
      </c>
      <c r="H25" s="274" t="s">
        <v>140</v>
      </c>
      <c r="I25" s="274" t="s">
        <v>140</v>
      </c>
      <c r="J25" s="274" t="s">
        <v>140</v>
      </c>
      <c r="K25" s="274" t="s">
        <v>140</v>
      </c>
      <c r="L25" s="274" t="s">
        <v>140</v>
      </c>
      <c r="M25" s="274" t="s">
        <v>140</v>
      </c>
      <c r="N25" s="274" t="s">
        <v>140</v>
      </c>
      <c r="O25" s="274" t="s">
        <v>140</v>
      </c>
      <c r="P25" s="293" t="s">
        <v>140</v>
      </c>
      <c r="Q25" s="305" t="s">
        <v>140</v>
      </c>
      <c r="R25" s="274" t="s">
        <v>140</v>
      </c>
      <c r="S25" s="274" t="s">
        <v>140</v>
      </c>
      <c r="T25" s="274" t="s">
        <v>140</v>
      </c>
    </row>
    <row r="26" spans="1:20" s="64" customFormat="1" ht="21" customHeight="1">
      <c r="A26" s="54">
        <v>19</v>
      </c>
      <c r="B26" s="63" t="s">
        <v>40</v>
      </c>
      <c r="C26" s="295" t="s">
        <v>140</v>
      </c>
      <c r="D26" s="274" t="s">
        <v>140</v>
      </c>
      <c r="E26" s="274" t="s">
        <v>140</v>
      </c>
      <c r="F26" s="274" t="s">
        <v>140</v>
      </c>
      <c r="G26" s="274" t="s">
        <v>140</v>
      </c>
      <c r="H26" s="274" t="s">
        <v>140</v>
      </c>
      <c r="I26" s="274" t="s">
        <v>140</v>
      </c>
      <c r="J26" s="274" t="s">
        <v>140</v>
      </c>
      <c r="K26" s="274" t="s">
        <v>140</v>
      </c>
      <c r="L26" s="274" t="s">
        <v>140</v>
      </c>
      <c r="M26" s="274" t="s">
        <v>140</v>
      </c>
      <c r="N26" s="274" t="s">
        <v>140</v>
      </c>
      <c r="O26" s="274" t="s">
        <v>140</v>
      </c>
      <c r="P26" s="293" t="s">
        <v>140</v>
      </c>
      <c r="Q26" s="305" t="s">
        <v>140</v>
      </c>
      <c r="R26" s="274" t="s">
        <v>140</v>
      </c>
      <c r="S26" s="274" t="s">
        <v>140</v>
      </c>
      <c r="T26" s="274" t="s">
        <v>140</v>
      </c>
    </row>
    <row r="27" spans="1:20" s="64" customFormat="1" ht="21" customHeight="1">
      <c r="A27" s="70">
        <v>20</v>
      </c>
      <c r="B27" s="14" t="s">
        <v>42</v>
      </c>
      <c r="C27" s="296" t="s">
        <v>140</v>
      </c>
      <c r="D27" s="272" t="s">
        <v>140</v>
      </c>
      <c r="E27" s="272" t="s">
        <v>140</v>
      </c>
      <c r="F27" s="272" t="s">
        <v>140</v>
      </c>
      <c r="G27" s="272" t="s">
        <v>140</v>
      </c>
      <c r="H27" s="272" t="s">
        <v>140</v>
      </c>
      <c r="I27" s="272" t="s">
        <v>140</v>
      </c>
      <c r="J27" s="272" t="s">
        <v>140</v>
      </c>
      <c r="K27" s="272" t="s">
        <v>140</v>
      </c>
      <c r="L27" s="272" t="s">
        <v>140</v>
      </c>
      <c r="M27" s="272" t="s">
        <v>140</v>
      </c>
      <c r="N27" s="272" t="s">
        <v>140</v>
      </c>
      <c r="O27" s="272" t="s">
        <v>140</v>
      </c>
      <c r="P27" s="272" t="s">
        <v>140</v>
      </c>
      <c r="Q27" s="272" t="s">
        <v>140</v>
      </c>
      <c r="R27" s="272" t="s">
        <v>140</v>
      </c>
      <c r="S27" s="272" t="s">
        <v>140</v>
      </c>
      <c r="T27" s="272" t="s">
        <v>140</v>
      </c>
    </row>
    <row r="28" spans="1:20" s="64" customFormat="1" ht="21" customHeight="1">
      <c r="A28" s="54">
        <v>21</v>
      </c>
      <c r="B28" s="63" t="s">
        <v>43</v>
      </c>
      <c r="C28" s="291" t="s">
        <v>140</v>
      </c>
      <c r="D28" s="292" t="s">
        <v>140</v>
      </c>
      <c r="E28" s="292" t="s">
        <v>140</v>
      </c>
      <c r="F28" s="292" t="s">
        <v>140</v>
      </c>
      <c r="G28" s="292" t="s">
        <v>140</v>
      </c>
      <c r="H28" s="292" t="s">
        <v>140</v>
      </c>
      <c r="I28" s="292" t="s">
        <v>140</v>
      </c>
      <c r="J28" s="292" t="s">
        <v>140</v>
      </c>
      <c r="K28" s="274" t="s">
        <v>140</v>
      </c>
      <c r="L28" s="292" t="s">
        <v>140</v>
      </c>
      <c r="M28" s="292" t="s">
        <v>140</v>
      </c>
      <c r="N28" s="292" t="s">
        <v>140</v>
      </c>
      <c r="O28" s="292" t="s">
        <v>140</v>
      </c>
      <c r="P28" s="292" t="s">
        <v>140</v>
      </c>
      <c r="Q28" s="292" t="s">
        <v>140</v>
      </c>
      <c r="R28" s="274" t="s">
        <v>140</v>
      </c>
      <c r="S28" s="274" t="s">
        <v>140</v>
      </c>
      <c r="T28" s="293" t="s">
        <v>140</v>
      </c>
    </row>
    <row r="29" spans="1:20" s="64" customFormat="1" ht="21" customHeight="1">
      <c r="A29" s="54">
        <v>22</v>
      </c>
      <c r="B29" s="63" t="s">
        <v>45</v>
      </c>
      <c r="C29" s="291" t="s">
        <v>140</v>
      </c>
      <c r="D29" s="292" t="s">
        <v>140</v>
      </c>
      <c r="E29" s="292" t="s">
        <v>140</v>
      </c>
      <c r="F29" s="292" t="s">
        <v>140</v>
      </c>
      <c r="G29" s="292" t="s">
        <v>140</v>
      </c>
      <c r="H29" s="292" t="s">
        <v>140</v>
      </c>
      <c r="I29" s="292" t="s">
        <v>140</v>
      </c>
      <c r="J29" s="292" t="s">
        <v>140</v>
      </c>
      <c r="K29" s="274" t="s">
        <v>140</v>
      </c>
      <c r="L29" s="292" t="s">
        <v>140</v>
      </c>
      <c r="M29" s="292" t="s">
        <v>140</v>
      </c>
      <c r="N29" s="292" t="s">
        <v>140</v>
      </c>
      <c r="O29" s="292" t="s">
        <v>140</v>
      </c>
      <c r="P29" s="292" t="s">
        <v>140</v>
      </c>
      <c r="Q29" s="292" t="s">
        <v>140</v>
      </c>
      <c r="R29" s="274" t="s">
        <v>140</v>
      </c>
      <c r="S29" s="274" t="s">
        <v>140</v>
      </c>
      <c r="T29" s="293" t="s">
        <v>140</v>
      </c>
    </row>
    <row r="30" spans="1:20" s="64" customFormat="1" ht="21" customHeight="1">
      <c r="A30" s="54">
        <v>27</v>
      </c>
      <c r="B30" s="63" t="s">
        <v>46</v>
      </c>
      <c r="C30" s="295" t="s">
        <v>140</v>
      </c>
      <c r="D30" s="274" t="s">
        <v>140</v>
      </c>
      <c r="E30" s="274" t="s">
        <v>140</v>
      </c>
      <c r="F30" s="274" t="s">
        <v>140</v>
      </c>
      <c r="G30" s="274" t="s">
        <v>140</v>
      </c>
      <c r="H30" s="274" t="s">
        <v>140</v>
      </c>
      <c r="I30" s="274" t="s">
        <v>140</v>
      </c>
      <c r="J30" s="274" t="s">
        <v>140</v>
      </c>
      <c r="K30" s="274" t="s">
        <v>140</v>
      </c>
      <c r="L30" s="274" t="s">
        <v>140</v>
      </c>
      <c r="M30" s="274" t="s">
        <v>140</v>
      </c>
      <c r="N30" s="274" t="s">
        <v>140</v>
      </c>
      <c r="O30" s="274" t="s">
        <v>140</v>
      </c>
      <c r="P30" s="274" t="s">
        <v>140</v>
      </c>
      <c r="Q30" s="274" t="s">
        <v>140</v>
      </c>
      <c r="R30" s="274" t="s">
        <v>140</v>
      </c>
      <c r="S30" s="274" t="s">
        <v>140</v>
      </c>
      <c r="T30" s="274" t="s">
        <v>140</v>
      </c>
    </row>
    <row r="31" spans="1:20" s="64" customFormat="1" ht="21" customHeight="1">
      <c r="A31" s="54">
        <v>28</v>
      </c>
      <c r="B31" s="63" t="s">
        <v>48</v>
      </c>
      <c r="C31" s="295" t="s">
        <v>140</v>
      </c>
      <c r="D31" s="274" t="s">
        <v>140</v>
      </c>
      <c r="E31" s="274" t="s">
        <v>140</v>
      </c>
      <c r="F31" s="274" t="s">
        <v>140</v>
      </c>
      <c r="G31" s="274" t="s">
        <v>140</v>
      </c>
      <c r="H31" s="274" t="s">
        <v>140</v>
      </c>
      <c r="I31" s="274" t="s">
        <v>140</v>
      </c>
      <c r="J31" s="274" t="s">
        <v>140</v>
      </c>
      <c r="K31" s="274" t="s">
        <v>140</v>
      </c>
      <c r="L31" s="274" t="s">
        <v>140</v>
      </c>
      <c r="M31" s="274" t="s">
        <v>140</v>
      </c>
      <c r="N31" s="274" t="s">
        <v>140</v>
      </c>
      <c r="O31" s="274" t="s">
        <v>140</v>
      </c>
      <c r="P31" s="274" t="s">
        <v>140</v>
      </c>
      <c r="Q31" s="274" t="s">
        <v>140</v>
      </c>
      <c r="R31" s="274" t="s">
        <v>140</v>
      </c>
      <c r="S31" s="274" t="s">
        <v>140</v>
      </c>
      <c r="T31" s="274" t="s">
        <v>140</v>
      </c>
    </row>
    <row r="32" spans="1:20" s="64" customFormat="1" ht="21" customHeight="1">
      <c r="A32" s="54">
        <v>29</v>
      </c>
      <c r="B32" s="63" t="s">
        <v>50</v>
      </c>
      <c r="C32" s="295" t="s">
        <v>140</v>
      </c>
      <c r="D32" s="274" t="s">
        <v>140</v>
      </c>
      <c r="E32" s="274" t="s">
        <v>140</v>
      </c>
      <c r="F32" s="274" t="s">
        <v>140</v>
      </c>
      <c r="G32" s="274" t="s">
        <v>140</v>
      </c>
      <c r="H32" s="274" t="s">
        <v>140</v>
      </c>
      <c r="I32" s="274" t="s">
        <v>140</v>
      </c>
      <c r="J32" s="274" t="s">
        <v>140</v>
      </c>
      <c r="K32" s="274" t="s">
        <v>140</v>
      </c>
      <c r="L32" s="274" t="s">
        <v>140</v>
      </c>
      <c r="M32" s="274" t="s">
        <v>140</v>
      </c>
      <c r="N32" s="274" t="s">
        <v>140</v>
      </c>
      <c r="O32" s="274" t="s">
        <v>140</v>
      </c>
      <c r="P32" s="274" t="s">
        <v>140</v>
      </c>
      <c r="Q32" s="274" t="s">
        <v>140</v>
      </c>
      <c r="R32" s="274" t="s">
        <v>140</v>
      </c>
      <c r="S32" s="274" t="s">
        <v>140</v>
      </c>
      <c r="T32" s="274" t="s">
        <v>140</v>
      </c>
    </row>
    <row r="33" spans="1:20" s="64" customFormat="1" ht="21" customHeight="1">
      <c r="A33" s="51">
        <v>30</v>
      </c>
      <c r="B33" s="52" t="s">
        <v>52</v>
      </c>
      <c r="C33" s="294" t="s">
        <v>140</v>
      </c>
      <c r="D33" s="289" t="s">
        <v>140</v>
      </c>
      <c r="E33" s="289" t="s">
        <v>140</v>
      </c>
      <c r="F33" s="289" t="s">
        <v>140</v>
      </c>
      <c r="G33" s="289" t="s">
        <v>140</v>
      </c>
      <c r="H33" s="289" t="s">
        <v>140</v>
      </c>
      <c r="I33" s="289" t="s">
        <v>140</v>
      </c>
      <c r="J33" s="289" t="s">
        <v>140</v>
      </c>
      <c r="K33" s="289" t="s">
        <v>140</v>
      </c>
      <c r="L33" s="289" t="s">
        <v>140</v>
      </c>
      <c r="M33" s="289" t="s">
        <v>140</v>
      </c>
      <c r="N33" s="289" t="s">
        <v>140</v>
      </c>
      <c r="O33" s="289" t="s">
        <v>140</v>
      </c>
      <c r="P33" s="289" t="s">
        <v>140</v>
      </c>
      <c r="Q33" s="289" t="s">
        <v>140</v>
      </c>
      <c r="R33" s="289" t="s">
        <v>140</v>
      </c>
      <c r="S33" s="289" t="s">
        <v>140</v>
      </c>
      <c r="T33" s="289" t="s">
        <v>140</v>
      </c>
    </row>
    <row r="34" spans="1:20" s="64" customFormat="1" ht="21" customHeight="1">
      <c r="A34" s="54">
        <v>31</v>
      </c>
      <c r="B34" s="63" t="s">
        <v>54</v>
      </c>
      <c r="C34" s="291" t="s">
        <v>140</v>
      </c>
      <c r="D34" s="292" t="s">
        <v>140</v>
      </c>
      <c r="E34" s="292" t="s">
        <v>140</v>
      </c>
      <c r="F34" s="292" t="s">
        <v>140</v>
      </c>
      <c r="G34" s="292" t="s">
        <v>140</v>
      </c>
      <c r="H34" s="292" t="s">
        <v>140</v>
      </c>
      <c r="I34" s="292" t="s">
        <v>140</v>
      </c>
      <c r="J34" s="292" t="s">
        <v>140</v>
      </c>
      <c r="K34" s="274" t="s">
        <v>140</v>
      </c>
      <c r="L34" s="292" t="s">
        <v>140</v>
      </c>
      <c r="M34" s="292" t="s">
        <v>140</v>
      </c>
      <c r="N34" s="292" t="s">
        <v>140</v>
      </c>
      <c r="O34" s="292" t="s">
        <v>140</v>
      </c>
      <c r="P34" s="292" t="s">
        <v>140</v>
      </c>
      <c r="Q34" s="292" t="s">
        <v>140</v>
      </c>
      <c r="R34" s="274" t="s">
        <v>140</v>
      </c>
      <c r="S34" s="274" t="s">
        <v>140</v>
      </c>
      <c r="T34" s="293" t="s">
        <v>140</v>
      </c>
    </row>
    <row r="35" spans="1:20" s="64" customFormat="1" ht="21" customHeight="1">
      <c r="A35" s="54">
        <v>32</v>
      </c>
      <c r="B35" s="63" t="s">
        <v>56</v>
      </c>
      <c r="C35" s="291" t="s">
        <v>140</v>
      </c>
      <c r="D35" s="292" t="s">
        <v>140</v>
      </c>
      <c r="E35" s="292" t="s">
        <v>140</v>
      </c>
      <c r="F35" s="292" t="s">
        <v>140</v>
      </c>
      <c r="G35" s="292" t="s">
        <v>140</v>
      </c>
      <c r="H35" s="292" t="s">
        <v>140</v>
      </c>
      <c r="I35" s="292" t="s">
        <v>140</v>
      </c>
      <c r="J35" s="292" t="s">
        <v>140</v>
      </c>
      <c r="K35" s="274" t="s">
        <v>140</v>
      </c>
      <c r="L35" s="292" t="s">
        <v>140</v>
      </c>
      <c r="M35" s="292" t="s">
        <v>140</v>
      </c>
      <c r="N35" s="292" t="s">
        <v>140</v>
      </c>
      <c r="O35" s="292" t="s">
        <v>140</v>
      </c>
      <c r="P35" s="292" t="s">
        <v>140</v>
      </c>
      <c r="Q35" s="292" t="s">
        <v>140</v>
      </c>
      <c r="R35" s="274" t="s">
        <v>140</v>
      </c>
      <c r="S35" s="274" t="s">
        <v>140</v>
      </c>
      <c r="T35" s="293" t="s">
        <v>140</v>
      </c>
    </row>
    <row r="36" spans="1:20" s="64" customFormat="1" ht="21" customHeight="1">
      <c r="A36" s="54">
        <v>36</v>
      </c>
      <c r="B36" s="63" t="s">
        <v>57</v>
      </c>
      <c r="C36" s="295" t="s">
        <v>140</v>
      </c>
      <c r="D36" s="274" t="s">
        <v>140</v>
      </c>
      <c r="E36" s="274" t="s">
        <v>140</v>
      </c>
      <c r="F36" s="274" t="s">
        <v>140</v>
      </c>
      <c r="G36" s="274" t="s">
        <v>140</v>
      </c>
      <c r="H36" s="274" t="s">
        <v>140</v>
      </c>
      <c r="I36" s="274" t="s">
        <v>140</v>
      </c>
      <c r="J36" s="274" t="s">
        <v>140</v>
      </c>
      <c r="K36" s="274" t="s">
        <v>140</v>
      </c>
      <c r="L36" s="274" t="s">
        <v>140</v>
      </c>
      <c r="M36" s="274" t="s">
        <v>140</v>
      </c>
      <c r="N36" s="274" t="s">
        <v>140</v>
      </c>
      <c r="O36" s="274" t="s">
        <v>140</v>
      </c>
      <c r="P36" s="274" t="s">
        <v>140</v>
      </c>
      <c r="Q36" s="274" t="s">
        <v>140</v>
      </c>
      <c r="R36" s="274" t="s">
        <v>140</v>
      </c>
      <c r="S36" s="274" t="s">
        <v>140</v>
      </c>
      <c r="T36" s="274" t="s">
        <v>140</v>
      </c>
    </row>
    <row r="37" spans="1:20" s="64" customFormat="1" ht="21" customHeight="1">
      <c r="A37" s="70">
        <v>44</v>
      </c>
      <c r="B37" s="14" t="s">
        <v>59</v>
      </c>
      <c r="C37" s="306" t="s">
        <v>140</v>
      </c>
      <c r="D37" s="269" t="s">
        <v>140</v>
      </c>
      <c r="E37" s="269" t="s">
        <v>140</v>
      </c>
      <c r="F37" s="269" t="s">
        <v>140</v>
      </c>
      <c r="G37" s="270" t="s">
        <v>140</v>
      </c>
      <c r="H37" s="271" t="s">
        <v>140</v>
      </c>
      <c r="I37" s="269" t="s">
        <v>140</v>
      </c>
      <c r="J37" s="269" t="s">
        <v>140</v>
      </c>
      <c r="K37" s="272" t="s">
        <v>140</v>
      </c>
      <c r="L37" s="269" t="s">
        <v>140</v>
      </c>
      <c r="M37" s="269" t="s">
        <v>140</v>
      </c>
      <c r="N37" s="269" t="s">
        <v>140</v>
      </c>
      <c r="O37" s="269" t="s">
        <v>140</v>
      </c>
      <c r="P37" s="270" t="s">
        <v>140</v>
      </c>
      <c r="Q37" s="271" t="s">
        <v>140</v>
      </c>
      <c r="R37" s="272" t="s">
        <v>140</v>
      </c>
      <c r="S37" s="272" t="s">
        <v>140</v>
      </c>
      <c r="T37" s="270" t="s">
        <v>140</v>
      </c>
    </row>
    <row r="38" spans="1:20" s="64" customFormat="1" ht="21" customHeight="1">
      <c r="A38" s="54">
        <v>45</v>
      </c>
      <c r="B38" s="63" t="s">
        <v>108</v>
      </c>
      <c r="C38" s="291" t="s">
        <v>140</v>
      </c>
      <c r="D38" s="292" t="s">
        <v>140</v>
      </c>
      <c r="E38" s="292" t="s">
        <v>140</v>
      </c>
      <c r="F38" s="292" t="s">
        <v>140</v>
      </c>
      <c r="G38" s="293" t="s">
        <v>140</v>
      </c>
      <c r="H38" s="297" t="s">
        <v>140</v>
      </c>
      <c r="I38" s="292" t="s">
        <v>140</v>
      </c>
      <c r="J38" s="292" t="s">
        <v>140</v>
      </c>
      <c r="K38" s="274" t="s">
        <v>140</v>
      </c>
      <c r="L38" s="292" t="s">
        <v>140</v>
      </c>
      <c r="M38" s="292" t="s">
        <v>140</v>
      </c>
      <c r="N38" s="292" t="s">
        <v>140</v>
      </c>
      <c r="O38" s="292" t="s">
        <v>140</v>
      </c>
      <c r="P38" s="293" t="s">
        <v>140</v>
      </c>
      <c r="Q38" s="297" t="s">
        <v>140</v>
      </c>
      <c r="R38" s="274" t="s">
        <v>140</v>
      </c>
      <c r="S38" s="274" t="s">
        <v>140</v>
      </c>
      <c r="T38" s="293" t="s">
        <v>140</v>
      </c>
    </row>
    <row r="39" spans="1:20" s="64" customFormat="1" ht="21" customHeight="1">
      <c r="A39" s="54">
        <v>46</v>
      </c>
      <c r="B39" s="63" t="s">
        <v>116</v>
      </c>
      <c r="C39" s="291" t="s">
        <v>140</v>
      </c>
      <c r="D39" s="292" t="s">
        <v>140</v>
      </c>
      <c r="E39" s="292" t="s">
        <v>140</v>
      </c>
      <c r="F39" s="292" t="s">
        <v>140</v>
      </c>
      <c r="G39" s="293" t="s">
        <v>140</v>
      </c>
      <c r="H39" s="297" t="s">
        <v>140</v>
      </c>
      <c r="I39" s="292" t="s">
        <v>140</v>
      </c>
      <c r="J39" s="292" t="s">
        <v>140</v>
      </c>
      <c r="K39" s="274" t="s">
        <v>140</v>
      </c>
      <c r="L39" s="292" t="s">
        <v>140</v>
      </c>
      <c r="M39" s="292" t="s">
        <v>140</v>
      </c>
      <c r="N39" s="292" t="s">
        <v>140</v>
      </c>
      <c r="O39" s="292" t="s">
        <v>140</v>
      </c>
      <c r="P39" s="293" t="s">
        <v>140</v>
      </c>
      <c r="Q39" s="297" t="s">
        <v>140</v>
      </c>
      <c r="R39" s="274" t="s">
        <v>140</v>
      </c>
      <c r="S39" s="274" t="s">
        <v>140</v>
      </c>
      <c r="T39" s="293" t="s">
        <v>140</v>
      </c>
    </row>
    <row r="40" spans="1:20" s="64" customFormat="1" ht="21" customHeight="1">
      <c r="A40" s="8"/>
      <c r="B40" s="52" t="s">
        <v>61</v>
      </c>
      <c r="C40" s="287" t="s">
        <v>140</v>
      </c>
      <c r="D40" s="288" t="s">
        <v>140</v>
      </c>
      <c r="E40" s="288" t="s">
        <v>140</v>
      </c>
      <c r="F40" s="288" t="s">
        <v>140</v>
      </c>
      <c r="G40" s="290" t="s">
        <v>140</v>
      </c>
      <c r="H40" s="307" t="s">
        <v>140</v>
      </c>
      <c r="I40" s="288" t="s">
        <v>140</v>
      </c>
      <c r="J40" s="288" t="s">
        <v>140</v>
      </c>
      <c r="K40" s="289" t="s">
        <v>140</v>
      </c>
      <c r="L40" s="288" t="s">
        <v>140</v>
      </c>
      <c r="M40" s="288" t="s">
        <v>140</v>
      </c>
      <c r="N40" s="288" t="s">
        <v>140</v>
      </c>
      <c r="O40" s="288" t="s">
        <v>140</v>
      </c>
      <c r="P40" s="290" t="s">
        <v>140</v>
      </c>
      <c r="Q40" s="307" t="s">
        <v>140</v>
      </c>
      <c r="R40" s="289" t="s">
        <v>140</v>
      </c>
      <c r="S40" s="289" t="s">
        <v>140</v>
      </c>
      <c r="T40" s="290" t="s">
        <v>140</v>
      </c>
    </row>
    <row r="41" spans="1:20" s="64" customFormat="1" ht="21" customHeight="1">
      <c r="A41" s="13"/>
      <c r="B41" s="63" t="s">
        <v>63</v>
      </c>
      <c r="C41" s="291" t="s">
        <v>140</v>
      </c>
      <c r="D41" s="292" t="s">
        <v>140</v>
      </c>
      <c r="E41" s="292" t="s">
        <v>140</v>
      </c>
      <c r="F41" s="292" t="s">
        <v>140</v>
      </c>
      <c r="G41" s="293" t="s">
        <v>140</v>
      </c>
      <c r="H41" s="297" t="s">
        <v>140</v>
      </c>
      <c r="I41" s="292" t="s">
        <v>140</v>
      </c>
      <c r="J41" s="292" t="s">
        <v>140</v>
      </c>
      <c r="K41" s="274" t="s">
        <v>140</v>
      </c>
      <c r="L41" s="292" t="s">
        <v>140</v>
      </c>
      <c r="M41" s="292" t="s">
        <v>140</v>
      </c>
      <c r="N41" s="292" t="s">
        <v>140</v>
      </c>
      <c r="O41" s="292" t="s">
        <v>140</v>
      </c>
      <c r="P41" s="293" t="s">
        <v>140</v>
      </c>
      <c r="Q41" s="297" t="s">
        <v>140</v>
      </c>
      <c r="R41" s="274" t="s">
        <v>140</v>
      </c>
      <c r="S41" s="274" t="s">
        <v>140</v>
      </c>
      <c r="T41" s="293" t="s">
        <v>140</v>
      </c>
    </row>
    <row r="42" spans="1:20" s="64" customFormat="1" ht="21" customHeight="1">
      <c r="A42" s="13"/>
      <c r="C42" s="86"/>
      <c r="D42" s="87"/>
      <c r="E42" s="87"/>
      <c r="F42" s="87"/>
      <c r="G42" s="76"/>
      <c r="H42" s="98"/>
      <c r="I42" s="99"/>
      <c r="J42" s="98"/>
      <c r="K42" s="89"/>
      <c r="L42" s="221"/>
      <c r="M42" s="221"/>
      <c r="N42" s="221"/>
      <c r="O42" s="221"/>
      <c r="P42" s="260"/>
      <c r="Q42" s="261"/>
      <c r="R42" s="262"/>
      <c r="S42" s="263"/>
      <c r="T42" s="222"/>
    </row>
    <row r="43" spans="1:20" s="64" customFormat="1" ht="21" customHeight="1">
      <c r="A43" s="54">
        <v>301</v>
      </c>
      <c r="B43" s="63" t="s">
        <v>65</v>
      </c>
      <c r="C43" s="220">
        <v>0</v>
      </c>
      <c r="D43" s="221">
        <v>0</v>
      </c>
      <c r="E43" s="221">
        <v>0</v>
      </c>
      <c r="F43" s="221">
        <v>0</v>
      </c>
      <c r="G43" s="222">
        <v>0</v>
      </c>
      <c r="H43" s="223">
        <v>0</v>
      </c>
      <c r="I43" s="221">
        <v>0</v>
      </c>
      <c r="J43" s="221">
        <v>0</v>
      </c>
      <c r="K43" s="224">
        <v>0</v>
      </c>
      <c r="L43" s="221">
        <v>0</v>
      </c>
      <c r="M43" s="221">
        <v>0</v>
      </c>
      <c r="N43" s="221">
        <v>0</v>
      </c>
      <c r="O43" s="221">
        <v>0</v>
      </c>
      <c r="P43" s="222">
        <v>0</v>
      </c>
      <c r="Q43" s="223">
        <v>0</v>
      </c>
      <c r="R43" s="224">
        <v>0</v>
      </c>
      <c r="S43" s="224">
        <v>0</v>
      </c>
      <c r="T43" s="222">
        <v>0</v>
      </c>
    </row>
    <row r="44" spans="1:20" s="64" customFormat="1" ht="21" customHeight="1">
      <c r="A44" s="54">
        <v>302</v>
      </c>
      <c r="B44" s="63" t="s">
        <v>67</v>
      </c>
      <c r="C44" s="220">
        <v>0</v>
      </c>
      <c r="D44" s="221">
        <v>0</v>
      </c>
      <c r="E44" s="221">
        <v>0</v>
      </c>
      <c r="F44" s="221">
        <v>0</v>
      </c>
      <c r="G44" s="222">
        <v>0</v>
      </c>
      <c r="H44" s="223">
        <v>0</v>
      </c>
      <c r="I44" s="221">
        <v>0</v>
      </c>
      <c r="J44" s="221">
        <v>0</v>
      </c>
      <c r="K44" s="224">
        <v>0</v>
      </c>
      <c r="L44" s="221">
        <v>0</v>
      </c>
      <c r="M44" s="221">
        <v>0</v>
      </c>
      <c r="N44" s="221">
        <v>0</v>
      </c>
      <c r="O44" s="221">
        <v>0</v>
      </c>
      <c r="P44" s="222">
        <v>0</v>
      </c>
      <c r="Q44" s="223">
        <v>0</v>
      </c>
      <c r="R44" s="224">
        <v>0</v>
      </c>
      <c r="S44" s="224">
        <v>0</v>
      </c>
      <c r="T44" s="222">
        <v>0</v>
      </c>
    </row>
    <row r="45" spans="1:20" s="64" customFormat="1" ht="21" customHeight="1">
      <c r="A45" s="54">
        <v>303</v>
      </c>
      <c r="B45" s="63" t="s">
        <v>68</v>
      </c>
      <c r="C45" s="220">
        <v>0</v>
      </c>
      <c r="D45" s="221">
        <v>0</v>
      </c>
      <c r="E45" s="221">
        <v>0</v>
      </c>
      <c r="F45" s="221">
        <v>0</v>
      </c>
      <c r="G45" s="222">
        <v>0</v>
      </c>
      <c r="H45" s="223">
        <v>0</v>
      </c>
      <c r="I45" s="221">
        <v>0</v>
      </c>
      <c r="J45" s="221">
        <v>0</v>
      </c>
      <c r="K45" s="224">
        <v>0</v>
      </c>
      <c r="L45" s="221">
        <v>0</v>
      </c>
      <c r="M45" s="221">
        <v>0</v>
      </c>
      <c r="N45" s="221">
        <v>0</v>
      </c>
      <c r="O45" s="221">
        <v>0</v>
      </c>
      <c r="P45" s="222">
        <v>0</v>
      </c>
      <c r="Q45" s="223">
        <v>0</v>
      </c>
      <c r="R45" s="224">
        <v>0</v>
      </c>
      <c r="S45" s="224">
        <v>0</v>
      </c>
      <c r="T45" s="222">
        <v>0</v>
      </c>
    </row>
    <row r="46" spans="1:20" s="64" customFormat="1" ht="21" customHeight="1">
      <c r="A46" s="13"/>
      <c r="B46" s="63" t="s">
        <v>70</v>
      </c>
      <c r="C46" s="219">
        <v>0</v>
      </c>
      <c r="D46" s="219">
        <v>0</v>
      </c>
      <c r="E46" s="219">
        <v>0</v>
      </c>
      <c r="F46" s="219">
        <v>0</v>
      </c>
      <c r="G46" s="219">
        <v>0</v>
      </c>
      <c r="H46" s="219">
        <v>0</v>
      </c>
      <c r="I46" s="219">
        <v>0</v>
      </c>
      <c r="J46" s="219">
        <v>0</v>
      </c>
      <c r="K46" s="219">
        <v>0</v>
      </c>
      <c r="L46" s="219">
        <v>0</v>
      </c>
      <c r="M46" s="219">
        <v>0</v>
      </c>
      <c r="N46" s="219">
        <v>0</v>
      </c>
      <c r="O46" s="219">
        <v>0</v>
      </c>
      <c r="P46" s="219">
        <v>0</v>
      </c>
      <c r="Q46" s="219">
        <v>0</v>
      </c>
      <c r="R46" s="219">
        <v>0</v>
      </c>
      <c r="S46" s="219">
        <v>0</v>
      </c>
      <c r="T46" s="219">
        <v>0</v>
      </c>
    </row>
    <row r="47" spans="1:20" s="64" customFormat="1" ht="21" customHeight="1">
      <c r="A47" s="13"/>
      <c r="C47" s="86"/>
      <c r="D47" s="87"/>
      <c r="E47" s="87"/>
      <c r="F47" s="87"/>
      <c r="G47" s="76"/>
      <c r="H47" s="98"/>
      <c r="I47" s="99"/>
      <c r="J47" s="98"/>
      <c r="K47" s="89"/>
      <c r="L47" s="221"/>
      <c r="M47" s="221"/>
      <c r="N47" s="221"/>
      <c r="O47" s="221"/>
      <c r="P47" s="260"/>
      <c r="Q47" s="261"/>
      <c r="R47" s="262"/>
      <c r="S47" s="263"/>
      <c r="T47" s="222"/>
    </row>
    <row r="48" spans="1:20" s="273" customFormat="1" ht="21" customHeight="1">
      <c r="A48" s="264"/>
      <c r="B48" s="265" t="s">
        <v>72</v>
      </c>
      <c r="C48" s="266" t="s">
        <v>140</v>
      </c>
      <c r="D48" s="267" t="s">
        <v>140</v>
      </c>
      <c r="E48" s="267" t="s">
        <v>140</v>
      </c>
      <c r="F48" s="267" t="s">
        <v>140</v>
      </c>
      <c r="G48" s="267" t="s">
        <v>140</v>
      </c>
      <c r="H48" s="267" t="s">
        <v>140</v>
      </c>
      <c r="I48" s="267" t="s">
        <v>140</v>
      </c>
      <c r="J48" s="267" t="s">
        <v>140</v>
      </c>
      <c r="K48" s="268" t="s">
        <v>140</v>
      </c>
      <c r="L48" s="269" t="s">
        <v>140</v>
      </c>
      <c r="M48" s="269" t="s">
        <v>140</v>
      </c>
      <c r="N48" s="269" t="s">
        <v>140</v>
      </c>
      <c r="O48" s="269" t="s">
        <v>140</v>
      </c>
      <c r="P48" s="270" t="s">
        <v>140</v>
      </c>
      <c r="Q48" s="271" t="s">
        <v>140</v>
      </c>
      <c r="R48" s="272" t="s">
        <v>140</v>
      </c>
      <c r="S48" s="272" t="s">
        <v>140</v>
      </c>
      <c r="T48" s="270" t="s">
        <v>140</v>
      </c>
    </row>
    <row r="49" spans="1:2" ht="15.75" customHeight="1">
      <c r="A49" s="64"/>
      <c r="B49" s="64"/>
    </row>
    <row r="50" spans="3:20" ht="15.75" customHeight="1"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</row>
  </sheetData>
  <sheetProtection/>
  <mergeCells count="2">
    <mergeCell ref="L4:O4"/>
    <mergeCell ref="C4:F4"/>
  </mergeCells>
  <conditionalFormatting sqref="C52:T55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1"/>
  <colBreaks count="1" manualBreakCount="1">
    <brk id="11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T50"/>
  <sheetViews>
    <sheetView showGridLines="0" view="pageBreakPreview" zoomScale="70" zoomScaleNormal="87" zoomScaleSheetLayoutView="70" zoomScalePageLayoutView="0" workbookViewId="0" topLeftCell="A1">
      <pane xSplit="2" ySplit="5" topLeftCell="C33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F6" sqref="F6:F48"/>
    </sheetView>
  </sheetViews>
  <sheetFormatPr defaultColWidth="10.75390625" defaultRowHeight="15.75" customHeight="1"/>
  <cols>
    <col min="1" max="1" width="5.50390625" style="225" customWidth="1"/>
    <col min="2" max="2" width="11.625" style="225" customWidth="1"/>
    <col min="3" max="7" width="13.125" style="225" customWidth="1"/>
    <col min="8" max="9" width="13.125" style="225" hidden="1" customWidth="1"/>
    <col min="10" max="11" width="13.125" style="225" customWidth="1"/>
    <col min="12" max="16" width="12.50390625" style="225" customWidth="1"/>
    <col min="17" max="18" width="12.50390625" style="225" hidden="1" customWidth="1"/>
    <col min="19" max="20" width="12.50390625" style="225" customWidth="1"/>
    <col min="21" max="16384" width="10.75390625" style="225" customWidth="1"/>
  </cols>
  <sheetData>
    <row r="1" spans="2:20" ht="21" customHeight="1">
      <c r="B1" s="226"/>
      <c r="C1" s="2" t="s">
        <v>124</v>
      </c>
      <c r="D1" s="2"/>
      <c r="E1" s="2"/>
      <c r="F1" s="2"/>
      <c r="G1" s="2"/>
      <c r="H1" s="2"/>
      <c r="I1" s="2"/>
      <c r="J1" s="2"/>
      <c r="K1" s="2"/>
      <c r="L1" s="5"/>
      <c r="M1" s="5"/>
      <c r="N1" s="5"/>
      <c r="O1" s="5"/>
      <c r="P1" s="5"/>
      <c r="Q1" s="5"/>
      <c r="R1" s="5"/>
      <c r="S1" s="5"/>
      <c r="T1" s="5"/>
    </row>
    <row r="2" spans="2:20" ht="21" customHeight="1">
      <c r="B2" s="22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"/>
      <c r="O2" s="5"/>
      <c r="P2" s="5"/>
      <c r="Q2" s="5"/>
      <c r="R2" s="5"/>
      <c r="S2" s="5"/>
      <c r="T2" s="5"/>
    </row>
    <row r="3" spans="1:20" ht="21" customHeight="1">
      <c r="A3" s="228"/>
      <c r="B3" s="286"/>
      <c r="C3" s="23" t="s">
        <v>114</v>
      </c>
      <c r="D3" s="10"/>
      <c r="E3" s="10"/>
      <c r="F3" s="10"/>
      <c r="G3" s="10"/>
      <c r="H3" s="10"/>
      <c r="I3" s="10"/>
      <c r="J3" s="10"/>
      <c r="K3" s="11"/>
      <c r="L3" s="23" t="s">
        <v>115</v>
      </c>
      <c r="M3" s="10"/>
      <c r="N3" s="10"/>
      <c r="O3" s="10"/>
      <c r="P3" s="10"/>
      <c r="Q3" s="10"/>
      <c r="R3" s="10"/>
      <c r="S3" s="10"/>
      <c r="T3" s="11"/>
    </row>
    <row r="4" spans="1:20" ht="21" customHeight="1">
      <c r="A4" s="231" t="s">
        <v>2</v>
      </c>
      <c r="B4" s="234"/>
      <c r="C4" s="320" t="s">
        <v>111</v>
      </c>
      <c r="D4" s="323"/>
      <c r="E4" s="323"/>
      <c r="F4" s="324"/>
      <c r="G4" s="29" t="s">
        <v>80</v>
      </c>
      <c r="H4" s="30" t="s">
        <v>81</v>
      </c>
      <c r="I4" s="10"/>
      <c r="J4" s="34" t="s">
        <v>106</v>
      </c>
      <c r="K4" s="33" t="s">
        <v>82</v>
      </c>
      <c r="L4" s="320" t="s">
        <v>111</v>
      </c>
      <c r="M4" s="323"/>
      <c r="N4" s="323"/>
      <c r="O4" s="324"/>
      <c r="P4" s="29" t="s">
        <v>80</v>
      </c>
      <c r="Q4" s="30" t="s">
        <v>81</v>
      </c>
      <c r="R4" s="10"/>
      <c r="S4" s="34" t="s">
        <v>106</v>
      </c>
      <c r="T4" s="35" t="s">
        <v>82</v>
      </c>
    </row>
    <row r="5" spans="1:20" ht="21" customHeight="1">
      <c r="A5" s="231" t="s">
        <v>3</v>
      </c>
      <c r="B5" s="232" t="s">
        <v>4</v>
      </c>
      <c r="C5" s="42" t="s">
        <v>83</v>
      </c>
      <c r="D5" s="42" t="s">
        <v>84</v>
      </c>
      <c r="E5" s="42" t="s">
        <v>85</v>
      </c>
      <c r="F5" s="42" t="s">
        <v>86</v>
      </c>
      <c r="G5" s="43"/>
      <c r="H5" s="31" t="s">
        <v>87</v>
      </c>
      <c r="I5" s="31" t="s">
        <v>88</v>
      </c>
      <c r="J5" s="44" t="s">
        <v>109</v>
      </c>
      <c r="K5" s="49"/>
      <c r="L5" s="42" t="s">
        <v>83</v>
      </c>
      <c r="M5" s="42" t="s">
        <v>84</v>
      </c>
      <c r="N5" s="42" t="s">
        <v>85</v>
      </c>
      <c r="O5" s="42" t="s">
        <v>86</v>
      </c>
      <c r="P5" s="43"/>
      <c r="Q5" s="31" t="s">
        <v>87</v>
      </c>
      <c r="R5" s="31" t="s">
        <v>88</v>
      </c>
      <c r="S5" s="44" t="s">
        <v>109</v>
      </c>
      <c r="T5" s="50"/>
    </row>
    <row r="6" spans="1:20" s="229" customFormat="1" ht="21" customHeight="1">
      <c r="A6" s="235">
        <v>1</v>
      </c>
      <c r="B6" s="253" t="s">
        <v>5</v>
      </c>
      <c r="C6" s="287" t="s">
        <v>140</v>
      </c>
      <c r="D6" s="288" t="s">
        <v>140</v>
      </c>
      <c r="E6" s="288" t="s">
        <v>140</v>
      </c>
      <c r="F6" s="288" t="s">
        <v>140</v>
      </c>
      <c r="G6" s="288" t="s">
        <v>140</v>
      </c>
      <c r="H6" s="288" t="s">
        <v>140</v>
      </c>
      <c r="I6" s="289" t="s">
        <v>140</v>
      </c>
      <c r="J6" s="288" t="s">
        <v>140</v>
      </c>
      <c r="K6" s="290" t="s">
        <v>140</v>
      </c>
      <c r="L6" s="288" t="s">
        <v>140</v>
      </c>
      <c r="M6" s="288" t="s">
        <v>140</v>
      </c>
      <c r="N6" s="288" t="s">
        <v>140</v>
      </c>
      <c r="O6" s="288" t="s">
        <v>140</v>
      </c>
      <c r="P6" s="288" t="s">
        <v>140</v>
      </c>
      <c r="Q6" s="288" t="s">
        <v>140</v>
      </c>
      <c r="R6" s="288" t="s">
        <v>140</v>
      </c>
      <c r="S6" s="288" t="s">
        <v>140</v>
      </c>
      <c r="T6" s="290" t="s">
        <v>140</v>
      </c>
    </row>
    <row r="7" spans="1:20" s="250" customFormat="1" ht="21" customHeight="1">
      <c r="A7" s="238">
        <v>2</v>
      </c>
      <c r="B7" s="254" t="s">
        <v>6</v>
      </c>
      <c r="C7" s="291" t="s">
        <v>140</v>
      </c>
      <c r="D7" s="292" t="s">
        <v>140</v>
      </c>
      <c r="E7" s="292" t="s">
        <v>140</v>
      </c>
      <c r="F7" s="292" t="s">
        <v>140</v>
      </c>
      <c r="G7" s="292" t="s">
        <v>140</v>
      </c>
      <c r="H7" s="292" t="s">
        <v>140</v>
      </c>
      <c r="I7" s="274" t="s">
        <v>140</v>
      </c>
      <c r="J7" s="292" t="s">
        <v>140</v>
      </c>
      <c r="K7" s="293" t="s">
        <v>140</v>
      </c>
      <c r="L7" s="292" t="s">
        <v>140</v>
      </c>
      <c r="M7" s="292" t="s">
        <v>140</v>
      </c>
      <c r="N7" s="292" t="s">
        <v>140</v>
      </c>
      <c r="O7" s="292" t="s">
        <v>140</v>
      </c>
      <c r="P7" s="292" t="s">
        <v>140</v>
      </c>
      <c r="Q7" s="292" t="s">
        <v>140</v>
      </c>
      <c r="R7" s="292" t="s">
        <v>140</v>
      </c>
      <c r="S7" s="292" t="s">
        <v>140</v>
      </c>
      <c r="T7" s="293" t="s">
        <v>140</v>
      </c>
    </row>
    <row r="8" spans="1:20" s="250" customFormat="1" ht="21" customHeight="1">
      <c r="A8" s="238">
        <v>3</v>
      </c>
      <c r="B8" s="254" t="s">
        <v>8</v>
      </c>
      <c r="C8" s="291" t="s">
        <v>140</v>
      </c>
      <c r="D8" s="292" t="s">
        <v>140</v>
      </c>
      <c r="E8" s="292" t="s">
        <v>140</v>
      </c>
      <c r="F8" s="292" t="s">
        <v>140</v>
      </c>
      <c r="G8" s="292" t="s">
        <v>140</v>
      </c>
      <c r="H8" s="292" t="s">
        <v>140</v>
      </c>
      <c r="I8" s="274" t="s">
        <v>140</v>
      </c>
      <c r="J8" s="292" t="s">
        <v>140</v>
      </c>
      <c r="K8" s="293" t="s">
        <v>140</v>
      </c>
      <c r="L8" s="292" t="s">
        <v>140</v>
      </c>
      <c r="M8" s="292" t="s">
        <v>140</v>
      </c>
      <c r="N8" s="292" t="s">
        <v>140</v>
      </c>
      <c r="O8" s="292" t="s">
        <v>140</v>
      </c>
      <c r="P8" s="292" t="s">
        <v>140</v>
      </c>
      <c r="Q8" s="292" t="s">
        <v>140</v>
      </c>
      <c r="R8" s="292" t="s">
        <v>140</v>
      </c>
      <c r="S8" s="292" t="s">
        <v>140</v>
      </c>
      <c r="T8" s="293" t="s">
        <v>140</v>
      </c>
    </row>
    <row r="9" spans="1:20" s="250" customFormat="1" ht="21" customHeight="1">
      <c r="A9" s="238">
        <v>4</v>
      </c>
      <c r="B9" s="254" t="s">
        <v>10</v>
      </c>
      <c r="C9" s="291" t="s">
        <v>140</v>
      </c>
      <c r="D9" s="292" t="s">
        <v>140</v>
      </c>
      <c r="E9" s="292" t="s">
        <v>140</v>
      </c>
      <c r="F9" s="292" t="s">
        <v>140</v>
      </c>
      <c r="G9" s="292" t="s">
        <v>140</v>
      </c>
      <c r="H9" s="292" t="s">
        <v>140</v>
      </c>
      <c r="I9" s="274" t="s">
        <v>140</v>
      </c>
      <c r="J9" s="292" t="s">
        <v>140</v>
      </c>
      <c r="K9" s="293" t="s">
        <v>140</v>
      </c>
      <c r="L9" s="292" t="s">
        <v>140</v>
      </c>
      <c r="M9" s="292" t="s">
        <v>140</v>
      </c>
      <c r="N9" s="292" t="s">
        <v>140</v>
      </c>
      <c r="O9" s="292" t="s">
        <v>140</v>
      </c>
      <c r="P9" s="292" t="s">
        <v>140</v>
      </c>
      <c r="Q9" s="292" t="s">
        <v>140</v>
      </c>
      <c r="R9" s="292" t="s">
        <v>140</v>
      </c>
      <c r="S9" s="292" t="s">
        <v>140</v>
      </c>
      <c r="T9" s="293" t="s">
        <v>140</v>
      </c>
    </row>
    <row r="10" spans="1:20" s="250" customFormat="1" ht="21" customHeight="1">
      <c r="A10" s="238">
        <v>5</v>
      </c>
      <c r="B10" s="254" t="s">
        <v>12</v>
      </c>
      <c r="C10" s="291" t="s">
        <v>140</v>
      </c>
      <c r="D10" s="292" t="s">
        <v>140</v>
      </c>
      <c r="E10" s="292" t="s">
        <v>140</v>
      </c>
      <c r="F10" s="292" t="s">
        <v>140</v>
      </c>
      <c r="G10" s="292" t="s">
        <v>140</v>
      </c>
      <c r="H10" s="292" t="s">
        <v>140</v>
      </c>
      <c r="I10" s="274" t="s">
        <v>140</v>
      </c>
      <c r="J10" s="292" t="s">
        <v>140</v>
      </c>
      <c r="K10" s="293" t="s">
        <v>140</v>
      </c>
      <c r="L10" s="292" t="s">
        <v>140</v>
      </c>
      <c r="M10" s="292" t="s">
        <v>140</v>
      </c>
      <c r="N10" s="292" t="s">
        <v>140</v>
      </c>
      <c r="O10" s="292" t="s">
        <v>140</v>
      </c>
      <c r="P10" s="292" t="s">
        <v>140</v>
      </c>
      <c r="Q10" s="292" t="s">
        <v>140</v>
      </c>
      <c r="R10" s="292" t="s">
        <v>140</v>
      </c>
      <c r="S10" s="292" t="s">
        <v>140</v>
      </c>
      <c r="T10" s="293" t="s">
        <v>140</v>
      </c>
    </row>
    <row r="11" spans="1:20" s="250" customFormat="1" ht="21" customHeight="1">
      <c r="A11" s="235">
        <v>6</v>
      </c>
      <c r="B11" s="253" t="s">
        <v>14</v>
      </c>
      <c r="C11" s="289" t="s">
        <v>140</v>
      </c>
      <c r="D11" s="289" t="s">
        <v>140</v>
      </c>
      <c r="E11" s="289" t="s">
        <v>140</v>
      </c>
      <c r="F11" s="289" t="s">
        <v>140</v>
      </c>
      <c r="G11" s="289" t="s">
        <v>140</v>
      </c>
      <c r="H11" s="289" t="s">
        <v>140</v>
      </c>
      <c r="I11" s="289" t="s">
        <v>140</v>
      </c>
      <c r="J11" s="289" t="s">
        <v>140</v>
      </c>
      <c r="K11" s="289" t="s">
        <v>140</v>
      </c>
      <c r="L11" s="289" t="s">
        <v>140</v>
      </c>
      <c r="M11" s="289" t="s">
        <v>140</v>
      </c>
      <c r="N11" s="289" t="s">
        <v>140</v>
      </c>
      <c r="O11" s="289" t="s">
        <v>140</v>
      </c>
      <c r="P11" s="289" t="s">
        <v>140</v>
      </c>
      <c r="Q11" s="289" t="s">
        <v>140</v>
      </c>
      <c r="R11" s="289" t="s">
        <v>140</v>
      </c>
      <c r="S11" s="289" t="s">
        <v>140</v>
      </c>
      <c r="T11" s="289" t="s">
        <v>140</v>
      </c>
    </row>
    <row r="12" spans="1:20" s="250" customFormat="1" ht="21" customHeight="1">
      <c r="A12" s="238">
        <v>7</v>
      </c>
      <c r="B12" s="254" t="s">
        <v>16</v>
      </c>
      <c r="C12" s="274" t="s">
        <v>140</v>
      </c>
      <c r="D12" s="274" t="s">
        <v>140</v>
      </c>
      <c r="E12" s="274" t="s">
        <v>140</v>
      </c>
      <c r="F12" s="274" t="s">
        <v>140</v>
      </c>
      <c r="G12" s="274" t="s">
        <v>140</v>
      </c>
      <c r="H12" s="274" t="s">
        <v>140</v>
      </c>
      <c r="I12" s="274" t="s">
        <v>140</v>
      </c>
      <c r="J12" s="274" t="s">
        <v>140</v>
      </c>
      <c r="K12" s="274" t="s">
        <v>140</v>
      </c>
      <c r="L12" s="274" t="s">
        <v>140</v>
      </c>
      <c r="M12" s="274" t="s">
        <v>140</v>
      </c>
      <c r="N12" s="274" t="s">
        <v>140</v>
      </c>
      <c r="O12" s="274" t="s">
        <v>140</v>
      </c>
      <c r="P12" s="274" t="s">
        <v>140</v>
      </c>
      <c r="Q12" s="274" t="s">
        <v>140</v>
      </c>
      <c r="R12" s="274" t="s">
        <v>140</v>
      </c>
      <c r="S12" s="274" t="s">
        <v>140</v>
      </c>
      <c r="T12" s="274" t="s">
        <v>140</v>
      </c>
    </row>
    <row r="13" spans="1:20" s="250" customFormat="1" ht="21" customHeight="1">
      <c r="A13" s="238">
        <v>8</v>
      </c>
      <c r="B13" s="254" t="s">
        <v>18</v>
      </c>
      <c r="C13" s="274" t="s">
        <v>140</v>
      </c>
      <c r="D13" s="274" t="s">
        <v>140</v>
      </c>
      <c r="E13" s="274" t="s">
        <v>140</v>
      </c>
      <c r="F13" s="274" t="s">
        <v>140</v>
      </c>
      <c r="G13" s="274" t="s">
        <v>140</v>
      </c>
      <c r="H13" s="274" t="s">
        <v>140</v>
      </c>
      <c r="I13" s="274" t="s">
        <v>140</v>
      </c>
      <c r="J13" s="274" t="s">
        <v>140</v>
      </c>
      <c r="K13" s="274" t="s">
        <v>140</v>
      </c>
      <c r="L13" s="274" t="s">
        <v>140</v>
      </c>
      <c r="M13" s="274" t="s">
        <v>140</v>
      </c>
      <c r="N13" s="274" t="s">
        <v>140</v>
      </c>
      <c r="O13" s="274" t="s">
        <v>140</v>
      </c>
      <c r="P13" s="274" t="s">
        <v>140</v>
      </c>
      <c r="Q13" s="274" t="s">
        <v>140</v>
      </c>
      <c r="R13" s="274" t="s">
        <v>140</v>
      </c>
      <c r="S13" s="274" t="s">
        <v>140</v>
      </c>
      <c r="T13" s="274" t="s">
        <v>140</v>
      </c>
    </row>
    <row r="14" spans="1:20" s="250" customFormat="1" ht="21" customHeight="1">
      <c r="A14" s="238">
        <v>9</v>
      </c>
      <c r="B14" s="254" t="s">
        <v>20</v>
      </c>
      <c r="C14" s="274" t="s">
        <v>140</v>
      </c>
      <c r="D14" s="274" t="s">
        <v>140</v>
      </c>
      <c r="E14" s="274" t="s">
        <v>140</v>
      </c>
      <c r="F14" s="274" t="s">
        <v>140</v>
      </c>
      <c r="G14" s="274" t="s">
        <v>140</v>
      </c>
      <c r="H14" s="274" t="s">
        <v>140</v>
      </c>
      <c r="I14" s="274" t="s">
        <v>140</v>
      </c>
      <c r="J14" s="274" t="s">
        <v>140</v>
      </c>
      <c r="K14" s="274" t="s">
        <v>140</v>
      </c>
      <c r="L14" s="274" t="s">
        <v>140</v>
      </c>
      <c r="M14" s="274" t="s">
        <v>140</v>
      </c>
      <c r="N14" s="274" t="s">
        <v>140</v>
      </c>
      <c r="O14" s="274" t="s">
        <v>140</v>
      </c>
      <c r="P14" s="274" t="s">
        <v>140</v>
      </c>
      <c r="Q14" s="274" t="s">
        <v>140</v>
      </c>
      <c r="R14" s="274" t="s">
        <v>140</v>
      </c>
      <c r="S14" s="274" t="s">
        <v>140</v>
      </c>
      <c r="T14" s="274" t="s">
        <v>140</v>
      </c>
    </row>
    <row r="15" spans="1:20" s="250" customFormat="1" ht="21" customHeight="1">
      <c r="A15" s="247">
        <v>10</v>
      </c>
      <c r="B15" s="255" t="s">
        <v>22</v>
      </c>
      <c r="C15" s="272" t="s">
        <v>140</v>
      </c>
      <c r="D15" s="272" t="s">
        <v>140</v>
      </c>
      <c r="E15" s="272" t="s">
        <v>140</v>
      </c>
      <c r="F15" s="272" t="s">
        <v>140</v>
      </c>
      <c r="G15" s="272" t="s">
        <v>140</v>
      </c>
      <c r="H15" s="272" t="s">
        <v>140</v>
      </c>
      <c r="I15" s="272" t="s">
        <v>140</v>
      </c>
      <c r="J15" s="272" t="s">
        <v>140</v>
      </c>
      <c r="K15" s="272" t="s">
        <v>140</v>
      </c>
      <c r="L15" s="272" t="s">
        <v>140</v>
      </c>
      <c r="M15" s="272" t="s">
        <v>140</v>
      </c>
      <c r="N15" s="272" t="s">
        <v>140</v>
      </c>
      <c r="O15" s="272" t="s">
        <v>140</v>
      </c>
      <c r="P15" s="272" t="s">
        <v>140</v>
      </c>
      <c r="Q15" s="272" t="s">
        <v>140</v>
      </c>
      <c r="R15" s="272" t="s">
        <v>140</v>
      </c>
      <c r="S15" s="272" t="s">
        <v>140</v>
      </c>
      <c r="T15" s="272" t="s">
        <v>140</v>
      </c>
    </row>
    <row r="16" spans="1:20" s="250" customFormat="1" ht="21" customHeight="1">
      <c r="A16" s="238">
        <v>11</v>
      </c>
      <c r="B16" s="254" t="s">
        <v>24</v>
      </c>
      <c r="C16" s="291" t="s">
        <v>140</v>
      </c>
      <c r="D16" s="292" t="s">
        <v>140</v>
      </c>
      <c r="E16" s="292" t="s">
        <v>140</v>
      </c>
      <c r="F16" s="292" t="s">
        <v>140</v>
      </c>
      <c r="G16" s="292" t="s">
        <v>140</v>
      </c>
      <c r="H16" s="292" t="s">
        <v>140</v>
      </c>
      <c r="I16" s="274" t="s">
        <v>140</v>
      </c>
      <c r="J16" s="292" t="s">
        <v>140</v>
      </c>
      <c r="K16" s="293" t="s">
        <v>140</v>
      </c>
      <c r="L16" s="292" t="s">
        <v>140</v>
      </c>
      <c r="M16" s="292" t="s">
        <v>140</v>
      </c>
      <c r="N16" s="292" t="s">
        <v>140</v>
      </c>
      <c r="O16" s="292" t="s">
        <v>140</v>
      </c>
      <c r="P16" s="292" t="s">
        <v>140</v>
      </c>
      <c r="Q16" s="292" t="s">
        <v>140</v>
      </c>
      <c r="R16" s="292" t="s">
        <v>140</v>
      </c>
      <c r="S16" s="292" t="s">
        <v>140</v>
      </c>
      <c r="T16" s="293" t="s">
        <v>140</v>
      </c>
    </row>
    <row r="17" spans="1:20" s="250" customFormat="1" ht="21" customHeight="1">
      <c r="A17" s="238">
        <v>12</v>
      </c>
      <c r="B17" s="254" t="s">
        <v>26</v>
      </c>
      <c r="C17" s="291" t="s">
        <v>140</v>
      </c>
      <c r="D17" s="292" t="s">
        <v>140</v>
      </c>
      <c r="E17" s="292" t="s">
        <v>140</v>
      </c>
      <c r="F17" s="292" t="s">
        <v>140</v>
      </c>
      <c r="G17" s="293" t="s">
        <v>140</v>
      </c>
      <c r="H17" s="297" t="s">
        <v>140</v>
      </c>
      <c r="I17" s="274" t="s">
        <v>140</v>
      </c>
      <c r="J17" s="292" t="s">
        <v>140</v>
      </c>
      <c r="K17" s="293" t="s">
        <v>140</v>
      </c>
      <c r="L17" s="292" t="s">
        <v>140</v>
      </c>
      <c r="M17" s="292" t="s">
        <v>140</v>
      </c>
      <c r="N17" s="292" t="s">
        <v>140</v>
      </c>
      <c r="O17" s="292" t="s">
        <v>140</v>
      </c>
      <c r="P17" s="292" t="s">
        <v>140</v>
      </c>
      <c r="Q17" s="292" t="s">
        <v>140</v>
      </c>
      <c r="R17" s="292" t="s">
        <v>140</v>
      </c>
      <c r="S17" s="292" t="s">
        <v>140</v>
      </c>
      <c r="T17" s="293" t="s">
        <v>140</v>
      </c>
    </row>
    <row r="18" spans="1:20" s="250" customFormat="1" ht="21" customHeight="1">
      <c r="A18" s="238">
        <v>13</v>
      </c>
      <c r="B18" s="254" t="s">
        <v>28</v>
      </c>
      <c r="C18" s="291" t="s">
        <v>140</v>
      </c>
      <c r="D18" s="292" t="s">
        <v>140</v>
      </c>
      <c r="E18" s="292" t="s">
        <v>140</v>
      </c>
      <c r="F18" s="292" t="s">
        <v>140</v>
      </c>
      <c r="G18" s="293" t="s">
        <v>140</v>
      </c>
      <c r="H18" s="297" t="s">
        <v>140</v>
      </c>
      <c r="I18" s="274" t="s">
        <v>140</v>
      </c>
      <c r="J18" s="292" t="s">
        <v>140</v>
      </c>
      <c r="K18" s="293" t="s">
        <v>140</v>
      </c>
      <c r="L18" s="292" t="s">
        <v>140</v>
      </c>
      <c r="M18" s="292" t="s">
        <v>140</v>
      </c>
      <c r="N18" s="292" t="s">
        <v>140</v>
      </c>
      <c r="O18" s="292" t="s">
        <v>140</v>
      </c>
      <c r="P18" s="293" t="s">
        <v>140</v>
      </c>
      <c r="Q18" s="297" t="s">
        <v>140</v>
      </c>
      <c r="R18" s="292" t="s">
        <v>140</v>
      </c>
      <c r="S18" s="292" t="s">
        <v>140</v>
      </c>
      <c r="T18" s="293" t="s">
        <v>140</v>
      </c>
    </row>
    <row r="19" spans="1:20" s="250" customFormat="1" ht="21" customHeight="1">
      <c r="A19" s="230"/>
      <c r="B19" s="254" t="s">
        <v>30</v>
      </c>
      <c r="C19" s="291" t="s">
        <v>140</v>
      </c>
      <c r="D19" s="292" t="s">
        <v>140</v>
      </c>
      <c r="E19" s="292" t="s">
        <v>140</v>
      </c>
      <c r="F19" s="292" t="s">
        <v>140</v>
      </c>
      <c r="G19" s="293" t="s">
        <v>140</v>
      </c>
      <c r="H19" s="297" t="s">
        <v>140</v>
      </c>
      <c r="I19" s="274" t="s">
        <v>140</v>
      </c>
      <c r="J19" s="292" t="s">
        <v>140</v>
      </c>
      <c r="K19" s="293" t="s">
        <v>140</v>
      </c>
      <c r="L19" s="292" t="s">
        <v>140</v>
      </c>
      <c r="M19" s="292" t="s">
        <v>140</v>
      </c>
      <c r="N19" s="292" t="s">
        <v>140</v>
      </c>
      <c r="O19" s="292" t="s">
        <v>140</v>
      </c>
      <c r="P19" s="293" t="s">
        <v>140</v>
      </c>
      <c r="Q19" s="297" t="s">
        <v>140</v>
      </c>
      <c r="R19" s="292" t="s">
        <v>140</v>
      </c>
      <c r="S19" s="292" t="s">
        <v>140</v>
      </c>
      <c r="T19" s="293" t="s">
        <v>140</v>
      </c>
    </row>
    <row r="20" spans="1:20" s="250" customFormat="1" ht="21" customHeight="1">
      <c r="A20" s="230"/>
      <c r="B20" s="234"/>
      <c r="C20" s="292"/>
      <c r="D20" s="292"/>
      <c r="E20" s="292"/>
      <c r="F20" s="292"/>
      <c r="G20" s="300"/>
      <c r="H20" s="301"/>
      <c r="I20" s="302"/>
      <c r="J20" s="301"/>
      <c r="K20" s="293"/>
      <c r="L20" s="292"/>
      <c r="M20" s="292"/>
      <c r="N20" s="292"/>
      <c r="O20" s="292"/>
      <c r="P20" s="300"/>
      <c r="Q20" s="301"/>
      <c r="R20" s="308"/>
      <c r="S20" s="301"/>
      <c r="T20" s="300"/>
    </row>
    <row r="21" spans="1:20" s="250" customFormat="1" ht="21" customHeight="1">
      <c r="A21" s="238">
        <v>14</v>
      </c>
      <c r="B21" s="254" t="s">
        <v>32</v>
      </c>
      <c r="C21" s="291" t="s">
        <v>140</v>
      </c>
      <c r="D21" s="292" t="s">
        <v>140</v>
      </c>
      <c r="E21" s="292" t="s">
        <v>140</v>
      </c>
      <c r="F21" s="292" t="s">
        <v>140</v>
      </c>
      <c r="G21" s="293" t="s">
        <v>140</v>
      </c>
      <c r="H21" s="297" t="s">
        <v>140</v>
      </c>
      <c r="I21" s="274" t="s">
        <v>140</v>
      </c>
      <c r="J21" s="292" t="s">
        <v>140</v>
      </c>
      <c r="K21" s="293" t="s">
        <v>140</v>
      </c>
      <c r="L21" s="292" t="s">
        <v>140</v>
      </c>
      <c r="M21" s="292" t="s">
        <v>140</v>
      </c>
      <c r="N21" s="292" t="s">
        <v>140</v>
      </c>
      <c r="O21" s="292" t="s">
        <v>140</v>
      </c>
      <c r="P21" s="293" t="s">
        <v>140</v>
      </c>
      <c r="Q21" s="297" t="s">
        <v>140</v>
      </c>
      <c r="R21" s="292" t="s">
        <v>140</v>
      </c>
      <c r="S21" s="292" t="s">
        <v>140</v>
      </c>
      <c r="T21" s="293" t="s">
        <v>140</v>
      </c>
    </row>
    <row r="22" spans="1:20" s="250" customFormat="1" ht="21" customHeight="1">
      <c r="A22" s="238">
        <v>15</v>
      </c>
      <c r="B22" s="254" t="s">
        <v>34</v>
      </c>
      <c r="C22" s="291" t="s">
        <v>140</v>
      </c>
      <c r="D22" s="292" t="s">
        <v>140</v>
      </c>
      <c r="E22" s="292" t="s">
        <v>140</v>
      </c>
      <c r="F22" s="292" t="s">
        <v>140</v>
      </c>
      <c r="G22" s="293" t="s">
        <v>140</v>
      </c>
      <c r="H22" s="297" t="s">
        <v>140</v>
      </c>
      <c r="I22" s="274" t="s">
        <v>140</v>
      </c>
      <c r="J22" s="292" t="s">
        <v>140</v>
      </c>
      <c r="K22" s="293" t="s">
        <v>140</v>
      </c>
      <c r="L22" s="292" t="s">
        <v>140</v>
      </c>
      <c r="M22" s="292" t="s">
        <v>140</v>
      </c>
      <c r="N22" s="292" t="s">
        <v>140</v>
      </c>
      <c r="O22" s="292" t="s">
        <v>140</v>
      </c>
      <c r="P22" s="293" t="s">
        <v>140</v>
      </c>
      <c r="Q22" s="297" t="s">
        <v>140</v>
      </c>
      <c r="R22" s="292" t="s">
        <v>140</v>
      </c>
      <c r="S22" s="292" t="s">
        <v>140</v>
      </c>
      <c r="T22" s="293" t="s">
        <v>140</v>
      </c>
    </row>
    <row r="23" spans="1:20" s="250" customFormat="1" ht="21" customHeight="1">
      <c r="A23" s="235">
        <v>16</v>
      </c>
      <c r="B23" s="236" t="s">
        <v>35</v>
      </c>
      <c r="C23" s="289" t="s">
        <v>140</v>
      </c>
      <c r="D23" s="289" t="s">
        <v>140</v>
      </c>
      <c r="E23" s="289" t="s">
        <v>140</v>
      </c>
      <c r="F23" s="289" t="s">
        <v>140</v>
      </c>
      <c r="G23" s="290" t="s">
        <v>140</v>
      </c>
      <c r="H23" s="304" t="s">
        <v>140</v>
      </c>
      <c r="I23" s="289" t="s">
        <v>140</v>
      </c>
      <c r="J23" s="289" t="s">
        <v>140</v>
      </c>
      <c r="K23" s="289" t="s">
        <v>140</v>
      </c>
      <c r="L23" s="289" t="s">
        <v>140</v>
      </c>
      <c r="M23" s="289" t="s">
        <v>140</v>
      </c>
      <c r="N23" s="289" t="s">
        <v>140</v>
      </c>
      <c r="O23" s="289" t="s">
        <v>140</v>
      </c>
      <c r="P23" s="290" t="s">
        <v>140</v>
      </c>
      <c r="Q23" s="304" t="s">
        <v>140</v>
      </c>
      <c r="R23" s="289" t="s">
        <v>140</v>
      </c>
      <c r="S23" s="289" t="s">
        <v>140</v>
      </c>
      <c r="T23" s="289" t="s">
        <v>140</v>
      </c>
    </row>
    <row r="24" spans="1:20" s="250" customFormat="1" ht="21" customHeight="1">
      <c r="A24" s="238">
        <v>17</v>
      </c>
      <c r="B24" s="244" t="s">
        <v>36</v>
      </c>
      <c r="C24" s="274" t="s">
        <v>140</v>
      </c>
      <c r="D24" s="274" t="s">
        <v>140</v>
      </c>
      <c r="E24" s="274" t="s">
        <v>140</v>
      </c>
      <c r="F24" s="274" t="s">
        <v>140</v>
      </c>
      <c r="G24" s="293" t="s">
        <v>140</v>
      </c>
      <c r="H24" s="305" t="s">
        <v>140</v>
      </c>
      <c r="I24" s="274" t="s">
        <v>140</v>
      </c>
      <c r="J24" s="274" t="s">
        <v>140</v>
      </c>
      <c r="K24" s="274" t="s">
        <v>140</v>
      </c>
      <c r="L24" s="274" t="s">
        <v>140</v>
      </c>
      <c r="M24" s="274" t="s">
        <v>140</v>
      </c>
      <c r="N24" s="274" t="s">
        <v>140</v>
      </c>
      <c r="O24" s="274" t="s">
        <v>140</v>
      </c>
      <c r="P24" s="293" t="s">
        <v>140</v>
      </c>
      <c r="Q24" s="305" t="s">
        <v>140</v>
      </c>
      <c r="R24" s="274" t="s">
        <v>140</v>
      </c>
      <c r="S24" s="274" t="s">
        <v>140</v>
      </c>
      <c r="T24" s="274" t="s">
        <v>140</v>
      </c>
    </row>
    <row r="25" spans="1:20" s="250" customFormat="1" ht="21" customHeight="1">
      <c r="A25" s="238">
        <v>18</v>
      </c>
      <c r="B25" s="244" t="s">
        <v>38</v>
      </c>
      <c r="C25" s="274" t="s">
        <v>140</v>
      </c>
      <c r="D25" s="274" t="s">
        <v>140</v>
      </c>
      <c r="E25" s="274" t="s">
        <v>140</v>
      </c>
      <c r="F25" s="274" t="s">
        <v>140</v>
      </c>
      <c r="G25" s="293" t="s">
        <v>140</v>
      </c>
      <c r="H25" s="305" t="s">
        <v>140</v>
      </c>
      <c r="I25" s="274" t="s">
        <v>140</v>
      </c>
      <c r="J25" s="274" t="s">
        <v>140</v>
      </c>
      <c r="K25" s="274" t="s">
        <v>140</v>
      </c>
      <c r="L25" s="274" t="s">
        <v>140</v>
      </c>
      <c r="M25" s="274" t="s">
        <v>140</v>
      </c>
      <c r="N25" s="274" t="s">
        <v>140</v>
      </c>
      <c r="O25" s="274" t="s">
        <v>140</v>
      </c>
      <c r="P25" s="293" t="s">
        <v>140</v>
      </c>
      <c r="Q25" s="305" t="s">
        <v>140</v>
      </c>
      <c r="R25" s="274" t="s">
        <v>140</v>
      </c>
      <c r="S25" s="274" t="s">
        <v>140</v>
      </c>
      <c r="T25" s="274" t="s">
        <v>140</v>
      </c>
    </row>
    <row r="26" spans="1:20" s="250" customFormat="1" ht="21" customHeight="1">
      <c r="A26" s="238">
        <v>19</v>
      </c>
      <c r="B26" s="244" t="s">
        <v>40</v>
      </c>
      <c r="C26" s="274" t="s">
        <v>140</v>
      </c>
      <c r="D26" s="274" t="s">
        <v>140</v>
      </c>
      <c r="E26" s="274" t="s">
        <v>140</v>
      </c>
      <c r="F26" s="274" t="s">
        <v>140</v>
      </c>
      <c r="G26" s="274" t="s">
        <v>140</v>
      </c>
      <c r="H26" s="274" t="s">
        <v>140</v>
      </c>
      <c r="I26" s="274" t="s">
        <v>140</v>
      </c>
      <c r="J26" s="274" t="s">
        <v>140</v>
      </c>
      <c r="K26" s="274" t="s">
        <v>140</v>
      </c>
      <c r="L26" s="274" t="s">
        <v>140</v>
      </c>
      <c r="M26" s="274" t="s">
        <v>140</v>
      </c>
      <c r="N26" s="274" t="s">
        <v>140</v>
      </c>
      <c r="O26" s="274" t="s">
        <v>140</v>
      </c>
      <c r="P26" s="293" t="s">
        <v>140</v>
      </c>
      <c r="Q26" s="305" t="s">
        <v>140</v>
      </c>
      <c r="R26" s="274" t="s">
        <v>140</v>
      </c>
      <c r="S26" s="274" t="s">
        <v>140</v>
      </c>
      <c r="T26" s="274" t="s">
        <v>140</v>
      </c>
    </row>
    <row r="27" spans="1:20" s="250" customFormat="1" ht="21" customHeight="1">
      <c r="A27" s="247">
        <v>20</v>
      </c>
      <c r="B27" s="248" t="s">
        <v>42</v>
      </c>
      <c r="C27" s="272" t="s">
        <v>140</v>
      </c>
      <c r="D27" s="272" t="s">
        <v>140</v>
      </c>
      <c r="E27" s="272" t="s">
        <v>140</v>
      </c>
      <c r="F27" s="272" t="s">
        <v>140</v>
      </c>
      <c r="G27" s="272" t="s">
        <v>140</v>
      </c>
      <c r="H27" s="272" t="s">
        <v>140</v>
      </c>
      <c r="I27" s="272" t="s">
        <v>140</v>
      </c>
      <c r="J27" s="272" t="s">
        <v>140</v>
      </c>
      <c r="K27" s="272" t="s">
        <v>140</v>
      </c>
      <c r="L27" s="272" t="s">
        <v>140</v>
      </c>
      <c r="M27" s="272" t="s">
        <v>140</v>
      </c>
      <c r="N27" s="272" t="s">
        <v>140</v>
      </c>
      <c r="O27" s="272" t="s">
        <v>140</v>
      </c>
      <c r="P27" s="272" t="s">
        <v>140</v>
      </c>
      <c r="Q27" s="272" t="s">
        <v>140</v>
      </c>
      <c r="R27" s="272" t="s">
        <v>140</v>
      </c>
      <c r="S27" s="272" t="s">
        <v>140</v>
      </c>
      <c r="T27" s="272" t="s">
        <v>140</v>
      </c>
    </row>
    <row r="28" spans="1:20" s="250" customFormat="1" ht="21" customHeight="1">
      <c r="A28" s="238">
        <v>21</v>
      </c>
      <c r="B28" s="244" t="s">
        <v>43</v>
      </c>
      <c r="C28" s="291" t="s">
        <v>140</v>
      </c>
      <c r="D28" s="292" t="s">
        <v>140</v>
      </c>
      <c r="E28" s="292" t="s">
        <v>140</v>
      </c>
      <c r="F28" s="292" t="s">
        <v>140</v>
      </c>
      <c r="G28" s="292" t="s">
        <v>140</v>
      </c>
      <c r="H28" s="292" t="s">
        <v>140</v>
      </c>
      <c r="I28" s="274" t="s">
        <v>140</v>
      </c>
      <c r="J28" s="292" t="s">
        <v>140</v>
      </c>
      <c r="K28" s="293" t="s">
        <v>140</v>
      </c>
      <c r="L28" s="292" t="s">
        <v>140</v>
      </c>
      <c r="M28" s="292" t="s">
        <v>140</v>
      </c>
      <c r="N28" s="292" t="s">
        <v>140</v>
      </c>
      <c r="O28" s="292" t="s">
        <v>140</v>
      </c>
      <c r="P28" s="292" t="s">
        <v>140</v>
      </c>
      <c r="Q28" s="292" t="s">
        <v>140</v>
      </c>
      <c r="R28" s="292" t="s">
        <v>140</v>
      </c>
      <c r="S28" s="292" t="s">
        <v>140</v>
      </c>
      <c r="T28" s="293" t="s">
        <v>140</v>
      </c>
    </row>
    <row r="29" spans="1:20" s="250" customFormat="1" ht="21" customHeight="1">
      <c r="A29" s="238">
        <v>22</v>
      </c>
      <c r="B29" s="244" t="s">
        <v>45</v>
      </c>
      <c r="C29" s="291" t="s">
        <v>140</v>
      </c>
      <c r="D29" s="292" t="s">
        <v>140</v>
      </c>
      <c r="E29" s="292" t="s">
        <v>140</v>
      </c>
      <c r="F29" s="292" t="s">
        <v>140</v>
      </c>
      <c r="G29" s="292" t="s">
        <v>140</v>
      </c>
      <c r="H29" s="292" t="s">
        <v>140</v>
      </c>
      <c r="I29" s="274" t="s">
        <v>140</v>
      </c>
      <c r="J29" s="274" t="s">
        <v>140</v>
      </c>
      <c r="K29" s="293" t="s">
        <v>140</v>
      </c>
      <c r="L29" s="292" t="s">
        <v>140</v>
      </c>
      <c r="M29" s="292" t="s">
        <v>140</v>
      </c>
      <c r="N29" s="292" t="s">
        <v>140</v>
      </c>
      <c r="O29" s="292" t="s">
        <v>140</v>
      </c>
      <c r="P29" s="292" t="s">
        <v>140</v>
      </c>
      <c r="Q29" s="292" t="s">
        <v>140</v>
      </c>
      <c r="R29" s="292" t="s">
        <v>140</v>
      </c>
      <c r="S29" s="292" t="s">
        <v>140</v>
      </c>
      <c r="T29" s="293" t="s">
        <v>140</v>
      </c>
    </row>
    <row r="30" spans="1:20" s="250" customFormat="1" ht="21" customHeight="1">
      <c r="A30" s="238">
        <v>27</v>
      </c>
      <c r="B30" s="244" t="s">
        <v>46</v>
      </c>
      <c r="C30" s="274" t="s">
        <v>140</v>
      </c>
      <c r="D30" s="274" t="s">
        <v>140</v>
      </c>
      <c r="E30" s="274" t="s">
        <v>140</v>
      </c>
      <c r="F30" s="274" t="s">
        <v>140</v>
      </c>
      <c r="G30" s="274" t="s">
        <v>140</v>
      </c>
      <c r="H30" s="274" t="s">
        <v>140</v>
      </c>
      <c r="I30" s="274" t="s">
        <v>140</v>
      </c>
      <c r="J30" s="274" t="s">
        <v>140</v>
      </c>
      <c r="K30" s="274" t="s">
        <v>140</v>
      </c>
      <c r="L30" s="274" t="s">
        <v>140</v>
      </c>
      <c r="M30" s="274" t="s">
        <v>140</v>
      </c>
      <c r="N30" s="274" t="s">
        <v>140</v>
      </c>
      <c r="O30" s="274" t="s">
        <v>140</v>
      </c>
      <c r="P30" s="274" t="s">
        <v>140</v>
      </c>
      <c r="Q30" s="274" t="s">
        <v>140</v>
      </c>
      <c r="R30" s="274" t="s">
        <v>140</v>
      </c>
      <c r="S30" s="274" t="s">
        <v>140</v>
      </c>
      <c r="T30" s="274" t="s">
        <v>140</v>
      </c>
    </row>
    <row r="31" spans="1:20" s="250" customFormat="1" ht="21" customHeight="1">
      <c r="A31" s="238">
        <v>28</v>
      </c>
      <c r="B31" s="244" t="s">
        <v>48</v>
      </c>
      <c r="C31" s="274" t="s">
        <v>140</v>
      </c>
      <c r="D31" s="274" t="s">
        <v>140</v>
      </c>
      <c r="E31" s="274" t="s">
        <v>140</v>
      </c>
      <c r="F31" s="274" t="s">
        <v>140</v>
      </c>
      <c r="G31" s="274" t="s">
        <v>140</v>
      </c>
      <c r="H31" s="274" t="s">
        <v>140</v>
      </c>
      <c r="I31" s="274" t="s">
        <v>140</v>
      </c>
      <c r="J31" s="274" t="s">
        <v>140</v>
      </c>
      <c r="K31" s="274" t="s">
        <v>140</v>
      </c>
      <c r="L31" s="274" t="s">
        <v>140</v>
      </c>
      <c r="M31" s="274" t="s">
        <v>140</v>
      </c>
      <c r="N31" s="274" t="s">
        <v>140</v>
      </c>
      <c r="O31" s="274" t="s">
        <v>140</v>
      </c>
      <c r="P31" s="274" t="s">
        <v>140</v>
      </c>
      <c r="Q31" s="274" t="s">
        <v>140</v>
      </c>
      <c r="R31" s="274" t="s">
        <v>140</v>
      </c>
      <c r="S31" s="274" t="s">
        <v>140</v>
      </c>
      <c r="T31" s="274" t="s">
        <v>140</v>
      </c>
    </row>
    <row r="32" spans="1:20" s="250" customFormat="1" ht="21" customHeight="1">
      <c r="A32" s="238">
        <v>29</v>
      </c>
      <c r="B32" s="244" t="s">
        <v>50</v>
      </c>
      <c r="C32" s="274" t="s">
        <v>140</v>
      </c>
      <c r="D32" s="274" t="s">
        <v>140</v>
      </c>
      <c r="E32" s="274" t="s">
        <v>140</v>
      </c>
      <c r="F32" s="274" t="s">
        <v>140</v>
      </c>
      <c r="G32" s="274" t="s">
        <v>140</v>
      </c>
      <c r="H32" s="274" t="s">
        <v>140</v>
      </c>
      <c r="I32" s="274" t="s">
        <v>140</v>
      </c>
      <c r="J32" s="274" t="s">
        <v>140</v>
      </c>
      <c r="K32" s="274" t="s">
        <v>140</v>
      </c>
      <c r="L32" s="274" t="s">
        <v>140</v>
      </c>
      <c r="M32" s="274" t="s">
        <v>140</v>
      </c>
      <c r="N32" s="274" t="s">
        <v>140</v>
      </c>
      <c r="O32" s="274" t="s">
        <v>140</v>
      </c>
      <c r="P32" s="274" t="s">
        <v>140</v>
      </c>
      <c r="Q32" s="274" t="s">
        <v>140</v>
      </c>
      <c r="R32" s="274" t="s">
        <v>140</v>
      </c>
      <c r="S32" s="274" t="s">
        <v>140</v>
      </c>
      <c r="T32" s="274" t="s">
        <v>140</v>
      </c>
    </row>
    <row r="33" spans="1:20" s="250" customFormat="1" ht="21" customHeight="1">
      <c r="A33" s="235">
        <v>30</v>
      </c>
      <c r="B33" s="236" t="s">
        <v>52</v>
      </c>
      <c r="C33" s="289" t="s">
        <v>140</v>
      </c>
      <c r="D33" s="289" t="s">
        <v>140</v>
      </c>
      <c r="E33" s="289" t="s">
        <v>140</v>
      </c>
      <c r="F33" s="289" t="s">
        <v>140</v>
      </c>
      <c r="G33" s="289" t="s">
        <v>140</v>
      </c>
      <c r="H33" s="289" t="s">
        <v>140</v>
      </c>
      <c r="I33" s="289" t="s">
        <v>140</v>
      </c>
      <c r="J33" s="289" t="s">
        <v>140</v>
      </c>
      <c r="K33" s="289" t="s">
        <v>140</v>
      </c>
      <c r="L33" s="289" t="s">
        <v>140</v>
      </c>
      <c r="M33" s="289" t="s">
        <v>140</v>
      </c>
      <c r="N33" s="289" t="s">
        <v>140</v>
      </c>
      <c r="O33" s="289" t="s">
        <v>140</v>
      </c>
      <c r="P33" s="289" t="s">
        <v>140</v>
      </c>
      <c r="Q33" s="289" t="s">
        <v>140</v>
      </c>
      <c r="R33" s="289" t="s">
        <v>140</v>
      </c>
      <c r="S33" s="289" t="s">
        <v>140</v>
      </c>
      <c r="T33" s="289" t="s">
        <v>140</v>
      </c>
    </row>
    <row r="34" spans="1:20" s="250" customFormat="1" ht="21" customHeight="1">
      <c r="A34" s="238">
        <v>31</v>
      </c>
      <c r="B34" s="244" t="s">
        <v>54</v>
      </c>
      <c r="C34" s="291" t="s">
        <v>140</v>
      </c>
      <c r="D34" s="292" t="s">
        <v>140</v>
      </c>
      <c r="E34" s="292" t="s">
        <v>140</v>
      </c>
      <c r="F34" s="292" t="s">
        <v>140</v>
      </c>
      <c r="G34" s="292" t="s">
        <v>140</v>
      </c>
      <c r="H34" s="292" t="s">
        <v>140</v>
      </c>
      <c r="I34" s="274" t="s">
        <v>140</v>
      </c>
      <c r="J34" s="292" t="s">
        <v>140</v>
      </c>
      <c r="K34" s="293" t="s">
        <v>140</v>
      </c>
      <c r="L34" s="292" t="s">
        <v>140</v>
      </c>
      <c r="M34" s="292" t="s">
        <v>140</v>
      </c>
      <c r="N34" s="292" t="s">
        <v>140</v>
      </c>
      <c r="O34" s="292" t="s">
        <v>140</v>
      </c>
      <c r="P34" s="292" t="s">
        <v>140</v>
      </c>
      <c r="Q34" s="292" t="s">
        <v>140</v>
      </c>
      <c r="R34" s="292" t="s">
        <v>140</v>
      </c>
      <c r="S34" s="292" t="s">
        <v>140</v>
      </c>
      <c r="T34" s="293" t="s">
        <v>140</v>
      </c>
    </row>
    <row r="35" spans="1:20" s="250" customFormat="1" ht="21" customHeight="1">
      <c r="A35" s="238">
        <v>32</v>
      </c>
      <c r="B35" s="244" t="s">
        <v>56</v>
      </c>
      <c r="C35" s="291" t="s">
        <v>140</v>
      </c>
      <c r="D35" s="292" t="s">
        <v>140</v>
      </c>
      <c r="E35" s="292" t="s">
        <v>140</v>
      </c>
      <c r="F35" s="292" t="s">
        <v>140</v>
      </c>
      <c r="G35" s="292" t="s">
        <v>140</v>
      </c>
      <c r="H35" s="292" t="s">
        <v>140</v>
      </c>
      <c r="I35" s="274" t="s">
        <v>140</v>
      </c>
      <c r="J35" s="292" t="s">
        <v>140</v>
      </c>
      <c r="K35" s="293" t="s">
        <v>140</v>
      </c>
      <c r="L35" s="292" t="s">
        <v>140</v>
      </c>
      <c r="M35" s="292" t="s">
        <v>140</v>
      </c>
      <c r="N35" s="292" t="s">
        <v>140</v>
      </c>
      <c r="O35" s="292" t="s">
        <v>140</v>
      </c>
      <c r="P35" s="292" t="s">
        <v>140</v>
      </c>
      <c r="Q35" s="292" t="s">
        <v>140</v>
      </c>
      <c r="R35" s="292" t="s">
        <v>140</v>
      </c>
      <c r="S35" s="292" t="s">
        <v>140</v>
      </c>
      <c r="T35" s="293" t="s">
        <v>140</v>
      </c>
    </row>
    <row r="36" spans="1:20" s="250" customFormat="1" ht="21" customHeight="1">
      <c r="A36" s="238">
        <v>36</v>
      </c>
      <c r="B36" s="244" t="s">
        <v>57</v>
      </c>
      <c r="C36" s="274" t="s">
        <v>140</v>
      </c>
      <c r="D36" s="274" t="s">
        <v>140</v>
      </c>
      <c r="E36" s="274" t="s">
        <v>140</v>
      </c>
      <c r="F36" s="274" t="s">
        <v>140</v>
      </c>
      <c r="G36" s="274" t="s">
        <v>140</v>
      </c>
      <c r="H36" s="274" t="s">
        <v>140</v>
      </c>
      <c r="I36" s="274" t="s">
        <v>140</v>
      </c>
      <c r="J36" s="274" t="s">
        <v>140</v>
      </c>
      <c r="K36" s="274" t="s">
        <v>140</v>
      </c>
      <c r="L36" s="274" t="s">
        <v>140</v>
      </c>
      <c r="M36" s="274" t="s">
        <v>140</v>
      </c>
      <c r="N36" s="274" t="s">
        <v>140</v>
      </c>
      <c r="O36" s="274" t="s">
        <v>140</v>
      </c>
      <c r="P36" s="274" t="s">
        <v>140</v>
      </c>
      <c r="Q36" s="274" t="s">
        <v>140</v>
      </c>
      <c r="R36" s="274" t="s">
        <v>140</v>
      </c>
      <c r="S36" s="274" t="s">
        <v>140</v>
      </c>
      <c r="T36" s="274" t="s">
        <v>140</v>
      </c>
    </row>
    <row r="37" spans="1:20" s="250" customFormat="1" ht="21" customHeight="1">
      <c r="A37" s="247">
        <v>44</v>
      </c>
      <c r="B37" s="248" t="s">
        <v>59</v>
      </c>
      <c r="C37" s="306" t="s">
        <v>140</v>
      </c>
      <c r="D37" s="269" t="s">
        <v>140</v>
      </c>
      <c r="E37" s="269" t="s">
        <v>140</v>
      </c>
      <c r="F37" s="269" t="s">
        <v>140</v>
      </c>
      <c r="G37" s="270" t="s">
        <v>140</v>
      </c>
      <c r="H37" s="271" t="s">
        <v>140</v>
      </c>
      <c r="I37" s="272" t="s">
        <v>140</v>
      </c>
      <c r="J37" s="269" t="s">
        <v>140</v>
      </c>
      <c r="K37" s="270" t="s">
        <v>140</v>
      </c>
      <c r="L37" s="269" t="s">
        <v>140</v>
      </c>
      <c r="M37" s="269" t="s">
        <v>140</v>
      </c>
      <c r="N37" s="269" t="s">
        <v>140</v>
      </c>
      <c r="O37" s="269" t="s">
        <v>140</v>
      </c>
      <c r="P37" s="269" t="s">
        <v>140</v>
      </c>
      <c r="Q37" s="269" t="s">
        <v>140</v>
      </c>
      <c r="R37" s="269" t="s">
        <v>140</v>
      </c>
      <c r="S37" s="296" t="s">
        <v>140</v>
      </c>
      <c r="T37" s="270" t="s">
        <v>140</v>
      </c>
    </row>
    <row r="38" spans="1:20" s="250" customFormat="1" ht="21" customHeight="1">
      <c r="A38" s="238">
        <v>45</v>
      </c>
      <c r="B38" s="244" t="s">
        <v>108</v>
      </c>
      <c r="C38" s="291" t="s">
        <v>140</v>
      </c>
      <c r="D38" s="292" t="s">
        <v>140</v>
      </c>
      <c r="E38" s="292" t="s">
        <v>140</v>
      </c>
      <c r="F38" s="292" t="s">
        <v>140</v>
      </c>
      <c r="G38" s="293" t="s">
        <v>140</v>
      </c>
      <c r="H38" s="297" t="s">
        <v>140</v>
      </c>
      <c r="I38" s="274" t="s">
        <v>140</v>
      </c>
      <c r="J38" s="292" t="s">
        <v>140</v>
      </c>
      <c r="K38" s="293" t="s">
        <v>140</v>
      </c>
      <c r="L38" s="292" t="s">
        <v>140</v>
      </c>
      <c r="M38" s="292" t="s">
        <v>140</v>
      </c>
      <c r="N38" s="292" t="s">
        <v>140</v>
      </c>
      <c r="O38" s="292" t="s">
        <v>140</v>
      </c>
      <c r="P38" s="292" t="s">
        <v>140</v>
      </c>
      <c r="Q38" s="292" t="s">
        <v>140</v>
      </c>
      <c r="R38" s="292" t="s">
        <v>140</v>
      </c>
      <c r="S38" s="295" t="s">
        <v>140</v>
      </c>
      <c r="T38" s="293" t="s">
        <v>140</v>
      </c>
    </row>
    <row r="39" spans="1:20" s="250" customFormat="1" ht="21" customHeight="1">
      <c r="A39" s="238">
        <v>46</v>
      </c>
      <c r="B39" s="244" t="s">
        <v>116</v>
      </c>
      <c r="C39" s="291" t="s">
        <v>140</v>
      </c>
      <c r="D39" s="292" t="s">
        <v>140</v>
      </c>
      <c r="E39" s="292" t="s">
        <v>140</v>
      </c>
      <c r="F39" s="292" t="s">
        <v>140</v>
      </c>
      <c r="G39" s="293" t="s">
        <v>140</v>
      </c>
      <c r="H39" s="297" t="s">
        <v>140</v>
      </c>
      <c r="I39" s="274" t="s">
        <v>140</v>
      </c>
      <c r="J39" s="292" t="s">
        <v>140</v>
      </c>
      <c r="K39" s="293" t="s">
        <v>140</v>
      </c>
      <c r="L39" s="292" t="s">
        <v>140</v>
      </c>
      <c r="M39" s="292" t="s">
        <v>140</v>
      </c>
      <c r="N39" s="292" t="s">
        <v>140</v>
      </c>
      <c r="O39" s="292" t="s">
        <v>140</v>
      </c>
      <c r="P39" s="292" t="s">
        <v>140</v>
      </c>
      <c r="Q39" s="292" t="s">
        <v>140</v>
      </c>
      <c r="R39" s="292" t="s">
        <v>140</v>
      </c>
      <c r="S39" s="295" t="s">
        <v>140</v>
      </c>
      <c r="T39" s="293" t="s">
        <v>140</v>
      </c>
    </row>
    <row r="40" spans="1:20" s="250" customFormat="1" ht="21" customHeight="1">
      <c r="A40" s="228"/>
      <c r="B40" s="236" t="s">
        <v>61</v>
      </c>
      <c r="C40" s="287" t="s">
        <v>140</v>
      </c>
      <c r="D40" s="288" t="s">
        <v>140</v>
      </c>
      <c r="E40" s="288" t="s">
        <v>140</v>
      </c>
      <c r="F40" s="288" t="s">
        <v>140</v>
      </c>
      <c r="G40" s="290" t="s">
        <v>140</v>
      </c>
      <c r="H40" s="307" t="s">
        <v>140</v>
      </c>
      <c r="I40" s="289" t="s">
        <v>140</v>
      </c>
      <c r="J40" s="288" t="s">
        <v>140</v>
      </c>
      <c r="K40" s="290" t="s">
        <v>140</v>
      </c>
      <c r="L40" s="288" t="s">
        <v>140</v>
      </c>
      <c r="M40" s="288" t="s">
        <v>140</v>
      </c>
      <c r="N40" s="288" t="s">
        <v>140</v>
      </c>
      <c r="O40" s="288" t="s">
        <v>140</v>
      </c>
      <c r="P40" s="288" t="s">
        <v>140</v>
      </c>
      <c r="Q40" s="288" t="s">
        <v>140</v>
      </c>
      <c r="R40" s="288" t="s">
        <v>140</v>
      </c>
      <c r="S40" s="294" t="s">
        <v>140</v>
      </c>
      <c r="T40" s="289" t="s">
        <v>140</v>
      </c>
    </row>
    <row r="41" spans="1:20" s="250" customFormat="1" ht="21" customHeight="1">
      <c r="A41" s="230"/>
      <c r="B41" s="244" t="s">
        <v>63</v>
      </c>
      <c r="C41" s="291" t="s">
        <v>140</v>
      </c>
      <c r="D41" s="292" t="s">
        <v>140</v>
      </c>
      <c r="E41" s="292" t="s">
        <v>140</v>
      </c>
      <c r="F41" s="292" t="s">
        <v>140</v>
      </c>
      <c r="G41" s="293" t="s">
        <v>140</v>
      </c>
      <c r="H41" s="297" t="s">
        <v>140</v>
      </c>
      <c r="I41" s="274" t="s">
        <v>140</v>
      </c>
      <c r="J41" s="292" t="s">
        <v>140</v>
      </c>
      <c r="K41" s="293" t="s">
        <v>140</v>
      </c>
      <c r="L41" s="292" t="s">
        <v>140</v>
      </c>
      <c r="M41" s="292" t="s">
        <v>140</v>
      </c>
      <c r="N41" s="292" t="s">
        <v>140</v>
      </c>
      <c r="O41" s="292" t="s">
        <v>140</v>
      </c>
      <c r="P41" s="292" t="s">
        <v>140</v>
      </c>
      <c r="Q41" s="292" t="s">
        <v>140</v>
      </c>
      <c r="R41" s="292" t="s">
        <v>140</v>
      </c>
      <c r="S41" s="295" t="s">
        <v>140</v>
      </c>
      <c r="T41" s="274" t="s">
        <v>140</v>
      </c>
    </row>
    <row r="42" spans="1:20" s="250" customFormat="1" ht="21" customHeight="1">
      <c r="A42" s="230"/>
      <c r="C42" s="292"/>
      <c r="D42" s="292"/>
      <c r="E42" s="292"/>
      <c r="F42" s="292"/>
      <c r="G42" s="300"/>
      <c r="H42" s="301"/>
      <c r="I42" s="302"/>
      <c r="J42" s="301"/>
      <c r="K42" s="293"/>
      <c r="L42" s="292"/>
      <c r="M42" s="292"/>
      <c r="N42" s="292"/>
      <c r="O42" s="292"/>
      <c r="P42" s="298"/>
      <c r="Q42" s="298"/>
      <c r="R42" s="309"/>
      <c r="S42" s="310"/>
      <c r="T42" s="299"/>
    </row>
    <row r="43" spans="1:20" s="250" customFormat="1" ht="21" customHeight="1">
      <c r="A43" s="238">
        <v>301</v>
      </c>
      <c r="B43" s="244" t="s">
        <v>65</v>
      </c>
      <c r="C43" s="291">
        <v>0</v>
      </c>
      <c r="D43" s="292">
        <v>0</v>
      </c>
      <c r="E43" s="292">
        <v>0</v>
      </c>
      <c r="F43" s="292">
        <v>0</v>
      </c>
      <c r="G43" s="293">
        <v>0</v>
      </c>
      <c r="H43" s="297">
        <v>0</v>
      </c>
      <c r="I43" s="274">
        <v>0</v>
      </c>
      <c r="J43" s="292">
        <v>0</v>
      </c>
      <c r="K43" s="293">
        <v>0</v>
      </c>
      <c r="L43" s="292">
        <v>0</v>
      </c>
      <c r="M43" s="292">
        <v>0</v>
      </c>
      <c r="N43" s="292">
        <v>0</v>
      </c>
      <c r="O43" s="292">
        <v>0</v>
      </c>
      <c r="P43" s="292">
        <v>0</v>
      </c>
      <c r="Q43" s="292">
        <v>0</v>
      </c>
      <c r="R43" s="292">
        <v>0</v>
      </c>
      <c r="S43" s="295">
        <v>0</v>
      </c>
      <c r="T43" s="274">
        <v>0</v>
      </c>
    </row>
    <row r="44" spans="1:20" s="250" customFormat="1" ht="21" customHeight="1">
      <c r="A44" s="238">
        <v>302</v>
      </c>
      <c r="B44" s="244" t="s">
        <v>67</v>
      </c>
      <c r="C44" s="291">
        <v>0</v>
      </c>
      <c r="D44" s="292">
        <v>0</v>
      </c>
      <c r="E44" s="292">
        <v>0</v>
      </c>
      <c r="F44" s="292">
        <v>0</v>
      </c>
      <c r="G44" s="293">
        <v>0</v>
      </c>
      <c r="H44" s="297">
        <v>0</v>
      </c>
      <c r="I44" s="274">
        <v>0</v>
      </c>
      <c r="J44" s="292">
        <v>0</v>
      </c>
      <c r="K44" s="293">
        <v>0</v>
      </c>
      <c r="L44" s="292">
        <v>0</v>
      </c>
      <c r="M44" s="292">
        <v>0</v>
      </c>
      <c r="N44" s="292">
        <v>0</v>
      </c>
      <c r="O44" s="292">
        <v>0</v>
      </c>
      <c r="P44" s="292">
        <v>0</v>
      </c>
      <c r="Q44" s="292">
        <v>0</v>
      </c>
      <c r="R44" s="292">
        <v>0</v>
      </c>
      <c r="S44" s="295">
        <v>0</v>
      </c>
      <c r="T44" s="274">
        <v>0</v>
      </c>
    </row>
    <row r="45" spans="1:20" s="250" customFormat="1" ht="21" customHeight="1">
      <c r="A45" s="238">
        <v>303</v>
      </c>
      <c r="B45" s="244" t="s">
        <v>68</v>
      </c>
      <c r="C45" s="291">
        <v>0</v>
      </c>
      <c r="D45" s="292">
        <v>0</v>
      </c>
      <c r="E45" s="292">
        <v>0</v>
      </c>
      <c r="F45" s="292">
        <v>0</v>
      </c>
      <c r="G45" s="293">
        <v>0</v>
      </c>
      <c r="H45" s="297">
        <v>0</v>
      </c>
      <c r="I45" s="274">
        <v>0</v>
      </c>
      <c r="J45" s="292">
        <v>0</v>
      </c>
      <c r="K45" s="293">
        <v>0</v>
      </c>
      <c r="L45" s="292">
        <v>0</v>
      </c>
      <c r="M45" s="292">
        <v>0</v>
      </c>
      <c r="N45" s="292">
        <v>0</v>
      </c>
      <c r="O45" s="292">
        <v>0</v>
      </c>
      <c r="P45" s="292">
        <v>0</v>
      </c>
      <c r="Q45" s="292">
        <v>0</v>
      </c>
      <c r="R45" s="292">
        <v>0</v>
      </c>
      <c r="S45" s="295">
        <v>0</v>
      </c>
      <c r="T45" s="274">
        <v>0</v>
      </c>
    </row>
    <row r="46" spans="1:20" s="250" customFormat="1" ht="21" customHeight="1">
      <c r="A46" s="230"/>
      <c r="B46" s="244" t="s">
        <v>70</v>
      </c>
      <c r="C46" s="311">
        <v>0</v>
      </c>
      <c r="D46" s="311">
        <v>0</v>
      </c>
      <c r="E46" s="311">
        <v>0</v>
      </c>
      <c r="F46" s="311">
        <v>0</v>
      </c>
      <c r="G46" s="311">
        <v>0</v>
      </c>
      <c r="H46" s="311">
        <v>0</v>
      </c>
      <c r="I46" s="311">
        <v>0</v>
      </c>
      <c r="J46" s="311">
        <v>0</v>
      </c>
      <c r="K46" s="311">
        <v>0</v>
      </c>
      <c r="L46" s="311">
        <v>0</v>
      </c>
      <c r="M46" s="311">
        <v>0</v>
      </c>
      <c r="N46" s="311">
        <v>0</v>
      </c>
      <c r="O46" s="311">
        <v>0</v>
      </c>
      <c r="P46" s="311">
        <v>0</v>
      </c>
      <c r="Q46" s="311">
        <v>0</v>
      </c>
      <c r="R46" s="311">
        <v>0</v>
      </c>
      <c r="S46" s="311">
        <v>0</v>
      </c>
      <c r="T46" s="312">
        <v>0</v>
      </c>
    </row>
    <row r="47" spans="1:20" s="250" customFormat="1" ht="21" customHeight="1">
      <c r="A47" s="230"/>
      <c r="C47" s="292"/>
      <c r="D47" s="292"/>
      <c r="E47" s="292"/>
      <c r="F47" s="292"/>
      <c r="G47" s="300"/>
      <c r="H47" s="301"/>
      <c r="I47" s="302"/>
      <c r="J47" s="301"/>
      <c r="K47" s="293"/>
      <c r="L47" s="292"/>
      <c r="M47" s="292"/>
      <c r="N47" s="292"/>
      <c r="O47" s="292"/>
      <c r="P47" s="298"/>
      <c r="Q47" s="298"/>
      <c r="R47" s="309"/>
      <c r="S47" s="310"/>
      <c r="T47" s="299"/>
    </row>
    <row r="48" spans="1:20" s="250" customFormat="1" ht="21" customHeight="1">
      <c r="A48" s="257"/>
      <c r="B48" s="248" t="s">
        <v>72</v>
      </c>
      <c r="C48" s="306" t="s">
        <v>140</v>
      </c>
      <c r="D48" s="269" t="s">
        <v>140</v>
      </c>
      <c r="E48" s="269" t="s">
        <v>140</v>
      </c>
      <c r="F48" s="269" t="s">
        <v>140</v>
      </c>
      <c r="G48" s="270" t="s">
        <v>140</v>
      </c>
      <c r="H48" s="271" t="s">
        <v>140</v>
      </c>
      <c r="I48" s="272" t="s">
        <v>140</v>
      </c>
      <c r="J48" s="269" t="s">
        <v>140</v>
      </c>
      <c r="K48" s="270" t="s">
        <v>140</v>
      </c>
      <c r="L48" s="269" t="s">
        <v>140</v>
      </c>
      <c r="M48" s="269" t="s">
        <v>140</v>
      </c>
      <c r="N48" s="269" t="s">
        <v>140</v>
      </c>
      <c r="O48" s="269" t="s">
        <v>140</v>
      </c>
      <c r="P48" s="269" t="s">
        <v>140</v>
      </c>
      <c r="Q48" s="269" t="s">
        <v>140</v>
      </c>
      <c r="R48" s="269" t="s">
        <v>140</v>
      </c>
      <c r="S48" s="296" t="s">
        <v>140</v>
      </c>
      <c r="T48" s="272" t="s">
        <v>140</v>
      </c>
    </row>
    <row r="49" spans="1:2" ht="15.75" customHeight="1">
      <c r="A49" s="250"/>
      <c r="B49" s="250"/>
    </row>
    <row r="50" spans="3:20" ht="15.75" customHeight="1"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</row>
  </sheetData>
  <sheetProtection/>
  <mergeCells count="2">
    <mergeCell ref="C4:F4"/>
    <mergeCell ref="L4:O4"/>
  </mergeCells>
  <conditionalFormatting sqref="C52:T56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1"/>
  <colBreaks count="1" manualBreakCount="1">
    <brk id="11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56"/>
  <sheetViews>
    <sheetView showGridLines="0" view="pageBreakPreview" zoomScale="60" zoomScaleNormal="87" zoomScalePageLayoutView="0" workbookViewId="0" topLeftCell="A1">
      <pane xSplit="2" ySplit="5" topLeftCell="I39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A3" sqref="A3:B3"/>
    </sheetView>
  </sheetViews>
  <sheetFormatPr defaultColWidth="10.75390625" defaultRowHeight="15.75" customHeight="1"/>
  <cols>
    <col min="1" max="1" width="5.375" style="225" customWidth="1"/>
    <col min="2" max="2" width="11.625" style="225" customWidth="1"/>
    <col min="3" max="3" width="4.625" style="225" hidden="1" customWidth="1"/>
    <col min="4" max="8" width="10.75390625" style="225" hidden="1" customWidth="1"/>
    <col min="9" max="13" width="12.00390625" style="225" customWidth="1"/>
    <col min="14" max="15" width="12.00390625" style="225" hidden="1" customWidth="1"/>
    <col min="16" max="16" width="12.00390625" style="225" customWidth="1"/>
    <col min="17" max="17" width="12.00390625" style="225" hidden="1" customWidth="1"/>
    <col min="18" max="18" width="12.00390625" style="225" customWidth="1"/>
    <col min="19" max="23" width="12.125" style="225" customWidth="1"/>
    <col min="24" max="25" width="12.125" style="225" hidden="1" customWidth="1"/>
    <col min="26" max="26" width="12.125" style="225" customWidth="1"/>
    <col min="27" max="27" width="12.125" style="225" hidden="1" customWidth="1"/>
    <col min="28" max="28" width="12.125" style="225" customWidth="1"/>
    <col min="29" max="16384" width="10.75390625" style="225" customWidth="1"/>
  </cols>
  <sheetData>
    <row r="1" spans="2:28" ht="21" customHeight="1">
      <c r="B1" s="226"/>
      <c r="I1" s="2" t="s">
        <v>125</v>
      </c>
      <c r="J1" s="2"/>
      <c r="K1" s="2"/>
      <c r="L1" s="2"/>
      <c r="M1" s="2"/>
      <c r="N1" s="2"/>
      <c r="O1" s="2"/>
      <c r="P1" s="2"/>
      <c r="Q1" s="2"/>
      <c r="R1" s="2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21" customHeight="1">
      <c r="B2" s="22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21" customHeight="1">
      <c r="A3" s="228"/>
      <c r="B3" s="252"/>
      <c r="C3" s="20"/>
      <c r="I3" s="23" t="s">
        <v>79</v>
      </c>
      <c r="J3" s="10"/>
      <c r="K3" s="10"/>
      <c r="L3" s="10"/>
      <c r="M3" s="10"/>
      <c r="N3" s="10"/>
      <c r="O3" s="10"/>
      <c r="P3" s="10"/>
      <c r="Q3" s="10"/>
      <c r="R3" s="12"/>
      <c r="S3" s="23" t="s">
        <v>113</v>
      </c>
      <c r="T3" s="10"/>
      <c r="U3" s="10"/>
      <c r="V3" s="10"/>
      <c r="W3" s="10"/>
      <c r="X3" s="10"/>
      <c r="Y3" s="10"/>
      <c r="Z3" s="10"/>
      <c r="AA3" s="10"/>
      <c r="AB3" s="11"/>
    </row>
    <row r="4" spans="1:28" ht="21" customHeight="1">
      <c r="A4" s="231" t="s">
        <v>2</v>
      </c>
      <c r="B4" s="234"/>
      <c r="C4" s="20"/>
      <c r="I4" s="320" t="s">
        <v>111</v>
      </c>
      <c r="J4" s="323"/>
      <c r="K4" s="323"/>
      <c r="L4" s="324"/>
      <c r="M4" s="29" t="s">
        <v>80</v>
      </c>
      <c r="N4" s="30" t="s">
        <v>81</v>
      </c>
      <c r="O4" s="10"/>
      <c r="P4" s="34" t="s">
        <v>106</v>
      </c>
      <c r="Q4" s="167" t="s">
        <v>89</v>
      </c>
      <c r="R4" s="35" t="s">
        <v>82</v>
      </c>
      <c r="S4" s="320" t="s">
        <v>111</v>
      </c>
      <c r="T4" s="323"/>
      <c r="U4" s="323"/>
      <c r="V4" s="324"/>
      <c r="W4" s="29" t="s">
        <v>80</v>
      </c>
      <c r="X4" s="30" t="s">
        <v>81</v>
      </c>
      <c r="Y4" s="10"/>
      <c r="Z4" s="34" t="s">
        <v>106</v>
      </c>
      <c r="AA4" s="168" t="s">
        <v>89</v>
      </c>
      <c r="AB4" s="35" t="s">
        <v>82</v>
      </c>
    </row>
    <row r="5" spans="1:28" ht="21" customHeight="1">
      <c r="A5" s="231" t="s">
        <v>3</v>
      </c>
      <c r="B5" s="232" t="s">
        <v>4</v>
      </c>
      <c r="C5" s="20"/>
      <c r="I5" s="42" t="s">
        <v>83</v>
      </c>
      <c r="J5" s="42" t="s">
        <v>84</v>
      </c>
      <c r="K5" s="42" t="s">
        <v>85</v>
      </c>
      <c r="L5" s="42" t="s">
        <v>86</v>
      </c>
      <c r="M5" s="43"/>
      <c r="N5" s="31" t="s">
        <v>87</v>
      </c>
      <c r="O5" s="31" t="s">
        <v>88</v>
      </c>
      <c r="P5" s="44" t="s">
        <v>109</v>
      </c>
      <c r="Q5" s="44"/>
      <c r="R5" s="45"/>
      <c r="S5" s="42" t="s">
        <v>83</v>
      </c>
      <c r="T5" s="42" t="s">
        <v>84</v>
      </c>
      <c r="U5" s="42" t="s">
        <v>85</v>
      </c>
      <c r="V5" s="42" t="s">
        <v>86</v>
      </c>
      <c r="W5" s="43"/>
      <c r="X5" s="31" t="s">
        <v>87</v>
      </c>
      <c r="Y5" s="31" t="s">
        <v>88</v>
      </c>
      <c r="Z5" s="44" t="s">
        <v>109</v>
      </c>
      <c r="AA5" s="44"/>
      <c r="AB5" s="50"/>
    </row>
    <row r="6" spans="1:28" ht="21" customHeight="1">
      <c r="A6" s="235">
        <v>1</v>
      </c>
      <c r="B6" s="253" t="s">
        <v>5</v>
      </c>
      <c r="C6" s="62" t="s">
        <v>74</v>
      </c>
      <c r="D6" s="259"/>
      <c r="E6" s="259" t="e">
        <f>#REF!+#REF!+#REF!-#REF!</f>
        <v>#REF!</v>
      </c>
      <c r="F6" s="259" t="e">
        <f>#REF!+#REF!+#REF!+#REF!-#REF!</f>
        <v>#REF!</v>
      </c>
      <c r="G6" s="259" t="e">
        <f>#REF!+#REF!+#REF!+#REF!-#REF!</f>
        <v>#REF!</v>
      </c>
      <c r="H6" s="259" t="e">
        <f>#REF!+#REF!+#REF!-#REF!</f>
        <v>#REF!</v>
      </c>
      <c r="I6" s="91">
        <v>25.087</v>
      </c>
      <c r="J6" s="91">
        <v>1042.362</v>
      </c>
      <c r="K6" s="91">
        <v>236.732</v>
      </c>
      <c r="L6" s="91">
        <v>1304.182</v>
      </c>
      <c r="M6" s="91">
        <v>672.865</v>
      </c>
      <c r="N6" s="91" t="e">
        <v>#REF!</v>
      </c>
      <c r="O6" s="91" t="e">
        <v>#REF!</v>
      </c>
      <c r="P6" s="91">
        <v>24.096</v>
      </c>
      <c r="Q6" s="91">
        <v>0</v>
      </c>
      <c r="R6" s="92">
        <v>5.027</v>
      </c>
      <c r="S6" s="113">
        <v>17.17</v>
      </c>
      <c r="T6" s="113">
        <v>1.45</v>
      </c>
      <c r="U6" s="113">
        <v>1.55</v>
      </c>
      <c r="V6" s="113">
        <v>1.77</v>
      </c>
      <c r="W6" s="113">
        <v>1.15</v>
      </c>
      <c r="X6" s="113" t="e">
        <v>#REF!</v>
      </c>
      <c r="Y6" s="114">
        <v>0</v>
      </c>
      <c r="Z6" s="114">
        <v>48.58</v>
      </c>
      <c r="AA6" s="114">
        <v>0</v>
      </c>
      <c r="AB6" s="115">
        <v>7.024090909090909</v>
      </c>
    </row>
    <row r="7" spans="1:28" ht="21" customHeight="1">
      <c r="A7" s="238">
        <v>2</v>
      </c>
      <c r="B7" s="254" t="s">
        <v>6</v>
      </c>
      <c r="C7" s="27" t="s">
        <v>7</v>
      </c>
      <c r="D7" s="250"/>
      <c r="E7" s="250" t="e">
        <f>#REF!+#REF!+#REF!-#REF!</f>
        <v>#REF!</v>
      </c>
      <c r="F7" s="250" t="e">
        <f>#REF!+#REF!+#REF!+#REF!-#REF!</f>
        <v>#REF!</v>
      </c>
      <c r="G7" s="250" t="e">
        <f>#REF!+#REF!+#REF!+#REF!-#REF!</f>
        <v>#REF!</v>
      </c>
      <c r="H7" s="250" t="e">
        <f>#REF!+#REF!+#REF!-#REF!</f>
        <v>#REF!</v>
      </c>
      <c r="I7" s="81">
        <v>28.655</v>
      </c>
      <c r="J7" s="81">
        <v>949.909</v>
      </c>
      <c r="K7" s="81">
        <v>202.23</v>
      </c>
      <c r="L7" s="81">
        <v>1180.794</v>
      </c>
      <c r="M7" s="81">
        <v>730.941</v>
      </c>
      <c r="N7" s="81" t="e">
        <v>#REF!</v>
      </c>
      <c r="O7" s="81" t="e">
        <v>#REF!</v>
      </c>
      <c r="P7" s="81">
        <v>27.366</v>
      </c>
      <c r="Q7" s="81">
        <v>0</v>
      </c>
      <c r="R7" s="82">
        <v>5.889</v>
      </c>
      <c r="S7" s="103">
        <v>16.03</v>
      </c>
      <c r="T7" s="103">
        <v>1.53</v>
      </c>
      <c r="U7" s="103">
        <v>1.69</v>
      </c>
      <c r="V7" s="103">
        <v>1.91</v>
      </c>
      <c r="W7" s="103">
        <v>1.16</v>
      </c>
      <c r="X7" s="103" t="e">
        <v>#REF!</v>
      </c>
      <c r="Y7" s="104">
        <v>0</v>
      </c>
      <c r="Z7" s="104">
        <v>44.33</v>
      </c>
      <c r="AA7" s="104">
        <v>0</v>
      </c>
      <c r="AB7" s="102">
        <v>4.765680473372781</v>
      </c>
    </row>
    <row r="8" spans="1:28" ht="21" customHeight="1">
      <c r="A8" s="238">
        <v>3</v>
      </c>
      <c r="B8" s="254" t="s">
        <v>8</v>
      </c>
      <c r="C8" s="27" t="s">
        <v>9</v>
      </c>
      <c r="D8" s="250"/>
      <c r="E8" s="250" t="e">
        <f>#REF!+#REF!+#REF!-#REF!</f>
        <v>#REF!</v>
      </c>
      <c r="F8" s="250" t="e">
        <f>#REF!+#REF!+#REF!+#REF!-#REF!</f>
        <v>#REF!</v>
      </c>
      <c r="G8" s="250" t="e">
        <f>#REF!+#REF!+#REF!+#REF!-#REF!</f>
        <v>#REF!</v>
      </c>
      <c r="H8" s="250" t="e">
        <f>#REF!+#REF!+#REF!-#REF!</f>
        <v>#REF!</v>
      </c>
      <c r="I8" s="81">
        <v>23.792</v>
      </c>
      <c r="J8" s="81">
        <v>990.722</v>
      </c>
      <c r="K8" s="81">
        <v>213.561</v>
      </c>
      <c r="L8" s="81">
        <v>1228.076</v>
      </c>
      <c r="M8" s="81">
        <v>701.795</v>
      </c>
      <c r="N8" s="81" t="e">
        <v>#REF!</v>
      </c>
      <c r="O8" s="81" t="e">
        <v>#REF!</v>
      </c>
      <c r="P8" s="81">
        <v>22.646</v>
      </c>
      <c r="Q8" s="81">
        <v>0</v>
      </c>
      <c r="R8" s="82">
        <v>2.975</v>
      </c>
      <c r="S8" s="103">
        <v>15.26</v>
      </c>
      <c r="T8" s="103">
        <v>1.44</v>
      </c>
      <c r="U8" s="103">
        <v>1.56</v>
      </c>
      <c r="V8" s="103">
        <v>1.73</v>
      </c>
      <c r="W8" s="103">
        <v>1.15</v>
      </c>
      <c r="X8" s="103" t="e">
        <v>#REF!</v>
      </c>
      <c r="Y8" s="104">
        <v>0</v>
      </c>
      <c r="Z8" s="104">
        <v>42.14</v>
      </c>
      <c r="AA8" s="104">
        <v>0</v>
      </c>
      <c r="AB8" s="102">
        <v>6.843060959792477</v>
      </c>
    </row>
    <row r="9" spans="1:28" ht="21" customHeight="1">
      <c r="A9" s="238">
        <v>4</v>
      </c>
      <c r="B9" s="254" t="s">
        <v>10</v>
      </c>
      <c r="C9" s="27" t="s">
        <v>11</v>
      </c>
      <c r="D9" s="250"/>
      <c r="E9" s="250" t="e">
        <f>#REF!+#REF!+#REF!-#REF!</f>
        <v>#REF!</v>
      </c>
      <c r="F9" s="250" t="e">
        <f>#REF!+#REF!+#REF!+#REF!-#REF!</f>
        <v>#REF!</v>
      </c>
      <c r="G9" s="250" t="e">
        <f>#REF!+#REF!+#REF!+#REF!-#REF!</f>
        <v>#REF!</v>
      </c>
      <c r="H9" s="250" t="e">
        <f>#REF!+#REF!+#REF!-#REF!</f>
        <v>#REF!</v>
      </c>
      <c r="I9" s="81">
        <v>25.055</v>
      </c>
      <c r="J9" s="81">
        <v>992.666</v>
      </c>
      <c r="K9" s="81">
        <v>169.004</v>
      </c>
      <c r="L9" s="81">
        <v>1186.725</v>
      </c>
      <c r="M9" s="81">
        <v>608.872</v>
      </c>
      <c r="N9" s="81" t="e">
        <v>#REF!</v>
      </c>
      <c r="O9" s="81" t="e">
        <v>#REF!</v>
      </c>
      <c r="P9" s="81">
        <v>24.413</v>
      </c>
      <c r="Q9" s="81">
        <v>0</v>
      </c>
      <c r="R9" s="82">
        <v>2.007</v>
      </c>
      <c r="S9" s="103">
        <v>16.76</v>
      </c>
      <c r="T9" s="103">
        <v>1.47</v>
      </c>
      <c r="U9" s="103">
        <v>1.69</v>
      </c>
      <c r="V9" s="103">
        <v>1.82</v>
      </c>
      <c r="W9" s="103">
        <v>1.14</v>
      </c>
      <c r="X9" s="103" t="e">
        <v>#REF!</v>
      </c>
      <c r="Y9" s="104">
        <v>0</v>
      </c>
      <c r="Z9" s="104">
        <v>45.81</v>
      </c>
      <c r="AA9" s="104">
        <v>0</v>
      </c>
      <c r="AB9" s="102">
        <v>8.689252336448599</v>
      </c>
    </row>
    <row r="10" spans="1:28" ht="21" customHeight="1">
      <c r="A10" s="238">
        <v>5</v>
      </c>
      <c r="B10" s="254" t="s">
        <v>12</v>
      </c>
      <c r="C10" s="27" t="s">
        <v>13</v>
      </c>
      <c r="D10" s="250"/>
      <c r="E10" s="250" t="e">
        <f>#REF!+#REF!+#REF!-#REF!</f>
        <v>#REF!</v>
      </c>
      <c r="F10" s="250" t="e">
        <f>#REF!+#REF!+#REF!+#REF!-#REF!</f>
        <v>#REF!</v>
      </c>
      <c r="G10" s="250" t="e">
        <f>#REF!+#REF!+#REF!+#REF!-#REF!</f>
        <v>#REF!</v>
      </c>
      <c r="H10" s="250" t="e">
        <f>#REF!+#REF!+#REF!-#REF!</f>
        <v>#REF!</v>
      </c>
      <c r="I10" s="81">
        <v>25.646</v>
      </c>
      <c r="J10" s="81">
        <v>848.379</v>
      </c>
      <c r="K10" s="81">
        <v>197.912</v>
      </c>
      <c r="L10" s="81">
        <v>1071.937</v>
      </c>
      <c r="M10" s="81">
        <v>612.418</v>
      </c>
      <c r="N10" s="81" t="e">
        <v>#REF!</v>
      </c>
      <c r="O10" s="81" t="e">
        <v>#REF!</v>
      </c>
      <c r="P10" s="81">
        <v>24.56</v>
      </c>
      <c r="Q10" s="81">
        <v>0</v>
      </c>
      <c r="R10" s="82">
        <v>2.775</v>
      </c>
      <c r="S10" s="103">
        <v>15.51</v>
      </c>
      <c r="T10" s="103">
        <v>1.36</v>
      </c>
      <c r="U10" s="103">
        <v>1.5</v>
      </c>
      <c r="V10" s="103">
        <v>1.72</v>
      </c>
      <c r="W10" s="103">
        <v>1.14</v>
      </c>
      <c r="X10" s="103" t="e">
        <v>#REF!</v>
      </c>
      <c r="Y10" s="104">
        <v>0</v>
      </c>
      <c r="Z10" s="104">
        <v>43.28</v>
      </c>
      <c r="AA10" s="104">
        <v>0</v>
      </c>
      <c r="AB10" s="102">
        <v>5.757425742574258</v>
      </c>
    </row>
    <row r="11" spans="1:28" ht="21" customHeight="1">
      <c r="A11" s="235">
        <v>6</v>
      </c>
      <c r="B11" s="253" t="s">
        <v>14</v>
      </c>
      <c r="C11" s="158" t="s">
        <v>15</v>
      </c>
      <c r="D11" s="229"/>
      <c r="E11" s="229" t="e">
        <f>#REF!+#REF!+#REF!-#REF!</f>
        <v>#REF!</v>
      </c>
      <c r="F11" s="229" t="e">
        <f>#REF!+#REF!+#REF!+#REF!-#REF!</f>
        <v>#REF!</v>
      </c>
      <c r="G11" s="229" t="e">
        <f>#REF!+#REF!+#REF!+#REF!-#REF!</f>
        <v>#REF!</v>
      </c>
      <c r="H11" s="229" t="e">
        <f>#REF!+#REF!+#REF!-#REF!</f>
        <v>#REF!</v>
      </c>
      <c r="I11" s="78">
        <v>27.378</v>
      </c>
      <c r="J11" s="78">
        <v>996.1</v>
      </c>
      <c r="K11" s="78">
        <v>221.094</v>
      </c>
      <c r="L11" s="78">
        <v>1244.571</v>
      </c>
      <c r="M11" s="78">
        <v>589.997</v>
      </c>
      <c r="N11" s="78" t="e">
        <v>#REF!</v>
      </c>
      <c r="O11" s="78" t="e">
        <v>#REF!</v>
      </c>
      <c r="P11" s="78">
        <v>25.939</v>
      </c>
      <c r="Q11" s="78">
        <v>0</v>
      </c>
      <c r="R11" s="79">
        <v>3.77</v>
      </c>
      <c r="S11" s="100">
        <v>16.83</v>
      </c>
      <c r="T11" s="100">
        <v>1.39</v>
      </c>
      <c r="U11" s="100">
        <v>1.56</v>
      </c>
      <c r="V11" s="100">
        <v>1.76</v>
      </c>
      <c r="W11" s="100">
        <v>1.15</v>
      </c>
      <c r="X11" s="100" t="e">
        <v>#REF!</v>
      </c>
      <c r="Y11" s="101">
        <v>0</v>
      </c>
      <c r="Z11" s="101">
        <v>48.29</v>
      </c>
      <c r="AA11" s="101">
        <v>0</v>
      </c>
      <c r="AB11" s="105">
        <v>6.164948453608248</v>
      </c>
    </row>
    <row r="12" spans="1:28" ht="21" customHeight="1">
      <c r="A12" s="238">
        <v>7</v>
      </c>
      <c r="B12" s="254" t="s">
        <v>16</v>
      </c>
      <c r="C12" s="27" t="s">
        <v>17</v>
      </c>
      <c r="D12" s="250"/>
      <c r="E12" s="250" t="e">
        <f>#REF!+#REF!+#REF!-#REF!</f>
        <v>#REF!</v>
      </c>
      <c r="F12" s="250" t="e">
        <f>#REF!+#REF!+#REF!+#REF!-#REF!</f>
        <v>#REF!</v>
      </c>
      <c r="G12" s="250" t="e">
        <f>#REF!+#REF!+#REF!+#REF!-#REF!</f>
        <v>#REF!</v>
      </c>
      <c r="H12" s="250" t="e">
        <f>#REF!+#REF!+#REF!-#REF!</f>
        <v>#REF!</v>
      </c>
      <c r="I12" s="81">
        <v>27.344</v>
      </c>
      <c r="J12" s="81">
        <v>1049.119</v>
      </c>
      <c r="K12" s="81">
        <v>205.614</v>
      </c>
      <c r="L12" s="81">
        <v>1282.077</v>
      </c>
      <c r="M12" s="81">
        <v>749.83</v>
      </c>
      <c r="N12" s="81" t="e">
        <v>#REF!</v>
      </c>
      <c r="O12" s="81" t="e">
        <v>#REF!</v>
      </c>
      <c r="P12" s="81">
        <v>26.129</v>
      </c>
      <c r="Q12" s="81">
        <v>0</v>
      </c>
      <c r="R12" s="82">
        <v>4.651</v>
      </c>
      <c r="S12" s="103">
        <v>17.74</v>
      </c>
      <c r="T12" s="103">
        <v>1.47</v>
      </c>
      <c r="U12" s="103">
        <v>1.6</v>
      </c>
      <c r="V12" s="103">
        <v>1.84</v>
      </c>
      <c r="W12" s="103">
        <v>1.17</v>
      </c>
      <c r="X12" s="103" t="e">
        <v>#REF!</v>
      </c>
      <c r="Y12" s="104">
        <v>0</v>
      </c>
      <c r="Z12" s="104">
        <v>50.82</v>
      </c>
      <c r="AA12" s="104">
        <v>0</v>
      </c>
      <c r="AB12" s="102">
        <v>8.605095541401274</v>
      </c>
    </row>
    <row r="13" spans="1:28" ht="21" customHeight="1">
      <c r="A13" s="238">
        <v>8</v>
      </c>
      <c r="B13" s="254" t="s">
        <v>18</v>
      </c>
      <c r="C13" s="27" t="s">
        <v>19</v>
      </c>
      <c r="D13" s="250"/>
      <c r="E13" s="250" t="e">
        <f>#REF!+#REF!+#REF!-#REF!</f>
        <v>#REF!</v>
      </c>
      <c r="F13" s="250" t="e">
        <f>#REF!+#REF!+#REF!+#REF!-#REF!</f>
        <v>#REF!</v>
      </c>
      <c r="G13" s="250" t="e">
        <f>#REF!+#REF!+#REF!+#REF!-#REF!</f>
        <v>#REF!</v>
      </c>
      <c r="H13" s="250" t="e">
        <f>#REF!+#REF!+#REF!-#REF!</f>
        <v>#REF!</v>
      </c>
      <c r="I13" s="81">
        <v>28.536</v>
      </c>
      <c r="J13" s="81">
        <v>1068.003</v>
      </c>
      <c r="K13" s="81">
        <v>227.137</v>
      </c>
      <c r="L13" s="81">
        <v>1323.676</v>
      </c>
      <c r="M13" s="81">
        <v>793.154</v>
      </c>
      <c r="N13" s="81" t="e">
        <v>#REF!</v>
      </c>
      <c r="O13" s="81" t="e">
        <v>#REF!</v>
      </c>
      <c r="P13" s="81">
        <v>26.91</v>
      </c>
      <c r="Q13" s="81">
        <v>0</v>
      </c>
      <c r="R13" s="82">
        <v>3.177</v>
      </c>
      <c r="S13" s="103">
        <v>17.86</v>
      </c>
      <c r="T13" s="103">
        <v>1.37</v>
      </c>
      <c r="U13" s="103">
        <v>1.52</v>
      </c>
      <c r="V13" s="103">
        <v>1.75</v>
      </c>
      <c r="W13" s="103">
        <v>1.13</v>
      </c>
      <c r="X13" s="103" t="e">
        <v>#REF!</v>
      </c>
      <c r="Y13" s="104">
        <v>0</v>
      </c>
      <c r="Z13" s="104">
        <v>51.06</v>
      </c>
      <c r="AA13" s="104">
        <v>0</v>
      </c>
      <c r="AB13" s="102">
        <v>6.529761904761905</v>
      </c>
    </row>
    <row r="14" spans="1:28" ht="21" customHeight="1">
      <c r="A14" s="238">
        <v>9</v>
      </c>
      <c r="B14" s="254" t="s">
        <v>20</v>
      </c>
      <c r="C14" s="27" t="s">
        <v>21</v>
      </c>
      <c r="D14" s="250"/>
      <c r="E14" s="250" t="e">
        <f>#REF!+#REF!+#REF!-#REF!</f>
        <v>#REF!</v>
      </c>
      <c r="F14" s="250" t="e">
        <f>#REF!+#REF!+#REF!+#REF!-#REF!</f>
        <v>#REF!</v>
      </c>
      <c r="G14" s="250" t="e">
        <f>#REF!+#REF!+#REF!+#REF!-#REF!</f>
        <v>#REF!</v>
      </c>
      <c r="H14" s="250" t="e">
        <f>#REF!+#REF!+#REF!-#REF!</f>
        <v>#REF!</v>
      </c>
      <c r="I14" s="81">
        <v>23.793</v>
      </c>
      <c r="J14" s="81">
        <v>909.554</v>
      </c>
      <c r="K14" s="81">
        <v>177.169</v>
      </c>
      <c r="L14" s="81">
        <v>1110.516</v>
      </c>
      <c r="M14" s="81">
        <v>619.742</v>
      </c>
      <c r="N14" s="81" t="e">
        <v>#REF!</v>
      </c>
      <c r="O14" s="81" t="e">
        <v>#REF!</v>
      </c>
      <c r="P14" s="81">
        <v>22.913</v>
      </c>
      <c r="Q14" s="81">
        <v>0</v>
      </c>
      <c r="R14" s="82">
        <v>5.667</v>
      </c>
      <c r="S14" s="103">
        <v>15.49</v>
      </c>
      <c r="T14" s="103">
        <v>1.39</v>
      </c>
      <c r="U14" s="103">
        <v>1.54</v>
      </c>
      <c r="V14" s="103">
        <v>1.72</v>
      </c>
      <c r="W14" s="103">
        <v>1.18</v>
      </c>
      <c r="X14" s="103" t="e">
        <v>#REF!</v>
      </c>
      <c r="Y14" s="104">
        <v>0</v>
      </c>
      <c r="Z14" s="104">
        <v>43.79</v>
      </c>
      <c r="AA14" s="104">
        <v>0</v>
      </c>
      <c r="AB14" s="102">
        <v>4.812274368231047</v>
      </c>
    </row>
    <row r="15" spans="1:28" ht="21" customHeight="1">
      <c r="A15" s="247">
        <v>10</v>
      </c>
      <c r="B15" s="255" t="s">
        <v>22</v>
      </c>
      <c r="C15" s="71" t="s">
        <v>23</v>
      </c>
      <c r="D15" s="256"/>
      <c r="E15" s="256" t="e">
        <f>#REF!+#REF!+#REF!-#REF!</f>
        <v>#REF!</v>
      </c>
      <c r="F15" s="256" t="e">
        <f>#REF!+#REF!+#REF!+#REF!-#REF!</f>
        <v>#REF!</v>
      </c>
      <c r="G15" s="256" t="e">
        <f>#REF!+#REF!+#REF!+#REF!-#REF!</f>
        <v>#REF!</v>
      </c>
      <c r="H15" s="256" t="e">
        <f>#REF!+#REF!+#REF!-#REF!</f>
        <v>#REF!</v>
      </c>
      <c r="I15" s="84">
        <v>25.023</v>
      </c>
      <c r="J15" s="84">
        <v>997.082</v>
      </c>
      <c r="K15" s="84">
        <v>231.699</v>
      </c>
      <c r="L15" s="84">
        <v>1253.804</v>
      </c>
      <c r="M15" s="84">
        <v>630.66</v>
      </c>
      <c r="N15" s="84" t="e">
        <v>#REF!</v>
      </c>
      <c r="O15" s="84" t="e">
        <v>#REF!</v>
      </c>
      <c r="P15" s="84">
        <v>23.976</v>
      </c>
      <c r="Q15" s="84">
        <v>0</v>
      </c>
      <c r="R15" s="85">
        <v>4.492</v>
      </c>
      <c r="S15" s="106">
        <v>16.5</v>
      </c>
      <c r="T15" s="106">
        <v>1.4</v>
      </c>
      <c r="U15" s="106">
        <v>1.7</v>
      </c>
      <c r="V15" s="106">
        <v>1.75</v>
      </c>
      <c r="W15" s="106">
        <v>1.16</v>
      </c>
      <c r="X15" s="106" t="e">
        <v>#REF!</v>
      </c>
      <c r="Y15" s="122">
        <v>0</v>
      </c>
      <c r="Z15" s="122">
        <v>46.17</v>
      </c>
      <c r="AA15" s="122">
        <v>0</v>
      </c>
      <c r="AB15" s="108">
        <v>9.51559633027523</v>
      </c>
    </row>
    <row r="16" spans="1:28" ht="21" customHeight="1">
      <c r="A16" s="235">
        <v>11</v>
      </c>
      <c r="B16" s="253" t="s">
        <v>24</v>
      </c>
      <c r="C16" s="158" t="s">
        <v>25</v>
      </c>
      <c r="D16" s="229"/>
      <c r="E16" s="229" t="e">
        <f>#REF!+#REF!+#REF!-#REF!</f>
        <v>#REF!</v>
      </c>
      <c r="F16" s="229" t="e">
        <f>#REF!+#REF!+#REF!+#REF!-#REF!</f>
        <v>#REF!</v>
      </c>
      <c r="G16" s="229" t="e">
        <f>#REF!+#REF!+#REF!+#REF!-#REF!</f>
        <v>#REF!</v>
      </c>
      <c r="H16" s="229" t="e">
        <f>#REF!+#REF!+#REF!-#REF!</f>
        <v>#REF!</v>
      </c>
      <c r="I16" s="78">
        <v>24.626</v>
      </c>
      <c r="J16" s="78">
        <v>1001.876</v>
      </c>
      <c r="K16" s="78">
        <v>227.299</v>
      </c>
      <c r="L16" s="78">
        <v>1253.801</v>
      </c>
      <c r="M16" s="78">
        <v>711.081</v>
      </c>
      <c r="N16" s="78" t="e">
        <v>#REF!</v>
      </c>
      <c r="O16" s="78" t="e">
        <v>#REF!</v>
      </c>
      <c r="P16" s="78">
        <v>23.405</v>
      </c>
      <c r="Q16" s="78">
        <v>0</v>
      </c>
      <c r="R16" s="79">
        <v>4.559</v>
      </c>
      <c r="S16" s="100">
        <v>16.77</v>
      </c>
      <c r="T16" s="100">
        <v>1.37</v>
      </c>
      <c r="U16" s="100">
        <v>1.52</v>
      </c>
      <c r="V16" s="100">
        <v>1.7</v>
      </c>
      <c r="W16" s="100">
        <v>1.14</v>
      </c>
      <c r="X16" s="100" t="e">
        <v>#REF!</v>
      </c>
      <c r="Y16" s="101">
        <v>0</v>
      </c>
      <c r="Z16" s="101">
        <v>46.83</v>
      </c>
      <c r="AA16" s="101">
        <v>0</v>
      </c>
      <c r="AB16" s="105">
        <v>6.4066985645933014</v>
      </c>
    </row>
    <row r="17" spans="1:28" ht="21" customHeight="1">
      <c r="A17" s="238">
        <v>12</v>
      </c>
      <c r="B17" s="254" t="s">
        <v>26</v>
      </c>
      <c r="C17" s="27" t="s">
        <v>27</v>
      </c>
      <c r="D17" s="250"/>
      <c r="E17" s="250" t="e">
        <f>#REF!+#REF!+#REF!-#REF!</f>
        <v>#REF!</v>
      </c>
      <c r="F17" s="250" t="e">
        <f>#REF!+#REF!+#REF!+#REF!-#REF!</f>
        <v>#REF!</v>
      </c>
      <c r="G17" s="250" t="e">
        <f>#REF!+#REF!+#REF!+#REF!-#REF!</f>
        <v>#REF!</v>
      </c>
      <c r="H17" s="250" t="e">
        <f>#REF!+#REF!+#REF!-#REF!</f>
        <v>#REF!</v>
      </c>
      <c r="I17" s="81">
        <v>27.765</v>
      </c>
      <c r="J17" s="81">
        <v>991.142</v>
      </c>
      <c r="K17" s="81">
        <v>185.6</v>
      </c>
      <c r="L17" s="81">
        <v>1204.507</v>
      </c>
      <c r="M17" s="81">
        <v>632.738</v>
      </c>
      <c r="N17" s="81" t="e">
        <v>#REF!</v>
      </c>
      <c r="O17" s="81" t="e">
        <v>#REF!</v>
      </c>
      <c r="P17" s="81">
        <v>26.314</v>
      </c>
      <c r="Q17" s="81">
        <v>0</v>
      </c>
      <c r="R17" s="82">
        <v>1.839</v>
      </c>
      <c r="S17" s="103">
        <v>16.85</v>
      </c>
      <c r="T17" s="103">
        <v>1.34</v>
      </c>
      <c r="U17" s="103">
        <v>1.56</v>
      </c>
      <c r="V17" s="103">
        <v>1.73</v>
      </c>
      <c r="W17" s="103">
        <v>1.12</v>
      </c>
      <c r="X17" s="103" t="e">
        <v>#REF!</v>
      </c>
      <c r="Y17" s="104">
        <v>0</v>
      </c>
      <c r="Z17" s="104">
        <v>47.53</v>
      </c>
      <c r="AA17" s="104">
        <v>0</v>
      </c>
      <c r="AB17" s="102">
        <v>4.676056338028169</v>
      </c>
    </row>
    <row r="18" spans="1:28" ht="21" customHeight="1">
      <c r="A18" s="238">
        <v>13</v>
      </c>
      <c r="B18" s="254" t="s">
        <v>28</v>
      </c>
      <c r="C18" s="27" t="s">
        <v>29</v>
      </c>
      <c r="D18" s="250"/>
      <c r="E18" s="250" t="e">
        <f>#REF!+#REF!+#REF!-#REF!</f>
        <v>#REF!</v>
      </c>
      <c r="F18" s="250" t="e">
        <f>#REF!+#REF!+#REF!+#REF!-#REF!</f>
        <v>#REF!</v>
      </c>
      <c r="G18" s="250" t="e">
        <f>#REF!+#REF!+#REF!+#REF!-#REF!</f>
        <v>#REF!</v>
      </c>
      <c r="H18" s="250" t="e">
        <f>#REF!+#REF!+#REF!-#REF!</f>
        <v>#REF!</v>
      </c>
      <c r="I18" s="81">
        <v>22.193</v>
      </c>
      <c r="J18" s="81">
        <v>1010.142</v>
      </c>
      <c r="K18" s="81">
        <v>203.09</v>
      </c>
      <c r="L18" s="81">
        <v>1235.425</v>
      </c>
      <c r="M18" s="81">
        <v>697.719</v>
      </c>
      <c r="N18" s="81" t="e">
        <v>#REF!</v>
      </c>
      <c r="O18" s="81" t="e">
        <v>#REF!</v>
      </c>
      <c r="P18" s="81">
        <v>20.916</v>
      </c>
      <c r="Q18" s="81">
        <v>0</v>
      </c>
      <c r="R18" s="82">
        <v>8.848</v>
      </c>
      <c r="S18" s="103">
        <v>15.09</v>
      </c>
      <c r="T18" s="103">
        <v>1.61</v>
      </c>
      <c r="U18" s="103">
        <v>1.61</v>
      </c>
      <c r="V18" s="103">
        <v>1.85</v>
      </c>
      <c r="W18" s="103">
        <v>1.22</v>
      </c>
      <c r="X18" s="103" t="e">
        <v>#REF!</v>
      </c>
      <c r="Y18" s="104">
        <v>0</v>
      </c>
      <c r="Z18" s="104">
        <v>41.35</v>
      </c>
      <c r="AA18" s="104">
        <v>0</v>
      </c>
      <c r="AB18" s="102">
        <v>4.03473491773309</v>
      </c>
    </row>
    <row r="19" spans="1:28" ht="21" customHeight="1">
      <c r="A19" s="230"/>
      <c r="B19" s="254" t="s">
        <v>30</v>
      </c>
      <c r="C19" s="27" t="s">
        <v>31</v>
      </c>
      <c r="D19" s="250"/>
      <c r="E19" s="250" t="e">
        <f>#REF!+#REF!+#REF!-#REF!</f>
        <v>#REF!</v>
      </c>
      <c r="F19" s="250" t="e">
        <f>#REF!+#REF!+#REF!+#REF!-#REF!</f>
        <v>#REF!</v>
      </c>
      <c r="G19" s="250" t="e">
        <f>#REF!+#REF!+#REF!+#REF!-#REF!</f>
        <v>#REF!</v>
      </c>
      <c r="H19" s="250" t="e">
        <f>#REF!+#REF!+#REF!-#REF!</f>
        <v>#REF!</v>
      </c>
      <c r="I19" s="81">
        <v>25.403</v>
      </c>
      <c r="J19" s="81">
        <v>999.192</v>
      </c>
      <c r="K19" s="81">
        <v>212.725</v>
      </c>
      <c r="L19" s="81">
        <v>1237.321</v>
      </c>
      <c r="M19" s="81">
        <v>672.105</v>
      </c>
      <c r="N19" s="81" t="e">
        <v>#REF!</v>
      </c>
      <c r="O19" s="81" t="e">
        <v>#REF!</v>
      </c>
      <c r="P19" s="81">
        <v>24.319</v>
      </c>
      <c r="Q19" s="81">
        <v>0</v>
      </c>
      <c r="R19" s="82">
        <v>4.197</v>
      </c>
      <c r="S19" s="103">
        <v>16.51</v>
      </c>
      <c r="T19" s="103">
        <v>1.44</v>
      </c>
      <c r="U19" s="103">
        <v>1.59</v>
      </c>
      <c r="V19" s="103">
        <v>1.78</v>
      </c>
      <c r="W19" s="102">
        <v>1.15</v>
      </c>
      <c r="X19" s="120" t="e">
        <v>#REF!</v>
      </c>
      <c r="Y19" s="104">
        <v>0</v>
      </c>
      <c r="Z19" s="104">
        <v>46.19</v>
      </c>
      <c r="AA19" s="104">
        <v>0</v>
      </c>
      <c r="AB19" s="102">
        <v>6.636569167726438</v>
      </c>
    </row>
    <row r="20" spans="1:28" ht="21" customHeight="1">
      <c r="A20" s="230"/>
      <c r="B20" s="250"/>
      <c r="C20" s="16"/>
      <c r="D20" s="250"/>
      <c r="E20" s="250" t="e">
        <f>#REF!+#REF!+#REF!-#REF!</f>
        <v>#REF!</v>
      </c>
      <c r="F20" s="250" t="e">
        <f>#REF!+#REF!+#REF!+#REF!-#REF!</f>
        <v>#REF!</v>
      </c>
      <c r="G20" s="250" t="e">
        <f>#REF!+#REF!+#REF!+#REF!-#REF!</f>
        <v>#REF!</v>
      </c>
      <c r="H20" s="250" t="e">
        <f>#REF!+#REF!+#REF!-#REF!</f>
        <v>#REF!</v>
      </c>
      <c r="I20" s="87"/>
      <c r="J20" s="87"/>
      <c r="K20" s="87"/>
      <c r="L20" s="87"/>
      <c r="M20" s="88"/>
      <c r="N20" s="88"/>
      <c r="O20" s="88"/>
      <c r="P20" s="88"/>
      <c r="Q20" s="88"/>
      <c r="R20" s="89"/>
      <c r="S20" s="87"/>
      <c r="T20" s="87"/>
      <c r="U20" s="87"/>
      <c r="V20" s="87"/>
      <c r="W20" s="76"/>
      <c r="X20" s="98"/>
      <c r="Y20" s="123"/>
      <c r="Z20" s="124"/>
      <c r="AA20" s="98"/>
      <c r="AB20" s="102"/>
    </row>
    <row r="21" spans="1:28" ht="21" customHeight="1">
      <c r="A21" s="238">
        <v>14</v>
      </c>
      <c r="B21" s="244" t="s">
        <v>32</v>
      </c>
      <c r="C21" s="27" t="s">
        <v>33</v>
      </c>
      <c r="D21" s="250"/>
      <c r="E21" s="250" t="e">
        <f>#REF!+#REF!+#REF!-#REF!</f>
        <v>#REF!</v>
      </c>
      <c r="F21" s="250" t="e">
        <f>#REF!+#REF!+#REF!+#REF!-#REF!</f>
        <v>#REF!</v>
      </c>
      <c r="G21" s="250" t="e">
        <f>#REF!+#REF!+#REF!+#REF!-#REF!</f>
        <v>#REF!</v>
      </c>
      <c r="H21" s="250" t="e">
        <f>#REF!+#REF!+#REF!-#REF!</f>
        <v>#REF!</v>
      </c>
      <c r="I21" s="81">
        <v>23.969</v>
      </c>
      <c r="J21" s="81">
        <v>1147.893</v>
      </c>
      <c r="K21" s="81">
        <v>174.309</v>
      </c>
      <c r="L21" s="81">
        <v>1346.171</v>
      </c>
      <c r="M21" s="81">
        <v>477.843</v>
      </c>
      <c r="N21" s="81" t="e">
        <v>#REF!</v>
      </c>
      <c r="O21" s="81" t="e">
        <v>#REF!</v>
      </c>
      <c r="P21" s="81">
        <v>22.791</v>
      </c>
      <c r="Q21" s="81">
        <v>0</v>
      </c>
      <c r="R21" s="82">
        <v>3.897</v>
      </c>
      <c r="S21" s="103">
        <v>15.23</v>
      </c>
      <c r="T21" s="103">
        <v>1.4</v>
      </c>
      <c r="U21" s="103">
        <v>1.75</v>
      </c>
      <c r="V21" s="103">
        <v>1.69</v>
      </c>
      <c r="W21" s="102">
        <v>1.16</v>
      </c>
      <c r="X21" s="120" t="e">
        <v>#REF!</v>
      </c>
      <c r="Y21" s="104">
        <v>0</v>
      </c>
      <c r="Z21" s="104">
        <v>42.35</v>
      </c>
      <c r="AA21" s="104">
        <v>0</v>
      </c>
      <c r="AB21" s="102">
        <v>9.372093023255815</v>
      </c>
    </row>
    <row r="22" spans="1:28" ht="21" customHeight="1">
      <c r="A22" s="247">
        <v>15</v>
      </c>
      <c r="B22" s="248" t="s">
        <v>34</v>
      </c>
      <c r="C22" s="71" t="s">
        <v>75</v>
      </c>
      <c r="D22" s="256"/>
      <c r="E22" s="256" t="e">
        <f>#REF!+#REF!+#REF!-#REF!</f>
        <v>#REF!</v>
      </c>
      <c r="F22" s="256" t="e">
        <f>#REF!+#REF!+#REF!+#REF!-#REF!</f>
        <v>#REF!</v>
      </c>
      <c r="G22" s="256" t="e">
        <f>#REF!+#REF!+#REF!+#REF!-#REF!</f>
        <v>#REF!</v>
      </c>
      <c r="H22" s="256" t="e">
        <f>#REF!+#REF!+#REF!-#REF!</f>
        <v>#REF!</v>
      </c>
      <c r="I22" s="84">
        <v>28.969</v>
      </c>
      <c r="J22" s="84">
        <v>1061.595</v>
      </c>
      <c r="K22" s="84">
        <v>200.293</v>
      </c>
      <c r="L22" s="84">
        <v>1290.856</v>
      </c>
      <c r="M22" s="84">
        <v>667.228</v>
      </c>
      <c r="N22" s="84" t="e">
        <v>#REF!</v>
      </c>
      <c r="O22" s="84" t="e">
        <v>#REF!</v>
      </c>
      <c r="P22" s="84">
        <v>27.615</v>
      </c>
      <c r="Q22" s="84">
        <v>0</v>
      </c>
      <c r="R22" s="85">
        <v>2.707</v>
      </c>
      <c r="S22" s="106">
        <v>17.99</v>
      </c>
      <c r="T22" s="106">
        <v>1.45</v>
      </c>
      <c r="U22" s="106">
        <v>1.69</v>
      </c>
      <c r="V22" s="106">
        <v>1.86</v>
      </c>
      <c r="W22" s="108">
        <v>1.16</v>
      </c>
      <c r="X22" s="121" t="e">
        <v>#REF!</v>
      </c>
      <c r="Y22" s="122">
        <v>0</v>
      </c>
      <c r="Z22" s="122">
        <v>51.24</v>
      </c>
      <c r="AA22" s="122">
        <v>0</v>
      </c>
      <c r="AB22" s="108">
        <v>9.64864864864865</v>
      </c>
    </row>
    <row r="23" spans="1:28" ht="21" customHeight="1">
      <c r="A23" s="235">
        <v>16</v>
      </c>
      <c r="B23" s="236" t="s">
        <v>35</v>
      </c>
      <c r="C23" s="158" t="s">
        <v>76</v>
      </c>
      <c r="D23" s="229"/>
      <c r="E23" s="229" t="e">
        <f>#REF!+#REF!+#REF!-#REF!</f>
        <v>#REF!</v>
      </c>
      <c r="F23" s="229" t="e">
        <f>#REF!+#REF!+#REF!+#REF!-#REF!</f>
        <v>#REF!</v>
      </c>
      <c r="G23" s="229" t="e">
        <f>#REF!+#REF!+#REF!+#REF!-#REF!</f>
        <v>#REF!</v>
      </c>
      <c r="H23" s="229" t="e">
        <f>#REF!+#REF!+#REF!-#REF!</f>
        <v>#REF!</v>
      </c>
      <c r="I23" s="78">
        <v>25.551</v>
      </c>
      <c r="J23" s="78">
        <v>1006.443</v>
      </c>
      <c r="K23" s="78">
        <v>225</v>
      </c>
      <c r="L23" s="78">
        <v>1256.993</v>
      </c>
      <c r="M23" s="78">
        <v>621.421</v>
      </c>
      <c r="N23" s="78" t="e">
        <v>#REF!</v>
      </c>
      <c r="O23" s="78" t="e">
        <v>#REF!</v>
      </c>
      <c r="P23" s="78">
        <v>24.339</v>
      </c>
      <c r="Q23" s="78">
        <v>0</v>
      </c>
      <c r="R23" s="79">
        <v>4.57</v>
      </c>
      <c r="S23" s="100">
        <v>15.53</v>
      </c>
      <c r="T23" s="100">
        <v>1.39</v>
      </c>
      <c r="U23" s="100">
        <v>1.51</v>
      </c>
      <c r="V23" s="100">
        <v>1.7</v>
      </c>
      <c r="W23" s="105">
        <v>1.14</v>
      </c>
      <c r="X23" s="164" t="e">
        <v>#REF!</v>
      </c>
      <c r="Y23" s="101">
        <v>0</v>
      </c>
      <c r="Z23" s="101">
        <v>43.64</v>
      </c>
      <c r="AA23" s="101">
        <v>0</v>
      </c>
      <c r="AB23" s="105">
        <v>6.783132530120482</v>
      </c>
    </row>
    <row r="24" spans="1:28" ht="21" customHeight="1">
      <c r="A24" s="238">
        <v>17</v>
      </c>
      <c r="B24" s="244" t="s">
        <v>36</v>
      </c>
      <c r="C24" s="27" t="s">
        <v>37</v>
      </c>
      <c r="D24" s="250"/>
      <c r="E24" s="250" t="e">
        <f>#REF!+#REF!+#REF!-#REF!</f>
        <v>#REF!</v>
      </c>
      <c r="F24" s="250" t="e">
        <f>#REF!+#REF!+#REF!+#REF!-#REF!</f>
        <v>#REF!</v>
      </c>
      <c r="G24" s="250" t="e">
        <f>#REF!+#REF!+#REF!+#REF!-#REF!</f>
        <v>#REF!</v>
      </c>
      <c r="H24" s="250" t="e">
        <f>#REF!+#REF!+#REF!-#REF!</f>
        <v>#REF!</v>
      </c>
      <c r="I24" s="81">
        <v>22.417</v>
      </c>
      <c r="J24" s="81">
        <v>933.315</v>
      </c>
      <c r="K24" s="81">
        <v>181.592</v>
      </c>
      <c r="L24" s="81">
        <v>1137.324</v>
      </c>
      <c r="M24" s="81">
        <v>647.431</v>
      </c>
      <c r="N24" s="81" t="e">
        <v>#REF!</v>
      </c>
      <c r="O24" s="81" t="e">
        <v>#REF!</v>
      </c>
      <c r="P24" s="81">
        <v>21.739</v>
      </c>
      <c r="Q24" s="81">
        <v>0</v>
      </c>
      <c r="R24" s="82">
        <v>2.033</v>
      </c>
      <c r="S24" s="103">
        <v>15.29</v>
      </c>
      <c r="T24" s="103">
        <v>1.34</v>
      </c>
      <c r="U24" s="103">
        <v>1.67</v>
      </c>
      <c r="V24" s="103">
        <v>1.67</v>
      </c>
      <c r="W24" s="102">
        <v>1.14</v>
      </c>
      <c r="X24" s="120" t="e">
        <v>#REF!</v>
      </c>
      <c r="Y24" s="104">
        <v>0</v>
      </c>
      <c r="Z24" s="104">
        <v>42.72</v>
      </c>
      <c r="AA24" s="104">
        <v>0</v>
      </c>
      <c r="AB24" s="102">
        <v>5.861111111111111</v>
      </c>
    </row>
    <row r="25" spans="1:28" ht="21" customHeight="1">
      <c r="A25" s="238">
        <v>18</v>
      </c>
      <c r="B25" s="244" t="s">
        <v>38</v>
      </c>
      <c r="C25" s="27" t="s">
        <v>39</v>
      </c>
      <c r="D25" s="250"/>
      <c r="E25" s="250" t="e">
        <f>#REF!+#REF!+#REF!-#REF!</f>
        <v>#REF!</v>
      </c>
      <c r="F25" s="250" t="e">
        <f>#REF!+#REF!+#REF!+#REF!-#REF!</f>
        <v>#REF!</v>
      </c>
      <c r="G25" s="250" t="e">
        <f>#REF!+#REF!+#REF!+#REF!-#REF!</f>
        <v>#REF!</v>
      </c>
      <c r="H25" s="250" t="e">
        <f>#REF!+#REF!+#REF!-#REF!</f>
        <v>#REF!</v>
      </c>
      <c r="I25" s="81">
        <v>34.791</v>
      </c>
      <c r="J25" s="81">
        <v>994.171</v>
      </c>
      <c r="K25" s="81">
        <v>260.656</v>
      </c>
      <c r="L25" s="81">
        <v>1289.617</v>
      </c>
      <c r="M25" s="81">
        <v>689.982</v>
      </c>
      <c r="N25" s="81" t="e">
        <v>#REF!</v>
      </c>
      <c r="O25" s="81" t="e">
        <v>#REF!</v>
      </c>
      <c r="P25" s="81">
        <v>30.237</v>
      </c>
      <c r="Q25" s="81">
        <v>0</v>
      </c>
      <c r="R25" s="82">
        <v>3.825</v>
      </c>
      <c r="S25" s="103">
        <v>17.01</v>
      </c>
      <c r="T25" s="103">
        <v>1.34</v>
      </c>
      <c r="U25" s="103">
        <v>1.63</v>
      </c>
      <c r="V25" s="103">
        <v>1.83</v>
      </c>
      <c r="W25" s="102">
        <v>1.12</v>
      </c>
      <c r="X25" s="120" t="e">
        <v>#REF!</v>
      </c>
      <c r="Y25" s="104">
        <v>0</v>
      </c>
      <c r="Z25" s="104">
        <v>53.8</v>
      </c>
      <c r="AA25" s="104">
        <v>0</v>
      </c>
      <c r="AB25" s="102">
        <v>5.357142857142857</v>
      </c>
    </row>
    <row r="26" spans="1:28" ht="21" customHeight="1">
      <c r="A26" s="238">
        <v>19</v>
      </c>
      <c r="B26" s="244" t="s">
        <v>40</v>
      </c>
      <c r="C26" s="27" t="s">
        <v>41</v>
      </c>
      <c r="D26" s="250"/>
      <c r="E26" s="250" t="e">
        <f>#REF!+#REF!+#REF!-#REF!</f>
        <v>#REF!</v>
      </c>
      <c r="F26" s="250" t="e">
        <f>#REF!+#REF!+#REF!+#REF!-#REF!</f>
        <v>#REF!</v>
      </c>
      <c r="G26" s="250" t="e">
        <f>#REF!+#REF!+#REF!+#REF!-#REF!</f>
        <v>#REF!</v>
      </c>
      <c r="H26" s="250" t="e">
        <f>#REF!+#REF!+#REF!-#REF!</f>
        <v>#REF!</v>
      </c>
      <c r="I26" s="81">
        <v>30.949</v>
      </c>
      <c r="J26" s="81">
        <v>1061.234</v>
      </c>
      <c r="K26" s="81">
        <v>244.882</v>
      </c>
      <c r="L26" s="81">
        <v>1337.065</v>
      </c>
      <c r="M26" s="81">
        <v>580.085</v>
      </c>
      <c r="N26" s="81" t="e">
        <v>#REF!</v>
      </c>
      <c r="O26" s="81" t="e">
        <v>#REF!</v>
      </c>
      <c r="P26" s="81">
        <v>28.583</v>
      </c>
      <c r="Q26" s="81">
        <v>0</v>
      </c>
      <c r="R26" s="82">
        <v>3.643</v>
      </c>
      <c r="S26" s="103">
        <v>16.78</v>
      </c>
      <c r="T26" s="103">
        <v>1.38</v>
      </c>
      <c r="U26" s="103">
        <v>1.57</v>
      </c>
      <c r="V26" s="103">
        <v>1.77</v>
      </c>
      <c r="W26" s="102">
        <v>1.14</v>
      </c>
      <c r="X26" s="120" t="e">
        <v>#REF!</v>
      </c>
      <c r="Y26" s="104">
        <v>0</v>
      </c>
      <c r="Z26" s="104">
        <v>49.22</v>
      </c>
      <c r="AA26" s="104">
        <v>0</v>
      </c>
      <c r="AB26" s="102">
        <v>9.02919708029197</v>
      </c>
    </row>
    <row r="27" spans="1:28" ht="21" customHeight="1">
      <c r="A27" s="247">
        <v>20</v>
      </c>
      <c r="B27" s="248" t="s">
        <v>42</v>
      </c>
      <c r="C27" s="71" t="s">
        <v>77</v>
      </c>
      <c r="D27" s="256"/>
      <c r="E27" s="256" t="e">
        <f>#REF!+#REF!+#REF!-#REF!</f>
        <v>#REF!</v>
      </c>
      <c r="F27" s="256" t="e">
        <f>#REF!+#REF!+#REF!+#REF!-#REF!</f>
        <v>#REF!</v>
      </c>
      <c r="G27" s="256" t="e">
        <f>#REF!+#REF!+#REF!+#REF!-#REF!</f>
        <v>#REF!</v>
      </c>
      <c r="H27" s="256" t="e">
        <f>#REF!+#REF!+#REF!-#REF!</f>
        <v>#REF!</v>
      </c>
      <c r="I27" s="84">
        <v>26.909</v>
      </c>
      <c r="J27" s="84">
        <v>1015.333</v>
      </c>
      <c r="K27" s="84">
        <v>187.623</v>
      </c>
      <c r="L27" s="84">
        <v>1229.865</v>
      </c>
      <c r="M27" s="84">
        <v>709.852</v>
      </c>
      <c r="N27" s="84" t="e">
        <v>#REF!</v>
      </c>
      <c r="O27" s="84" t="e">
        <v>#REF!</v>
      </c>
      <c r="P27" s="84">
        <v>26.047</v>
      </c>
      <c r="Q27" s="84">
        <v>0</v>
      </c>
      <c r="R27" s="85">
        <v>0.185</v>
      </c>
      <c r="S27" s="106">
        <v>18.7</v>
      </c>
      <c r="T27" s="106">
        <v>1.34</v>
      </c>
      <c r="U27" s="106">
        <v>1.5</v>
      </c>
      <c r="V27" s="106">
        <v>1.74</v>
      </c>
      <c r="W27" s="106">
        <v>1.13</v>
      </c>
      <c r="X27" s="106" t="e">
        <v>#REF!</v>
      </c>
      <c r="Y27" s="122">
        <v>0</v>
      </c>
      <c r="Z27" s="122">
        <v>52.77</v>
      </c>
      <c r="AA27" s="122">
        <v>0</v>
      </c>
      <c r="AB27" s="108">
        <v>3</v>
      </c>
    </row>
    <row r="28" spans="1:28" ht="21" customHeight="1">
      <c r="A28" s="238">
        <v>21</v>
      </c>
      <c r="B28" s="244" t="s">
        <v>43</v>
      </c>
      <c r="C28" s="158" t="s">
        <v>44</v>
      </c>
      <c r="D28" s="229"/>
      <c r="E28" s="229" t="e">
        <f>#REF!+#REF!+#REF!-#REF!</f>
        <v>#REF!</v>
      </c>
      <c r="F28" s="229" t="e">
        <f>#REF!+#REF!+#REF!+#REF!-#REF!</f>
        <v>#REF!</v>
      </c>
      <c r="G28" s="229" t="e">
        <f>#REF!+#REF!+#REF!+#REF!-#REF!</f>
        <v>#REF!</v>
      </c>
      <c r="H28" s="229" t="e">
        <f>#REF!+#REF!+#REF!-#REF!</f>
        <v>#REF!</v>
      </c>
      <c r="I28" s="78">
        <v>28.889</v>
      </c>
      <c r="J28" s="78">
        <v>917.942</v>
      </c>
      <c r="K28" s="78">
        <v>231.029</v>
      </c>
      <c r="L28" s="78">
        <v>1177.86</v>
      </c>
      <c r="M28" s="78">
        <v>682.881</v>
      </c>
      <c r="N28" s="78" t="e">
        <v>#REF!</v>
      </c>
      <c r="O28" s="78" t="e">
        <v>#REF!</v>
      </c>
      <c r="P28" s="78">
        <v>27.819</v>
      </c>
      <c r="Q28" s="78">
        <v>0</v>
      </c>
      <c r="R28" s="79">
        <v>2.716</v>
      </c>
      <c r="S28" s="100">
        <v>16.65</v>
      </c>
      <c r="T28" s="100">
        <v>1.33</v>
      </c>
      <c r="U28" s="100">
        <v>1.49</v>
      </c>
      <c r="V28" s="100">
        <v>1.74</v>
      </c>
      <c r="W28" s="100">
        <v>1.13</v>
      </c>
      <c r="X28" s="100" t="e">
        <v>#REF!</v>
      </c>
      <c r="Y28" s="101">
        <v>0</v>
      </c>
      <c r="Z28" s="101">
        <v>45.96</v>
      </c>
      <c r="AA28" s="101">
        <v>0</v>
      </c>
      <c r="AB28" s="105">
        <v>2.0303030303030303</v>
      </c>
    </row>
    <row r="29" spans="1:28" ht="21" customHeight="1">
      <c r="A29" s="238">
        <v>22</v>
      </c>
      <c r="B29" s="244" t="s">
        <v>45</v>
      </c>
      <c r="C29" s="27" t="s">
        <v>78</v>
      </c>
      <c r="D29" s="250"/>
      <c r="E29" s="250" t="e">
        <f>#REF!+#REF!+#REF!-#REF!</f>
        <v>#REF!</v>
      </c>
      <c r="F29" s="250" t="e">
        <f>#REF!+#REF!+#REF!+#REF!-#REF!</f>
        <v>#REF!</v>
      </c>
      <c r="G29" s="250" t="e">
        <f>#REF!+#REF!+#REF!+#REF!-#REF!</f>
        <v>#REF!</v>
      </c>
      <c r="H29" s="250" t="e">
        <f>#REF!+#REF!+#REF!-#REF!</f>
        <v>#REF!</v>
      </c>
      <c r="I29" s="81">
        <v>36.819</v>
      </c>
      <c r="J29" s="81">
        <v>797.421</v>
      </c>
      <c r="K29" s="81">
        <v>200.143</v>
      </c>
      <c r="L29" s="81">
        <v>1034.384</v>
      </c>
      <c r="M29" s="81">
        <v>632.665</v>
      </c>
      <c r="N29" s="81" t="e">
        <v>#REF!</v>
      </c>
      <c r="O29" s="81" t="e">
        <v>#REF!</v>
      </c>
      <c r="P29" s="81">
        <v>35.817</v>
      </c>
      <c r="Q29" s="81">
        <v>0</v>
      </c>
      <c r="R29" s="82">
        <v>4.298</v>
      </c>
      <c r="S29" s="103">
        <v>20.22</v>
      </c>
      <c r="T29" s="103">
        <v>1.35</v>
      </c>
      <c r="U29" s="103">
        <v>1.4</v>
      </c>
      <c r="V29" s="103">
        <v>2.03</v>
      </c>
      <c r="W29" s="103">
        <v>1.13</v>
      </c>
      <c r="X29" s="103" t="e">
        <v>#REF!</v>
      </c>
      <c r="Y29" s="104">
        <v>0</v>
      </c>
      <c r="Z29" s="104">
        <v>57.02</v>
      </c>
      <c r="AA29" s="104">
        <v>0</v>
      </c>
      <c r="AB29" s="102">
        <v>7.3</v>
      </c>
    </row>
    <row r="30" spans="1:28" ht="21" customHeight="1">
      <c r="A30" s="238">
        <v>27</v>
      </c>
      <c r="B30" s="244" t="s">
        <v>46</v>
      </c>
      <c r="C30" s="27" t="s">
        <v>47</v>
      </c>
      <c r="D30" s="250"/>
      <c r="E30" s="250" t="e">
        <f>#REF!+#REF!+#REF!-#REF!</f>
        <v>#REF!</v>
      </c>
      <c r="F30" s="250" t="e">
        <f>#REF!+#REF!+#REF!+#REF!-#REF!</f>
        <v>#REF!</v>
      </c>
      <c r="G30" s="250" t="e">
        <f>#REF!+#REF!+#REF!+#REF!-#REF!</f>
        <v>#REF!</v>
      </c>
      <c r="H30" s="250" t="e">
        <f>#REF!+#REF!+#REF!-#REF!</f>
        <v>#REF!</v>
      </c>
      <c r="I30" s="81">
        <v>31.538</v>
      </c>
      <c r="J30" s="81">
        <v>834.623</v>
      </c>
      <c r="K30" s="81">
        <v>182.174</v>
      </c>
      <c r="L30" s="81">
        <v>1048.335</v>
      </c>
      <c r="M30" s="81">
        <v>675.122</v>
      </c>
      <c r="N30" s="81" t="e">
        <v>#REF!</v>
      </c>
      <c r="O30" s="81" t="e">
        <v>#REF!</v>
      </c>
      <c r="P30" s="81">
        <v>30.313</v>
      </c>
      <c r="Q30" s="81">
        <v>0</v>
      </c>
      <c r="R30" s="82">
        <v>2.644</v>
      </c>
      <c r="S30" s="103">
        <v>16.31</v>
      </c>
      <c r="T30" s="103">
        <v>1.36</v>
      </c>
      <c r="U30" s="103">
        <v>1.78</v>
      </c>
      <c r="V30" s="103">
        <v>1.89</v>
      </c>
      <c r="W30" s="103">
        <v>1.16</v>
      </c>
      <c r="X30" s="103" t="e">
        <v>#REF!</v>
      </c>
      <c r="Y30" s="104">
        <v>0</v>
      </c>
      <c r="Z30" s="104">
        <v>50.28</v>
      </c>
      <c r="AA30" s="104">
        <v>0</v>
      </c>
      <c r="AB30" s="102">
        <v>4.12962962962963</v>
      </c>
    </row>
    <row r="31" spans="1:28" ht="21" customHeight="1">
      <c r="A31" s="238">
        <v>28</v>
      </c>
      <c r="B31" s="244" t="s">
        <v>48</v>
      </c>
      <c r="C31" s="27" t="s">
        <v>49</v>
      </c>
      <c r="D31" s="250"/>
      <c r="E31" s="250" t="e">
        <f>#REF!+#REF!+#REF!-#REF!</f>
        <v>#REF!</v>
      </c>
      <c r="F31" s="250" t="e">
        <f>#REF!+#REF!+#REF!+#REF!-#REF!</f>
        <v>#REF!</v>
      </c>
      <c r="G31" s="250" t="e">
        <f>#REF!+#REF!+#REF!+#REF!-#REF!</f>
        <v>#REF!</v>
      </c>
      <c r="H31" s="250" t="e">
        <f>#REF!+#REF!+#REF!-#REF!</f>
        <v>#REF!</v>
      </c>
      <c r="I31" s="81">
        <v>23.717</v>
      </c>
      <c r="J31" s="81">
        <v>937.902</v>
      </c>
      <c r="K31" s="81">
        <v>272.549</v>
      </c>
      <c r="L31" s="81">
        <v>1234.168</v>
      </c>
      <c r="M31" s="81">
        <v>679.328</v>
      </c>
      <c r="N31" s="81" t="e">
        <v>#REF!</v>
      </c>
      <c r="O31" s="81" t="e">
        <v>#REF!</v>
      </c>
      <c r="P31" s="81">
        <v>22.737</v>
      </c>
      <c r="Q31" s="81">
        <v>0</v>
      </c>
      <c r="R31" s="82">
        <v>5.632</v>
      </c>
      <c r="S31" s="103">
        <v>16.16</v>
      </c>
      <c r="T31" s="103">
        <v>1.46</v>
      </c>
      <c r="U31" s="103">
        <v>1.63</v>
      </c>
      <c r="V31" s="103">
        <v>1.78</v>
      </c>
      <c r="W31" s="103">
        <v>1.15</v>
      </c>
      <c r="X31" s="103" t="e">
        <v>#REF!</v>
      </c>
      <c r="Y31" s="104">
        <v>0</v>
      </c>
      <c r="Z31" s="104">
        <v>44.6</v>
      </c>
      <c r="AA31" s="104">
        <v>0</v>
      </c>
      <c r="AB31" s="102">
        <v>2.5592592592592593</v>
      </c>
    </row>
    <row r="32" spans="1:28" ht="21" customHeight="1">
      <c r="A32" s="238">
        <v>29</v>
      </c>
      <c r="B32" s="244" t="s">
        <v>50</v>
      </c>
      <c r="C32" s="27" t="s">
        <v>51</v>
      </c>
      <c r="D32" s="250"/>
      <c r="E32" s="250" t="e">
        <f>#REF!+#REF!+#REF!-#REF!</f>
        <v>#REF!</v>
      </c>
      <c r="F32" s="250" t="e">
        <f>#REF!+#REF!+#REF!+#REF!-#REF!</f>
        <v>#REF!</v>
      </c>
      <c r="G32" s="250" t="e">
        <f>#REF!+#REF!+#REF!+#REF!-#REF!</f>
        <v>#REF!</v>
      </c>
      <c r="H32" s="250" t="e">
        <f>#REF!+#REF!+#REF!-#REF!</f>
        <v>#REF!</v>
      </c>
      <c r="I32" s="81">
        <v>25.432</v>
      </c>
      <c r="J32" s="81">
        <v>993.119</v>
      </c>
      <c r="K32" s="81">
        <v>203.547</v>
      </c>
      <c r="L32" s="81">
        <v>1222.098</v>
      </c>
      <c r="M32" s="81">
        <v>800.667</v>
      </c>
      <c r="N32" s="81" t="e">
        <v>#REF!</v>
      </c>
      <c r="O32" s="81" t="e">
        <v>#REF!</v>
      </c>
      <c r="P32" s="81">
        <v>23.977</v>
      </c>
      <c r="Q32" s="81">
        <v>0</v>
      </c>
      <c r="R32" s="82">
        <v>5.092</v>
      </c>
      <c r="S32" s="103">
        <v>13.99</v>
      </c>
      <c r="T32" s="103">
        <v>1.49</v>
      </c>
      <c r="U32" s="103">
        <v>1.69</v>
      </c>
      <c r="V32" s="103">
        <v>1.78</v>
      </c>
      <c r="W32" s="103">
        <v>1.22</v>
      </c>
      <c r="X32" s="103" t="e">
        <v>#REF!</v>
      </c>
      <c r="Y32" s="104">
        <v>0</v>
      </c>
      <c r="Z32" s="104">
        <v>38.15</v>
      </c>
      <c r="AA32" s="104">
        <v>0</v>
      </c>
      <c r="AB32" s="102">
        <v>5.476190476190476</v>
      </c>
    </row>
    <row r="33" spans="1:28" ht="21" customHeight="1">
      <c r="A33" s="242">
        <v>30</v>
      </c>
      <c r="B33" s="243" t="s">
        <v>52</v>
      </c>
      <c r="C33" s="62" t="s">
        <v>53</v>
      </c>
      <c r="D33" s="259"/>
      <c r="E33" s="259" t="e">
        <f>#REF!+#REF!+#REF!-#REF!</f>
        <v>#REF!</v>
      </c>
      <c r="F33" s="259" t="e">
        <f>#REF!+#REF!+#REF!+#REF!-#REF!</f>
        <v>#REF!</v>
      </c>
      <c r="G33" s="259" t="e">
        <f>#REF!+#REF!+#REF!+#REF!-#REF!</f>
        <v>#REF!</v>
      </c>
      <c r="H33" s="259" t="e">
        <f>#REF!+#REF!+#REF!-#REF!</f>
        <v>#REF!</v>
      </c>
      <c r="I33" s="91">
        <v>32.558</v>
      </c>
      <c r="J33" s="91">
        <v>880.322</v>
      </c>
      <c r="K33" s="91">
        <v>186.225</v>
      </c>
      <c r="L33" s="91">
        <v>1099.106</v>
      </c>
      <c r="M33" s="91">
        <v>631.127</v>
      </c>
      <c r="N33" s="91" t="e">
        <v>#REF!</v>
      </c>
      <c r="O33" s="91" t="e">
        <v>#REF!</v>
      </c>
      <c r="P33" s="91">
        <v>30.984</v>
      </c>
      <c r="Q33" s="91">
        <v>0</v>
      </c>
      <c r="R33" s="92">
        <v>3.757</v>
      </c>
      <c r="S33" s="113">
        <v>16.46</v>
      </c>
      <c r="T33" s="113">
        <v>1.42</v>
      </c>
      <c r="U33" s="113">
        <v>1.65</v>
      </c>
      <c r="V33" s="113">
        <v>1.9</v>
      </c>
      <c r="W33" s="113">
        <v>1.2</v>
      </c>
      <c r="X33" s="113" t="e">
        <v>#REF!</v>
      </c>
      <c r="Y33" s="114">
        <v>0</v>
      </c>
      <c r="Z33" s="114">
        <v>48.09</v>
      </c>
      <c r="AA33" s="114">
        <v>0</v>
      </c>
      <c r="AB33" s="115">
        <v>7.580952380952381</v>
      </c>
    </row>
    <row r="34" spans="1:28" ht="21" customHeight="1">
      <c r="A34" s="238">
        <v>31</v>
      </c>
      <c r="B34" s="244" t="s">
        <v>54</v>
      </c>
      <c r="C34" s="27" t="s">
        <v>55</v>
      </c>
      <c r="D34" s="250"/>
      <c r="E34" s="250" t="e">
        <f>#REF!+#REF!+#REF!-#REF!</f>
        <v>#REF!</v>
      </c>
      <c r="F34" s="250" t="e">
        <f>#REF!+#REF!+#REF!+#REF!-#REF!</f>
        <v>#REF!</v>
      </c>
      <c r="G34" s="250" t="e">
        <f>#REF!+#REF!+#REF!+#REF!-#REF!</f>
        <v>#REF!</v>
      </c>
      <c r="H34" s="250" t="e">
        <f>#REF!+#REF!+#REF!-#REF!</f>
        <v>#REF!</v>
      </c>
      <c r="I34" s="81">
        <v>29.993</v>
      </c>
      <c r="J34" s="81">
        <v>866.039</v>
      </c>
      <c r="K34" s="81">
        <v>178.547</v>
      </c>
      <c r="L34" s="81">
        <v>1074.58</v>
      </c>
      <c r="M34" s="81">
        <v>641.157</v>
      </c>
      <c r="N34" s="81" t="e">
        <v>#REF!</v>
      </c>
      <c r="O34" s="81" t="e">
        <v>#REF!</v>
      </c>
      <c r="P34" s="81">
        <v>28.379</v>
      </c>
      <c r="Q34" s="81">
        <v>0</v>
      </c>
      <c r="R34" s="82">
        <v>1.345</v>
      </c>
      <c r="S34" s="103">
        <v>16.6</v>
      </c>
      <c r="T34" s="103">
        <v>1.34</v>
      </c>
      <c r="U34" s="103">
        <v>1.55</v>
      </c>
      <c r="V34" s="103">
        <v>1.8</v>
      </c>
      <c r="W34" s="103">
        <v>1.16</v>
      </c>
      <c r="X34" s="103" t="e">
        <v>#REF!</v>
      </c>
      <c r="Y34" s="104">
        <v>0</v>
      </c>
      <c r="Z34" s="104">
        <v>47.66</v>
      </c>
      <c r="AA34" s="104">
        <v>0</v>
      </c>
      <c r="AB34" s="102">
        <v>1.8</v>
      </c>
    </row>
    <row r="35" spans="1:28" ht="21" customHeight="1">
      <c r="A35" s="238">
        <v>32</v>
      </c>
      <c r="B35" s="244" t="s">
        <v>56</v>
      </c>
      <c r="C35" s="27" t="s">
        <v>1</v>
      </c>
      <c r="D35" s="250"/>
      <c r="E35" s="250" t="e">
        <f>#REF!+#REF!+#REF!-#REF!</f>
        <v>#REF!</v>
      </c>
      <c r="F35" s="250" t="e">
        <f>#REF!+#REF!+#REF!+#REF!-#REF!</f>
        <v>#REF!</v>
      </c>
      <c r="G35" s="250" t="e">
        <f>#REF!+#REF!+#REF!+#REF!-#REF!</f>
        <v>#REF!</v>
      </c>
      <c r="H35" s="250" t="e">
        <f>#REF!+#REF!+#REF!-#REF!</f>
        <v>#REF!</v>
      </c>
      <c r="I35" s="81">
        <v>27.794</v>
      </c>
      <c r="J35" s="81">
        <v>859.314</v>
      </c>
      <c r="K35" s="81">
        <v>167.735</v>
      </c>
      <c r="L35" s="81">
        <v>1054.844</v>
      </c>
      <c r="M35" s="81">
        <v>700.224</v>
      </c>
      <c r="N35" s="81" t="e">
        <v>#REF!</v>
      </c>
      <c r="O35" s="81" t="e">
        <v>#REF!</v>
      </c>
      <c r="P35" s="81">
        <v>26.602</v>
      </c>
      <c r="Q35" s="81">
        <v>0</v>
      </c>
      <c r="R35" s="82">
        <v>4.024</v>
      </c>
      <c r="S35" s="103">
        <v>16.64</v>
      </c>
      <c r="T35" s="103">
        <v>1.37</v>
      </c>
      <c r="U35" s="103">
        <v>1.78</v>
      </c>
      <c r="V35" s="103">
        <v>1.83</v>
      </c>
      <c r="W35" s="103">
        <v>1.18</v>
      </c>
      <c r="X35" s="103" t="e">
        <v>#REF!</v>
      </c>
      <c r="Y35" s="104">
        <v>0</v>
      </c>
      <c r="Z35" s="104">
        <v>46.85</v>
      </c>
      <c r="AA35" s="104">
        <v>0</v>
      </c>
      <c r="AB35" s="102">
        <v>3.7962962962962963</v>
      </c>
    </row>
    <row r="36" spans="1:28" ht="21" customHeight="1">
      <c r="A36" s="238">
        <v>36</v>
      </c>
      <c r="B36" s="244" t="s">
        <v>57</v>
      </c>
      <c r="C36" s="27" t="s">
        <v>58</v>
      </c>
      <c r="D36" s="250"/>
      <c r="E36" s="250" t="e">
        <f>#REF!+#REF!+#REF!-#REF!</f>
        <v>#REF!</v>
      </c>
      <c r="F36" s="250" t="e">
        <f>#REF!+#REF!+#REF!+#REF!-#REF!</f>
        <v>#REF!</v>
      </c>
      <c r="G36" s="250" t="e">
        <f>#REF!+#REF!+#REF!+#REF!-#REF!</f>
        <v>#REF!</v>
      </c>
      <c r="H36" s="250" t="e">
        <f>#REF!+#REF!+#REF!-#REF!</f>
        <v>#REF!</v>
      </c>
      <c r="I36" s="81">
        <v>25.561</v>
      </c>
      <c r="J36" s="81">
        <v>979.326</v>
      </c>
      <c r="K36" s="81">
        <v>207.926</v>
      </c>
      <c r="L36" s="81">
        <v>1212.814</v>
      </c>
      <c r="M36" s="81">
        <v>610.304</v>
      </c>
      <c r="N36" s="81" t="e">
        <v>#REF!</v>
      </c>
      <c r="O36" s="81" t="e">
        <v>#REF!</v>
      </c>
      <c r="P36" s="81">
        <v>25.033</v>
      </c>
      <c r="Q36" s="81">
        <v>0</v>
      </c>
      <c r="R36" s="82">
        <v>0.991</v>
      </c>
      <c r="S36" s="103">
        <v>17.77</v>
      </c>
      <c r="T36" s="103">
        <v>1.43</v>
      </c>
      <c r="U36" s="103">
        <v>1.49</v>
      </c>
      <c r="V36" s="103">
        <v>1.78</v>
      </c>
      <c r="W36" s="103">
        <v>1.13</v>
      </c>
      <c r="X36" s="103" t="e">
        <v>#REF!</v>
      </c>
      <c r="Y36" s="104">
        <v>0</v>
      </c>
      <c r="Z36" s="104">
        <v>49.4</v>
      </c>
      <c r="AA36" s="104">
        <v>0</v>
      </c>
      <c r="AB36" s="102">
        <v>7.066666666666666</v>
      </c>
    </row>
    <row r="37" spans="1:28" ht="21" customHeight="1">
      <c r="A37" s="245">
        <v>44</v>
      </c>
      <c r="B37" s="246" t="s">
        <v>59</v>
      </c>
      <c r="C37" s="57" t="s">
        <v>60</v>
      </c>
      <c r="D37" s="251"/>
      <c r="E37" s="251" t="e">
        <f>#REF!+#REF!+#REF!-#REF!</f>
        <v>#REF!</v>
      </c>
      <c r="F37" s="251" t="e">
        <f>#REF!+#REF!+#REF!+#REF!-#REF!</f>
        <v>#REF!</v>
      </c>
      <c r="G37" s="251" t="e">
        <f>#REF!+#REF!+#REF!+#REF!-#REF!</f>
        <v>#REF!</v>
      </c>
      <c r="H37" s="251" t="e">
        <f>#REF!+#REF!+#REF!-#REF!</f>
        <v>#REF!</v>
      </c>
      <c r="I37" s="94">
        <v>24.671</v>
      </c>
      <c r="J37" s="94">
        <v>963.48</v>
      </c>
      <c r="K37" s="94">
        <v>175.611</v>
      </c>
      <c r="L37" s="94">
        <v>1163.762</v>
      </c>
      <c r="M37" s="94">
        <v>557.868</v>
      </c>
      <c r="N37" s="94" t="e">
        <v>#REF!</v>
      </c>
      <c r="O37" s="94" t="e">
        <v>#REF!</v>
      </c>
      <c r="P37" s="94">
        <v>23.197</v>
      </c>
      <c r="Q37" s="94">
        <v>0</v>
      </c>
      <c r="R37" s="95">
        <v>2.194</v>
      </c>
      <c r="S37" s="116">
        <v>15.08</v>
      </c>
      <c r="T37" s="116">
        <v>1.35</v>
      </c>
      <c r="U37" s="116">
        <v>1.59</v>
      </c>
      <c r="V37" s="116">
        <v>1.68</v>
      </c>
      <c r="W37" s="116">
        <v>1.12</v>
      </c>
      <c r="X37" s="116" t="e">
        <v>#REF!</v>
      </c>
      <c r="Y37" s="119">
        <v>0</v>
      </c>
      <c r="Z37" s="119">
        <v>40.14</v>
      </c>
      <c r="AA37" s="119">
        <v>0</v>
      </c>
      <c r="AB37" s="117">
        <v>8.871428571428572</v>
      </c>
    </row>
    <row r="38" spans="1:28" ht="21" customHeight="1">
      <c r="A38" s="238">
        <v>45</v>
      </c>
      <c r="B38" s="244" t="s">
        <v>108</v>
      </c>
      <c r="C38" s="27" t="s">
        <v>60</v>
      </c>
      <c r="D38" s="250"/>
      <c r="E38" s="250" t="e">
        <f>#REF!+#REF!+#REF!-#REF!</f>
        <v>#REF!</v>
      </c>
      <c r="F38" s="250" t="e">
        <f>#REF!+#REF!+#REF!+#REF!-#REF!</f>
        <v>#REF!</v>
      </c>
      <c r="G38" s="250" t="e">
        <f>#REF!+#REF!+#REF!+#REF!-#REF!</f>
        <v>#REF!</v>
      </c>
      <c r="H38" s="250" t="e">
        <f>#REF!+#REF!+#REF!-#REF!</f>
        <v>#REF!</v>
      </c>
      <c r="I38" s="81">
        <v>27.503</v>
      </c>
      <c r="J38" s="81">
        <v>894.125</v>
      </c>
      <c r="K38" s="81">
        <v>181.1</v>
      </c>
      <c r="L38" s="81">
        <v>1102.728</v>
      </c>
      <c r="M38" s="81">
        <v>415.38</v>
      </c>
      <c r="N38" s="81" t="e">
        <v>#REF!</v>
      </c>
      <c r="O38" s="81" t="e">
        <v>#REF!</v>
      </c>
      <c r="P38" s="81">
        <v>26.689</v>
      </c>
      <c r="Q38" s="81">
        <v>0</v>
      </c>
      <c r="R38" s="82">
        <v>2.09</v>
      </c>
      <c r="S38" s="103">
        <v>15.67</v>
      </c>
      <c r="T38" s="103">
        <v>1.47</v>
      </c>
      <c r="U38" s="103">
        <v>1.7</v>
      </c>
      <c r="V38" s="103">
        <v>1.86</v>
      </c>
      <c r="W38" s="103">
        <v>1.14</v>
      </c>
      <c r="X38" s="103" t="e">
        <v>#REF!</v>
      </c>
      <c r="Y38" s="104">
        <v>0</v>
      </c>
      <c r="Z38" s="104">
        <v>43.26</v>
      </c>
      <c r="AA38" s="104">
        <v>0</v>
      </c>
      <c r="AB38" s="102">
        <v>6.536842105263158</v>
      </c>
    </row>
    <row r="39" spans="1:28" ht="21" customHeight="1">
      <c r="A39" s="247">
        <v>46</v>
      </c>
      <c r="B39" s="248" t="s">
        <v>116</v>
      </c>
      <c r="C39" s="71" t="s">
        <v>117</v>
      </c>
      <c r="D39" s="256"/>
      <c r="E39" s="256" t="e">
        <f>#REF!+#REF!+#REF!-#REF!</f>
        <v>#REF!</v>
      </c>
      <c r="F39" s="256" t="e">
        <f>#REF!+#REF!+#REF!+#REF!-#REF!</f>
        <v>#REF!</v>
      </c>
      <c r="G39" s="256" t="e">
        <f>#REF!+#REF!+#REF!+#REF!-#REF!</f>
        <v>#REF!</v>
      </c>
      <c r="H39" s="256" t="e">
        <f>#REF!+#REF!+#REF!-#REF!</f>
        <v>#REF!</v>
      </c>
      <c r="I39" s="84">
        <v>26.719</v>
      </c>
      <c r="J39" s="84">
        <v>866.029</v>
      </c>
      <c r="K39" s="84">
        <v>159.533</v>
      </c>
      <c r="L39" s="84">
        <v>1052.281</v>
      </c>
      <c r="M39" s="84">
        <v>618.709</v>
      </c>
      <c r="N39" s="84" t="e">
        <v>#REF!</v>
      </c>
      <c r="O39" s="84" t="e">
        <v>#REF!</v>
      </c>
      <c r="P39" s="84">
        <v>25.478</v>
      </c>
      <c r="Q39" s="84">
        <v>0</v>
      </c>
      <c r="R39" s="85">
        <v>4.415</v>
      </c>
      <c r="S39" s="106">
        <v>15.38</v>
      </c>
      <c r="T39" s="106">
        <v>1.35</v>
      </c>
      <c r="U39" s="106">
        <v>1.79</v>
      </c>
      <c r="V39" s="106">
        <v>1.77</v>
      </c>
      <c r="W39" s="106">
        <v>1.12</v>
      </c>
      <c r="X39" s="106" t="e">
        <v>#REF!</v>
      </c>
      <c r="Y39" s="122">
        <v>0</v>
      </c>
      <c r="Z39" s="122">
        <v>42.69</v>
      </c>
      <c r="AA39" s="122">
        <v>0</v>
      </c>
      <c r="AB39" s="108">
        <v>3.066666666666667</v>
      </c>
    </row>
    <row r="40" spans="1:28" ht="21" customHeight="1">
      <c r="A40" s="230"/>
      <c r="B40" s="244" t="s">
        <v>61</v>
      </c>
      <c r="C40" s="27" t="s">
        <v>62</v>
      </c>
      <c r="D40" s="250"/>
      <c r="E40" s="250" t="e">
        <f>#REF!+#REF!+#REF!-#REF!</f>
        <v>#REF!</v>
      </c>
      <c r="F40" s="250" t="e">
        <f>#REF!+#REF!+#REF!+#REF!-#REF!</f>
        <v>#REF!</v>
      </c>
      <c r="G40" s="250" t="e">
        <f>#REF!+#REF!+#REF!+#REF!-#REF!</f>
        <v>#REF!</v>
      </c>
      <c r="H40" s="250" t="e">
        <f>#REF!+#REF!+#REF!-#REF!</f>
        <v>#REF!</v>
      </c>
      <c r="I40" s="81">
        <v>27.452</v>
      </c>
      <c r="J40" s="81">
        <v>951.792</v>
      </c>
      <c r="K40" s="81">
        <v>201.611</v>
      </c>
      <c r="L40" s="81">
        <v>1180.854</v>
      </c>
      <c r="M40" s="81">
        <v>620.827</v>
      </c>
      <c r="N40" s="81" t="e">
        <v>#REF!</v>
      </c>
      <c r="O40" s="81" t="e">
        <v>#REF!</v>
      </c>
      <c r="P40" s="81">
        <v>26.113</v>
      </c>
      <c r="Q40" s="81">
        <v>0</v>
      </c>
      <c r="R40" s="82">
        <v>3.395</v>
      </c>
      <c r="S40" s="103">
        <v>16.22</v>
      </c>
      <c r="T40" s="103">
        <v>1.4</v>
      </c>
      <c r="U40" s="103">
        <v>1.64</v>
      </c>
      <c r="V40" s="103">
        <v>1.79</v>
      </c>
      <c r="W40" s="102">
        <v>1.15</v>
      </c>
      <c r="X40" s="120" t="e">
        <v>#REF!</v>
      </c>
      <c r="Y40" s="104">
        <v>0</v>
      </c>
      <c r="Z40" s="104">
        <v>45.9</v>
      </c>
      <c r="AA40" s="104">
        <v>0</v>
      </c>
      <c r="AB40" s="102">
        <v>5.62397476340694</v>
      </c>
    </row>
    <row r="41" spans="1:28" ht="21" customHeight="1">
      <c r="A41" s="230"/>
      <c r="B41" s="244" t="s">
        <v>63</v>
      </c>
      <c r="C41" s="27" t="s">
        <v>64</v>
      </c>
      <c r="D41" s="250"/>
      <c r="E41" s="250" t="e">
        <f>#REF!+#REF!+#REF!-#REF!</f>
        <v>#REF!</v>
      </c>
      <c r="F41" s="250" t="e">
        <f>#REF!+#REF!+#REF!+#REF!-#REF!</f>
        <v>#REF!</v>
      </c>
      <c r="G41" s="250" t="e">
        <f>#REF!+#REF!+#REF!+#REF!-#REF!</f>
        <v>#REF!</v>
      </c>
      <c r="H41" s="250" t="e">
        <f>#REF!+#REF!+#REF!-#REF!</f>
        <v>#REF!</v>
      </c>
      <c r="I41" s="81">
        <v>25.848</v>
      </c>
      <c r="J41" s="81">
        <v>988.914</v>
      </c>
      <c r="K41" s="81">
        <v>210.315</v>
      </c>
      <c r="L41" s="81">
        <v>1225.076</v>
      </c>
      <c r="M41" s="96">
        <v>660.985</v>
      </c>
      <c r="N41" s="97" t="e">
        <v>#REF!</v>
      </c>
      <c r="O41" s="81" t="e">
        <v>#REF!</v>
      </c>
      <c r="P41" s="81">
        <v>24.708</v>
      </c>
      <c r="Q41" s="81">
        <v>0</v>
      </c>
      <c r="R41" s="82">
        <v>4.023</v>
      </c>
      <c r="S41" s="103">
        <v>16.44</v>
      </c>
      <c r="T41" s="103">
        <v>1.44</v>
      </c>
      <c r="U41" s="103">
        <v>1.6</v>
      </c>
      <c r="V41" s="103">
        <v>1.78</v>
      </c>
      <c r="W41" s="102">
        <v>1.15</v>
      </c>
      <c r="X41" s="120" t="e">
        <v>#REF!</v>
      </c>
      <c r="Y41" s="104">
        <v>0</v>
      </c>
      <c r="Z41" s="104">
        <v>46.12</v>
      </c>
      <c r="AA41" s="104">
        <v>0</v>
      </c>
      <c r="AB41" s="102">
        <v>6.451281459247287</v>
      </c>
    </row>
    <row r="42" spans="1:28" ht="21" customHeight="1">
      <c r="A42" s="230"/>
      <c r="B42" s="250"/>
      <c r="C42" s="16"/>
      <c r="D42" s="250"/>
      <c r="E42" s="250" t="e">
        <f>#REF!+#REF!+#REF!-#REF!</f>
        <v>#REF!</v>
      </c>
      <c r="F42" s="250" t="e">
        <f>#REF!+#REF!+#REF!+#REF!-#REF!</f>
        <v>#REF!</v>
      </c>
      <c r="G42" s="250" t="e">
        <f>#REF!+#REF!+#REF!+#REF!-#REF!</f>
        <v>#REF!</v>
      </c>
      <c r="H42" s="250" t="e">
        <f>#REF!+#REF!+#REF!-#REF!</f>
        <v>#REF!</v>
      </c>
      <c r="I42" s="87"/>
      <c r="J42" s="87"/>
      <c r="K42" s="87"/>
      <c r="L42" s="87"/>
      <c r="M42" s="76"/>
      <c r="N42" s="98"/>
      <c r="O42" s="99"/>
      <c r="P42" s="124"/>
      <c r="Q42" s="98"/>
      <c r="R42" s="89"/>
      <c r="S42" s="87"/>
      <c r="T42" s="87"/>
      <c r="U42" s="87"/>
      <c r="V42" s="87"/>
      <c r="W42" s="76"/>
      <c r="X42" s="98"/>
      <c r="Y42" s="123"/>
      <c r="Z42" s="124"/>
      <c r="AA42" s="98"/>
      <c r="AB42" s="102"/>
    </row>
    <row r="43" spans="1:28" ht="21" customHeight="1">
      <c r="A43" s="238">
        <v>301</v>
      </c>
      <c r="B43" s="244" t="s">
        <v>65</v>
      </c>
      <c r="C43" s="27" t="s">
        <v>66</v>
      </c>
      <c r="D43" s="250"/>
      <c r="E43" s="250" t="e">
        <f>#REF!+#REF!+#REF!-#REF!</f>
        <v>#REF!</v>
      </c>
      <c r="F43" s="250" t="e">
        <f>#REF!+#REF!+#REF!+#REF!-#REF!</f>
        <v>#REF!</v>
      </c>
      <c r="G43" s="250" t="e">
        <f>#REF!+#REF!+#REF!+#REF!-#REF!</f>
        <v>#REF!</v>
      </c>
      <c r="H43" s="250" t="e">
        <f>#REF!+#REF!+#REF!-#REF!</f>
        <v>#REF!</v>
      </c>
      <c r="I43" s="81">
        <v>8.576</v>
      </c>
      <c r="J43" s="81">
        <v>570.478</v>
      </c>
      <c r="K43" s="81">
        <v>223.805</v>
      </c>
      <c r="L43" s="81">
        <v>802.859</v>
      </c>
      <c r="M43" s="96">
        <v>332.328</v>
      </c>
      <c r="N43" s="97" t="e">
        <v>#REF!</v>
      </c>
      <c r="O43" s="81" t="e">
        <v>#REF!</v>
      </c>
      <c r="P43" s="82">
        <v>8.004</v>
      </c>
      <c r="Q43" s="97">
        <v>0</v>
      </c>
      <c r="R43" s="82">
        <v>0.052</v>
      </c>
      <c r="S43" s="103">
        <v>8.46</v>
      </c>
      <c r="T43" s="103">
        <v>1.32</v>
      </c>
      <c r="U43" s="103">
        <v>1.41</v>
      </c>
      <c r="V43" s="103">
        <v>1.42</v>
      </c>
      <c r="W43" s="102">
        <v>1.13</v>
      </c>
      <c r="X43" s="120" t="e">
        <v>#REF!</v>
      </c>
      <c r="Y43" s="104">
        <v>0</v>
      </c>
      <c r="Z43" s="104">
        <v>20.5</v>
      </c>
      <c r="AA43" s="104">
        <v>0</v>
      </c>
      <c r="AB43" s="102">
        <v>1</v>
      </c>
    </row>
    <row r="44" spans="1:28" ht="21" customHeight="1">
      <c r="A44" s="238">
        <v>302</v>
      </c>
      <c r="B44" s="244" t="s">
        <v>67</v>
      </c>
      <c r="C44" s="27" t="s">
        <v>0</v>
      </c>
      <c r="D44" s="250"/>
      <c r="E44" s="250" t="e">
        <f>#REF!+#REF!+#REF!-#REF!</f>
        <v>#REF!</v>
      </c>
      <c r="F44" s="250" t="e">
        <f>#REF!+#REF!+#REF!+#REF!-#REF!</f>
        <v>#REF!</v>
      </c>
      <c r="G44" s="250" t="e">
        <f>#REF!+#REF!+#REF!+#REF!-#REF!</f>
        <v>#REF!</v>
      </c>
      <c r="H44" s="250" t="e">
        <f>#REF!+#REF!+#REF!-#REF!</f>
        <v>#REF!</v>
      </c>
      <c r="I44" s="81">
        <v>9.004</v>
      </c>
      <c r="J44" s="81">
        <v>646.575</v>
      </c>
      <c r="K44" s="81">
        <v>78.531</v>
      </c>
      <c r="L44" s="81">
        <v>734.11</v>
      </c>
      <c r="M44" s="96">
        <v>368.856</v>
      </c>
      <c r="N44" s="97" t="e">
        <v>#REF!</v>
      </c>
      <c r="O44" s="81" t="e">
        <v>#REF!</v>
      </c>
      <c r="P44" s="82">
        <v>8.121</v>
      </c>
      <c r="Q44" s="97">
        <v>0</v>
      </c>
      <c r="R44" s="82">
        <v>1.518</v>
      </c>
      <c r="S44" s="103">
        <v>9.58</v>
      </c>
      <c r="T44" s="103">
        <v>1.29</v>
      </c>
      <c r="U44" s="103">
        <v>1.4</v>
      </c>
      <c r="V44" s="103">
        <v>1.4</v>
      </c>
      <c r="W44" s="102">
        <v>1.14</v>
      </c>
      <c r="X44" s="120" t="e">
        <v>#REF!</v>
      </c>
      <c r="Y44" s="104">
        <v>0</v>
      </c>
      <c r="Z44" s="104">
        <v>22.23</v>
      </c>
      <c r="AA44" s="104">
        <v>0</v>
      </c>
      <c r="AB44" s="102">
        <v>7.3023255813953485</v>
      </c>
    </row>
    <row r="45" spans="1:28" ht="21" customHeight="1">
      <c r="A45" s="238">
        <v>303</v>
      </c>
      <c r="B45" s="244" t="s">
        <v>68</v>
      </c>
      <c r="C45" s="27" t="s">
        <v>69</v>
      </c>
      <c r="D45" s="250"/>
      <c r="E45" s="250" t="e">
        <f>#REF!+#REF!+#REF!-#REF!</f>
        <v>#REF!</v>
      </c>
      <c r="F45" s="250" t="e">
        <f>#REF!+#REF!+#REF!+#REF!-#REF!</f>
        <v>#REF!</v>
      </c>
      <c r="G45" s="250" t="e">
        <f>#REF!+#REF!+#REF!+#REF!-#REF!</f>
        <v>#REF!</v>
      </c>
      <c r="H45" s="250" t="e">
        <f>#REF!+#REF!+#REF!-#REF!</f>
        <v>#REF!</v>
      </c>
      <c r="I45" s="81">
        <v>14.444</v>
      </c>
      <c r="J45" s="81">
        <v>775.148</v>
      </c>
      <c r="K45" s="81">
        <v>178.284</v>
      </c>
      <c r="L45" s="81">
        <v>967.876</v>
      </c>
      <c r="M45" s="96">
        <v>506.049</v>
      </c>
      <c r="N45" s="97" t="e">
        <v>#REF!</v>
      </c>
      <c r="O45" s="81" t="e">
        <v>#REF!</v>
      </c>
      <c r="P45" s="82">
        <v>13.149</v>
      </c>
      <c r="Q45" s="97">
        <v>0</v>
      </c>
      <c r="R45" s="82">
        <v>1.012</v>
      </c>
      <c r="S45" s="103">
        <v>11.07</v>
      </c>
      <c r="T45" s="103">
        <v>1.34</v>
      </c>
      <c r="U45" s="103">
        <v>1.57</v>
      </c>
      <c r="V45" s="103">
        <v>1.53</v>
      </c>
      <c r="W45" s="102">
        <v>1.15</v>
      </c>
      <c r="X45" s="120" t="e">
        <v>#REF!</v>
      </c>
      <c r="Y45" s="104">
        <v>0</v>
      </c>
      <c r="Z45" s="104">
        <v>29.09</v>
      </c>
      <c r="AA45" s="104">
        <v>0</v>
      </c>
      <c r="AB45" s="102">
        <v>8.35064935064935</v>
      </c>
    </row>
    <row r="46" spans="1:28" ht="21" customHeight="1">
      <c r="A46" s="230"/>
      <c r="B46" s="244" t="s">
        <v>70</v>
      </c>
      <c r="C46" s="27" t="s">
        <v>71</v>
      </c>
      <c r="D46" s="250"/>
      <c r="E46" s="250" t="e">
        <f>#REF!+#REF!+#REF!-#REF!</f>
        <v>#REF!</v>
      </c>
      <c r="F46" s="250" t="e">
        <f>#REF!+#REF!+#REF!+#REF!-#REF!</f>
        <v>#REF!</v>
      </c>
      <c r="G46" s="250" t="e">
        <f>#REF!+#REF!+#REF!+#REF!-#REF!</f>
        <v>#REF!</v>
      </c>
      <c r="H46" s="250" t="e">
        <f>#REF!+#REF!+#REF!-#REF!</f>
        <v>#REF!</v>
      </c>
      <c r="I46" s="81">
        <v>13.107</v>
      </c>
      <c r="J46" s="81">
        <v>737.188</v>
      </c>
      <c r="K46" s="81">
        <v>168.521</v>
      </c>
      <c r="L46" s="81">
        <v>918.817</v>
      </c>
      <c r="M46" s="96">
        <v>469.849</v>
      </c>
      <c r="N46" s="97" t="e">
        <v>#REF!</v>
      </c>
      <c r="O46" s="81" t="e">
        <v>#REF!</v>
      </c>
      <c r="P46" s="82">
        <v>11.94</v>
      </c>
      <c r="Q46" s="97">
        <v>0</v>
      </c>
      <c r="R46" s="82">
        <v>0.992</v>
      </c>
      <c r="S46" s="103">
        <v>10.76</v>
      </c>
      <c r="T46" s="103">
        <v>1.33</v>
      </c>
      <c r="U46" s="103">
        <v>1.54</v>
      </c>
      <c r="V46" s="103">
        <v>1.5</v>
      </c>
      <c r="W46" s="102">
        <v>1.15</v>
      </c>
      <c r="X46" s="120" t="e">
        <v>#REF!</v>
      </c>
      <c r="Y46" s="104">
        <v>0</v>
      </c>
      <c r="Z46" s="104">
        <v>27.87</v>
      </c>
      <c r="AA46" s="104">
        <v>0</v>
      </c>
      <c r="AB46" s="102">
        <v>8.085858585858587</v>
      </c>
    </row>
    <row r="47" spans="1:28" ht="21" customHeight="1">
      <c r="A47" s="230"/>
      <c r="B47" s="250"/>
      <c r="C47" s="16"/>
      <c r="D47" s="250"/>
      <c r="E47" s="250" t="e">
        <f>#REF!+#REF!+#REF!-#REF!</f>
        <v>#REF!</v>
      </c>
      <c r="F47" s="250" t="e">
        <f>#REF!+#REF!+#REF!+#REF!-#REF!</f>
        <v>#REF!</v>
      </c>
      <c r="G47" s="250" t="e">
        <f>#REF!+#REF!+#REF!+#REF!-#REF!</f>
        <v>#REF!</v>
      </c>
      <c r="H47" s="250" t="e">
        <f>#REF!+#REF!+#REF!-#REF!</f>
        <v>#REF!</v>
      </c>
      <c r="I47" s="87"/>
      <c r="J47" s="87"/>
      <c r="K47" s="87"/>
      <c r="L47" s="87"/>
      <c r="M47" s="76"/>
      <c r="N47" s="98"/>
      <c r="O47" s="99"/>
      <c r="P47" s="124"/>
      <c r="Q47" s="98"/>
      <c r="R47" s="89"/>
      <c r="S47" s="87"/>
      <c r="T47" s="87"/>
      <c r="U47" s="87"/>
      <c r="V47" s="87"/>
      <c r="W47" s="76"/>
      <c r="X47" s="98"/>
      <c r="Y47" s="123"/>
      <c r="Z47" s="124"/>
      <c r="AA47" s="98"/>
      <c r="AB47" s="102"/>
    </row>
    <row r="48" spans="1:28" ht="21" customHeight="1">
      <c r="A48" s="257"/>
      <c r="B48" s="248" t="s">
        <v>72</v>
      </c>
      <c r="C48" s="71" t="s">
        <v>73</v>
      </c>
      <c r="D48" s="256"/>
      <c r="E48" s="256" t="e">
        <f>#REF!+#REF!+#REF!-#REF!</f>
        <v>#REF!</v>
      </c>
      <c r="F48" s="256" t="e">
        <f>#REF!+#REF!+#REF!+#REF!-#REF!</f>
        <v>#REF!</v>
      </c>
      <c r="G48" s="256" t="e">
        <f>#REF!+#REF!+#REF!+#REF!-#REF!</f>
        <v>#REF!</v>
      </c>
      <c r="H48" s="256" t="e">
        <f>#REF!+#REF!+#REF!-#REF!</f>
        <v>#REF!</v>
      </c>
      <c r="I48" s="84">
        <v>24.766</v>
      </c>
      <c r="J48" s="84">
        <v>967.552</v>
      </c>
      <c r="K48" s="84">
        <v>206.768</v>
      </c>
      <c r="L48" s="84">
        <v>1199.086</v>
      </c>
      <c r="M48" s="84">
        <v>644.765</v>
      </c>
      <c r="N48" s="84" t="e">
        <v>#REF!</v>
      </c>
      <c r="O48" s="84" t="e">
        <v>#REF!</v>
      </c>
      <c r="P48" s="85">
        <v>23.625</v>
      </c>
      <c r="Q48" s="163">
        <v>0</v>
      </c>
      <c r="R48" s="85">
        <v>3.766</v>
      </c>
      <c r="S48" s="106">
        <v>16.19</v>
      </c>
      <c r="T48" s="106">
        <v>1.43</v>
      </c>
      <c r="U48" s="106">
        <v>1.6</v>
      </c>
      <c r="V48" s="106">
        <v>1.76</v>
      </c>
      <c r="W48" s="106">
        <v>1.15</v>
      </c>
      <c r="X48" s="106" t="e">
        <v>#REF!</v>
      </c>
      <c r="Y48" s="122">
        <v>0</v>
      </c>
      <c r="Z48" s="122">
        <v>45.34</v>
      </c>
      <c r="AA48" s="122">
        <v>0</v>
      </c>
      <c r="AB48" s="108">
        <v>6.4878103837471786</v>
      </c>
    </row>
    <row r="49" spans="1:28" ht="21" customHeight="1">
      <c r="A49" s="250"/>
      <c r="B49" s="244"/>
      <c r="C49" s="26"/>
      <c r="D49" s="250"/>
      <c r="E49" s="250"/>
      <c r="F49" s="250"/>
      <c r="G49" s="250"/>
      <c r="H49" s="250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68"/>
      <c r="T49" s="68"/>
      <c r="U49" s="68"/>
      <c r="V49" s="68"/>
      <c r="W49" s="68"/>
      <c r="X49" s="68"/>
      <c r="Y49" s="68"/>
      <c r="Z49" s="68"/>
      <c r="AA49" s="68"/>
      <c r="AB49" s="68"/>
    </row>
    <row r="50" spans="1:2" ht="15.75" customHeight="1">
      <c r="A50" s="250"/>
      <c r="B50" s="250"/>
    </row>
    <row r="51" spans="1:2" ht="15.75" customHeight="1">
      <c r="A51" s="250"/>
      <c r="B51" s="250"/>
    </row>
    <row r="53" spans="4:8" ht="15.75" customHeight="1">
      <c r="D53" s="225" t="e">
        <f>D40-#REF!</f>
        <v>#REF!</v>
      </c>
      <c r="E53" s="225" t="e">
        <f>E40-#REF!</f>
        <v>#REF!</v>
      </c>
      <c r="F53" s="225" t="e">
        <f>F40-#REF!</f>
        <v>#REF!</v>
      </c>
      <c r="G53" s="225" t="e">
        <f>G40-#REF!</f>
        <v>#REF!</v>
      </c>
      <c r="H53" s="225" t="e">
        <f>H40-#REF!</f>
        <v>#REF!</v>
      </c>
    </row>
    <row r="54" spans="4:8" ht="15.75" customHeight="1">
      <c r="D54" s="225" t="e">
        <f>D41-#REF!</f>
        <v>#REF!</v>
      </c>
      <c r="E54" s="225" t="e">
        <f>E41-#REF!</f>
        <v>#REF!</v>
      </c>
      <c r="F54" s="225" t="e">
        <f>F41-#REF!</f>
        <v>#REF!</v>
      </c>
      <c r="G54" s="225" t="e">
        <f>G41-#REF!</f>
        <v>#REF!</v>
      </c>
      <c r="H54" s="225" t="e">
        <f>H41-#REF!</f>
        <v>#REF!</v>
      </c>
    </row>
    <row r="55" spans="4:8" ht="15.75" customHeight="1">
      <c r="D55" s="225" t="e">
        <f>D46-#REF!</f>
        <v>#REF!</v>
      </c>
      <c r="E55" s="225" t="e">
        <f>E46-#REF!</f>
        <v>#REF!</v>
      </c>
      <c r="F55" s="225" t="e">
        <f>F46-#REF!</f>
        <v>#REF!</v>
      </c>
      <c r="G55" s="225" t="e">
        <f>G46-#REF!</f>
        <v>#REF!</v>
      </c>
      <c r="H55" s="225" t="e">
        <f>H46-#REF!</f>
        <v>#REF!</v>
      </c>
    </row>
    <row r="56" spans="4:8" ht="15.75" customHeight="1">
      <c r="D56" s="225" t="e">
        <f>D48-#REF!</f>
        <v>#REF!</v>
      </c>
      <c r="E56" s="225" t="e">
        <f>E48-#REF!</f>
        <v>#REF!</v>
      </c>
      <c r="F56" s="225" t="e">
        <f>F48-#REF!</f>
        <v>#REF!</v>
      </c>
      <c r="G56" s="225" t="e">
        <f>G48-#REF!</f>
        <v>#REF!</v>
      </c>
      <c r="H56" s="225" t="e">
        <f>H48-#REF!</f>
        <v>#REF!</v>
      </c>
    </row>
  </sheetData>
  <sheetProtection/>
  <mergeCells count="2">
    <mergeCell ref="I4:L4"/>
    <mergeCell ref="S4:V4"/>
  </mergeCells>
  <conditionalFormatting sqref="C53:AB56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1"/>
  <colBreaks count="1" manualBreakCount="1">
    <brk id="18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51"/>
  <sheetViews>
    <sheetView showGridLines="0" view="pageBreakPreview" zoomScale="60" zoomScaleNormal="87" zoomScalePageLayoutView="0" workbookViewId="0" topLeftCell="A1">
      <pane xSplit="2" ySplit="5" topLeftCell="C33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L58" sqref="L58"/>
    </sheetView>
  </sheetViews>
  <sheetFormatPr defaultColWidth="10.75390625" defaultRowHeight="15.75" customHeight="1"/>
  <cols>
    <col min="1" max="1" width="5.375" style="225" customWidth="1"/>
    <col min="2" max="2" width="11.625" style="225" customWidth="1"/>
    <col min="3" max="7" width="12.00390625" style="225" customWidth="1"/>
    <col min="8" max="9" width="12.00390625" style="225" hidden="1" customWidth="1"/>
    <col min="10" max="10" width="12.00390625" style="225" customWidth="1"/>
    <col min="11" max="11" width="12.00390625" style="225" hidden="1" customWidth="1"/>
    <col min="12" max="12" width="12.00390625" style="225" customWidth="1"/>
    <col min="13" max="17" width="11.75390625" style="225" customWidth="1"/>
    <col min="18" max="19" width="11.75390625" style="225" hidden="1" customWidth="1"/>
    <col min="20" max="20" width="11.75390625" style="225" customWidth="1"/>
    <col min="21" max="21" width="11.75390625" style="225" hidden="1" customWidth="1"/>
    <col min="22" max="22" width="11.75390625" style="225" customWidth="1"/>
    <col min="23" max="16384" width="10.75390625" style="225" customWidth="1"/>
  </cols>
  <sheetData>
    <row r="1" spans="2:22" ht="21" customHeight="1">
      <c r="B1" s="226"/>
      <c r="C1" s="2" t="s">
        <v>126</v>
      </c>
      <c r="D1" s="2"/>
      <c r="E1" s="2"/>
      <c r="F1" s="2"/>
      <c r="G1" s="2"/>
      <c r="H1" s="2"/>
      <c r="I1" s="2"/>
      <c r="J1" s="2"/>
      <c r="K1" s="2"/>
      <c r="L1" s="2"/>
      <c r="M1" s="5"/>
      <c r="N1" s="5"/>
      <c r="O1" s="5"/>
      <c r="P1" s="5"/>
      <c r="Q1" s="5"/>
      <c r="R1" s="5"/>
      <c r="S1" s="5"/>
      <c r="T1" s="5"/>
      <c r="U1" s="5"/>
      <c r="V1" s="5"/>
    </row>
    <row r="2" spans="2:22" ht="21.75" customHeight="1">
      <c r="B2" s="22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7"/>
      <c r="P2" s="5"/>
      <c r="Q2" s="5"/>
      <c r="R2" s="5"/>
      <c r="S2" s="5"/>
      <c r="T2" s="5"/>
      <c r="U2" s="5"/>
      <c r="V2" s="5"/>
    </row>
    <row r="3" spans="1:22" ht="21" customHeight="1">
      <c r="A3" s="228"/>
      <c r="B3" s="286"/>
      <c r="C3" s="23" t="s">
        <v>114</v>
      </c>
      <c r="D3" s="10"/>
      <c r="E3" s="10"/>
      <c r="F3" s="10"/>
      <c r="G3" s="10"/>
      <c r="H3" s="10"/>
      <c r="I3" s="10"/>
      <c r="J3" s="10"/>
      <c r="K3" s="10"/>
      <c r="L3" s="11"/>
      <c r="M3" s="23" t="s">
        <v>115</v>
      </c>
      <c r="N3" s="10"/>
      <c r="O3" s="10"/>
      <c r="P3" s="10"/>
      <c r="Q3" s="10"/>
      <c r="R3" s="10"/>
      <c r="S3" s="10"/>
      <c r="T3" s="10"/>
      <c r="U3" s="10"/>
      <c r="V3" s="11"/>
    </row>
    <row r="4" spans="1:22" ht="21" customHeight="1">
      <c r="A4" s="231" t="s">
        <v>2</v>
      </c>
      <c r="B4" s="234"/>
      <c r="C4" s="320" t="s">
        <v>111</v>
      </c>
      <c r="D4" s="323"/>
      <c r="E4" s="323"/>
      <c r="F4" s="324"/>
      <c r="G4" s="29" t="s">
        <v>80</v>
      </c>
      <c r="H4" s="30" t="s">
        <v>81</v>
      </c>
      <c r="I4" s="10"/>
      <c r="J4" s="34" t="s">
        <v>106</v>
      </c>
      <c r="K4" s="169" t="s">
        <v>89</v>
      </c>
      <c r="L4" s="33" t="s">
        <v>82</v>
      </c>
      <c r="M4" s="320" t="s">
        <v>111</v>
      </c>
      <c r="N4" s="323"/>
      <c r="O4" s="323"/>
      <c r="P4" s="324"/>
      <c r="Q4" s="29" t="s">
        <v>80</v>
      </c>
      <c r="R4" s="30" t="s">
        <v>81</v>
      </c>
      <c r="S4" s="10"/>
      <c r="T4" s="34" t="s">
        <v>106</v>
      </c>
      <c r="U4" s="167" t="s">
        <v>89</v>
      </c>
      <c r="V4" s="35" t="s">
        <v>82</v>
      </c>
    </row>
    <row r="5" spans="1:22" ht="21" customHeight="1">
      <c r="A5" s="231" t="s">
        <v>3</v>
      </c>
      <c r="B5" s="232" t="s">
        <v>4</v>
      </c>
      <c r="C5" s="42" t="s">
        <v>83</v>
      </c>
      <c r="D5" s="42" t="s">
        <v>84</v>
      </c>
      <c r="E5" s="42" t="s">
        <v>85</v>
      </c>
      <c r="F5" s="42" t="s">
        <v>86</v>
      </c>
      <c r="G5" s="43"/>
      <c r="H5" s="31" t="s">
        <v>87</v>
      </c>
      <c r="I5" s="31" t="s">
        <v>88</v>
      </c>
      <c r="J5" s="44" t="s">
        <v>109</v>
      </c>
      <c r="K5" s="170"/>
      <c r="L5" s="49"/>
      <c r="M5" s="42" t="s">
        <v>83</v>
      </c>
      <c r="N5" s="42" t="s">
        <v>84</v>
      </c>
      <c r="O5" s="42" t="s">
        <v>85</v>
      </c>
      <c r="P5" s="42" t="s">
        <v>86</v>
      </c>
      <c r="Q5" s="43"/>
      <c r="R5" s="31" t="s">
        <v>87</v>
      </c>
      <c r="S5" s="31" t="s">
        <v>88</v>
      </c>
      <c r="T5" s="44" t="s">
        <v>109</v>
      </c>
      <c r="U5" s="44"/>
      <c r="V5" s="50"/>
    </row>
    <row r="6" spans="1:22" ht="21" customHeight="1">
      <c r="A6" s="235">
        <v>1</v>
      </c>
      <c r="B6" s="253" t="s">
        <v>5</v>
      </c>
      <c r="C6" s="125">
        <v>37126</v>
      </c>
      <c r="D6" s="126">
        <v>9845</v>
      </c>
      <c r="E6" s="126">
        <v>8139</v>
      </c>
      <c r="F6" s="126">
        <v>14657</v>
      </c>
      <c r="G6" s="126">
        <v>9809</v>
      </c>
      <c r="H6" s="126" t="e">
        <v>#REF!</v>
      </c>
      <c r="I6" s="127">
        <v>0</v>
      </c>
      <c r="J6" s="126">
        <v>671</v>
      </c>
      <c r="K6" s="127">
        <v>0</v>
      </c>
      <c r="L6" s="128">
        <v>11467.561638516792</v>
      </c>
      <c r="M6" s="126">
        <v>159954</v>
      </c>
      <c r="N6" s="126">
        <v>149046</v>
      </c>
      <c r="O6" s="126">
        <v>29903</v>
      </c>
      <c r="P6" s="126">
        <v>338902</v>
      </c>
      <c r="Q6" s="126">
        <v>75997</v>
      </c>
      <c r="R6" s="126" t="e">
        <v>#REF!</v>
      </c>
      <c r="S6" s="126" t="e">
        <v>#REF!</v>
      </c>
      <c r="T6" s="126">
        <v>7849</v>
      </c>
      <c r="U6" s="126">
        <v>0</v>
      </c>
      <c r="V6" s="128">
        <v>4049.27</v>
      </c>
    </row>
    <row r="7" spans="1:22" ht="21" customHeight="1">
      <c r="A7" s="238">
        <v>2</v>
      </c>
      <c r="B7" s="254" t="s">
        <v>6</v>
      </c>
      <c r="C7" s="129">
        <v>40584</v>
      </c>
      <c r="D7" s="130">
        <v>9768</v>
      </c>
      <c r="E7" s="130">
        <v>8255</v>
      </c>
      <c r="F7" s="130">
        <v>15823</v>
      </c>
      <c r="G7" s="130">
        <v>10593</v>
      </c>
      <c r="H7" s="130" t="e">
        <v>#REF!</v>
      </c>
      <c r="I7" s="131">
        <v>0</v>
      </c>
      <c r="J7" s="130">
        <v>664</v>
      </c>
      <c r="K7" s="131">
        <v>0</v>
      </c>
      <c r="L7" s="132">
        <v>12456.367022597467</v>
      </c>
      <c r="M7" s="130">
        <v>186467</v>
      </c>
      <c r="N7" s="130">
        <v>141764</v>
      </c>
      <c r="O7" s="130">
        <v>28257</v>
      </c>
      <c r="P7" s="130">
        <v>356487</v>
      </c>
      <c r="Q7" s="130">
        <v>90178</v>
      </c>
      <c r="R7" s="130" t="e">
        <v>#REF!</v>
      </c>
      <c r="S7" s="130" t="e">
        <v>#REF!</v>
      </c>
      <c r="T7" s="130">
        <v>8058</v>
      </c>
      <c r="U7" s="130">
        <v>0</v>
      </c>
      <c r="V7" s="132">
        <v>3495.6</v>
      </c>
    </row>
    <row r="8" spans="1:22" ht="21" customHeight="1">
      <c r="A8" s="238">
        <v>3</v>
      </c>
      <c r="B8" s="254" t="s">
        <v>8</v>
      </c>
      <c r="C8" s="129">
        <v>39796</v>
      </c>
      <c r="D8" s="130">
        <v>9618</v>
      </c>
      <c r="E8" s="130">
        <v>7641</v>
      </c>
      <c r="F8" s="130">
        <v>14463</v>
      </c>
      <c r="G8" s="130">
        <v>9630</v>
      </c>
      <c r="H8" s="130" t="e">
        <v>#REF!</v>
      </c>
      <c r="I8" s="131">
        <v>0</v>
      </c>
      <c r="J8" s="130">
        <v>675</v>
      </c>
      <c r="K8" s="131">
        <v>0</v>
      </c>
      <c r="L8" s="132">
        <v>11659.270280515542</v>
      </c>
      <c r="M8" s="130">
        <v>144506</v>
      </c>
      <c r="N8" s="130">
        <v>137391</v>
      </c>
      <c r="O8" s="130">
        <v>25510</v>
      </c>
      <c r="P8" s="130">
        <v>307406</v>
      </c>
      <c r="Q8" s="130">
        <v>77456</v>
      </c>
      <c r="R8" s="130" t="e">
        <v>#REF!</v>
      </c>
      <c r="S8" s="130" t="e">
        <v>#REF!</v>
      </c>
      <c r="T8" s="130">
        <v>6444</v>
      </c>
      <c r="U8" s="130">
        <v>0</v>
      </c>
      <c r="V8" s="132">
        <v>2373.97</v>
      </c>
    </row>
    <row r="9" spans="1:22" ht="21" customHeight="1">
      <c r="A9" s="238">
        <v>4</v>
      </c>
      <c r="B9" s="254" t="s">
        <v>10</v>
      </c>
      <c r="C9" s="129">
        <v>37058</v>
      </c>
      <c r="D9" s="130">
        <v>10375</v>
      </c>
      <c r="E9" s="130">
        <v>7783</v>
      </c>
      <c r="F9" s="130">
        <v>15212</v>
      </c>
      <c r="G9" s="130">
        <v>10285</v>
      </c>
      <c r="H9" s="130" t="e">
        <v>#REF!</v>
      </c>
      <c r="I9" s="131">
        <v>0</v>
      </c>
      <c r="J9" s="130">
        <v>676</v>
      </c>
      <c r="K9" s="131">
        <v>0</v>
      </c>
      <c r="L9" s="132">
        <v>11068.671685937079</v>
      </c>
      <c r="M9" s="130">
        <v>155639</v>
      </c>
      <c r="N9" s="130">
        <v>151241</v>
      </c>
      <c r="O9" s="130">
        <v>22255</v>
      </c>
      <c r="P9" s="130">
        <v>329135</v>
      </c>
      <c r="Q9" s="130">
        <v>71298</v>
      </c>
      <c r="R9" s="130" t="e">
        <v>#REF!</v>
      </c>
      <c r="S9" s="130" t="e">
        <v>#REF!</v>
      </c>
      <c r="T9" s="130">
        <v>7554</v>
      </c>
      <c r="U9" s="130">
        <v>0</v>
      </c>
      <c r="V9" s="132">
        <v>1930.33</v>
      </c>
    </row>
    <row r="10" spans="1:22" ht="21" customHeight="1">
      <c r="A10" s="238">
        <v>5</v>
      </c>
      <c r="B10" s="254" t="s">
        <v>12</v>
      </c>
      <c r="C10" s="129">
        <v>35598</v>
      </c>
      <c r="D10" s="130">
        <v>10079</v>
      </c>
      <c r="E10" s="130">
        <v>7140</v>
      </c>
      <c r="F10" s="130">
        <v>15097</v>
      </c>
      <c r="G10" s="130">
        <v>11923</v>
      </c>
      <c r="H10" s="130" t="e">
        <v>#REF!</v>
      </c>
      <c r="I10" s="131">
        <v>0</v>
      </c>
      <c r="J10" s="130">
        <v>678</v>
      </c>
      <c r="K10" s="131">
        <v>0</v>
      </c>
      <c r="L10" s="132">
        <v>13690.791057609631</v>
      </c>
      <c r="M10" s="130">
        <v>141551</v>
      </c>
      <c r="N10" s="130">
        <v>116229</v>
      </c>
      <c r="O10" s="130">
        <v>21223</v>
      </c>
      <c r="P10" s="130">
        <v>279003</v>
      </c>
      <c r="Q10" s="130">
        <v>83378</v>
      </c>
      <c r="R10" s="130" t="e">
        <v>#REF!</v>
      </c>
      <c r="S10" s="130" t="e">
        <v>#REF!</v>
      </c>
      <c r="T10" s="130">
        <v>7203</v>
      </c>
      <c r="U10" s="130">
        <v>0</v>
      </c>
      <c r="V10" s="132">
        <v>2187.14</v>
      </c>
    </row>
    <row r="11" spans="1:22" ht="21" customHeight="1">
      <c r="A11" s="235">
        <v>6</v>
      </c>
      <c r="B11" s="253" t="s">
        <v>14</v>
      </c>
      <c r="C11" s="133">
        <v>33401</v>
      </c>
      <c r="D11" s="134">
        <v>10597</v>
      </c>
      <c r="E11" s="134">
        <v>7681</v>
      </c>
      <c r="F11" s="134">
        <v>14936</v>
      </c>
      <c r="G11" s="134">
        <v>11558</v>
      </c>
      <c r="H11" s="134" t="e">
        <v>#REF!</v>
      </c>
      <c r="I11" s="135">
        <v>0</v>
      </c>
      <c r="J11" s="134">
        <v>663</v>
      </c>
      <c r="K11" s="135">
        <v>0</v>
      </c>
      <c r="L11" s="136">
        <v>13856.521739130434</v>
      </c>
      <c r="M11" s="134">
        <v>153901</v>
      </c>
      <c r="N11" s="134">
        <v>146706</v>
      </c>
      <c r="O11" s="134">
        <v>26484</v>
      </c>
      <c r="P11" s="134">
        <v>327091</v>
      </c>
      <c r="Q11" s="134">
        <v>78121</v>
      </c>
      <c r="R11" s="134" t="e">
        <v>#REF!</v>
      </c>
      <c r="S11" s="134" t="e">
        <v>#REF!</v>
      </c>
      <c r="T11" s="134">
        <v>8299</v>
      </c>
      <c r="U11" s="134">
        <v>0</v>
      </c>
      <c r="V11" s="135">
        <v>3220.86</v>
      </c>
    </row>
    <row r="12" spans="1:22" ht="21" customHeight="1">
      <c r="A12" s="238">
        <v>7</v>
      </c>
      <c r="B12" s="254" t="s">
        <v>16</v>
      </c>
      <c r="C12" s="129">
        <v>33906</v>
      </c>
      <c r="D12" s="130">
        <v>9482</v>
      </c>
      <c r="E12" s="130">
        <v>7660</v>
      </c>
      <c r="F12" s="130">
        <v>14250</v>
      </c>
      <c r="G12" s="130">
        <v>10001</v>
      </c>
      <c r="H12" s="130" t="e">
        <v>#REF!</v>
      </c>
      <c r="I12" s="131">
        <v>0</v>
      </c>
      <c r="J12" s="130">
        <v>669</v>
      </c>
      <c r="K12" s="131">
        <v>0</v>
      </c>
      <c r="L12" s="132">
        <v>11621.943005181347</v>
      </c>
      <c r="M12" s="130">
        <v>164464</v>
      </c>
      <c r="N12" s="130">
        <v>146568</v>
      </c>
      <c r="O12" s="130">
        <v>25148</v>
      </c>
      <c r="P12" s="130">
        <v>336179</v>
      </c>
      <c r="Q12" s="130">
        <v>87782</v>
      </c>
      <c r="R12" s="130" t="e">
        <v>#REF!</v>
      </c>
      <c r="S12" s="130" t="e">
        <v>#REF!</v>
      </c>
      <c r="T12" s="130">
        <v>8882</v>
      </c>
      <c r="U12" s="130">
        <v>0</v>
      </c>
      <c r="V12" s="131">
        <v>4651.53</v>
      </c>
    </row>
    <row r="13" spans="1:22" ht="21" customHeight="1">
      <c r="A13" s="238">
        <v>8</v>
      </c>
      <c r="B13" s="254" t="s">
        <v>18</v>
      </c>
      <c r="C13" s="129">
        <v>32146</v>
      </c>
      <c r="D13" s="130">
        <v>10597</v>
      </c>
      <c r="E13" s="130">
        <v>8108</v>
      </c>
      <c r="F13" s="130">
        <v>14961</v>
      </c>
      <c r="G13" s="130">
        <v>8890</v>
      </c>
      <c r="H13" s="130" t="e">
        <v>#REF!</v>
      </c>
      <c r="I13" s="131">
        <v>0</v>
      </c>
      <c r="J13" s="130">
        <v>664</v>
      </c>
      <c r="K13" s="131">
        <v>0</v>
      </c>
      <c r="L13" s="132">
        <v>11436.663628076572</v>
      </c>
      <c r="M13" s="130">
        <v>163847</v>
      </c>
      <c r="N13" s="130">
        <v>155116</v>
      </c>
      <c r="O13" s="130">
        <v>28057</v>
      </c>
      <c r="P13" s="130">
        <v>347021</v>
      </c>
      <c r="Q13" s="130">
        <v>80029</v>
      </c>
      <c r="R13" s="130" t="e">
        <v>#REF!</v>
      </c>
      <c r="S13" s="130" t="e">
        <v>#REF!</v>
      </c>
      <c r="T13" s="130">
        <v>9125</v>
      </c>
      <c r="U13" s="130">
        <v>0</v>
      </c>
      <c r="V13" s="131">
        <v>2372.55</v>
      </c>
    </row>
    <row r="14" spans="1:22" ht="21" customHeight="1">
      <c r="A14" s="238">
        <v>9</v>
      </c>
      <c r="B14" s="254" t="s">
        <v>20</v>
      </c>
      <c r="C14" s="129">
        <v>39560</v>
      </c>
      <c r="D14" s="130">
        <v>10335</v>
      </c>
      <c r="E14" s="130">
        <v>8971</v>
      </c>
      <c r="F14" s="130">
        <v>15790</v>
      </c>
      <c r="G14" s="130">
        <v>10115</v>
      </c>
      <c r="H14" s="130" t="e">
        <v>#REF!</v>
      </c>
      <c r="I14" s="131">
        <v>0</v>
      </c>
      <c r="J14" s="130">
        <v>668</v>
      </c>
      <c r="K14" s="131">
        <v>0</v>
      </c>
      <c r="L14" s="132">
        <v>14638.357089272318</v>
      </c>
      <c r="M14" s="130">
        <v>145801</v>
      </c>
      <c r="N14" s="130">
        <v>130688</v>
      </c>
      <c r="O14" s="130">
        <v>24484</v>
      </c>
      <c r="P14" s="130">
        <v>300973</v>
      </c>
      <c r="Q14" s="130">
        <v>74011</v>
      </c>
      <c r="R14" s="130" t="e">
        <v>#REF!</v>
      </c>
      <c r="S14" s="130" t="e">
        <v>#REF!</v>
      </c>
      <c r="T14" s="130">
        <v>6705</v>
      </c>
      <c r="U14" s="130">
        <v>0</v>
      </c>
      <c r="V14" s="131">
        <v>3992.01</v>
      </c>
    </row>
    <row r="15" spans="1:22" ht="21" customHeight="1">
      <c r="A15" s="247">
        <v>10</v>
      </c>
      <c r="B15" s="255" t="s">
        <v>22</v>
      </c>
      <c r="C15" s="137">
        <v>34666</v>
      </c>
      <c r="D15" s="138">
        <v>10482</v>
      </c>
      <c r="E15" s="138">
        <v>7730</v>
      </c>
      <c r="F15" s="138">
        <v>14531</v>
      </c>
      <c r="G15" s="138">
        <v>10727</v>
      </c>
      <c r="H15" s="138" t="e">
        <v>#REF!</v>
      </c>
      <c r="I15" s="139">
        <v>0</v>
      </c>
      <c r="J15" s="138">
        <v>665</v>
      </c>
      <c r="K15" s="139">
        <v>0</v>
      </c>
      <c r="L15" s="140">
        <v>14868.339760894716</v>
      </c>
      <c r="M15" s="138">
        <v>143137</v>
      </c>
      <c r="N15" s="138">
        <v>146025</v>
      </c>
      <c r="O15" s="138">
        <v>30394</v>
      </c>
      <c r="P15" s="138">
        <v>319556</v>
      </c>
      <c r="Q15" s="138">
        <v>78162</v>
      </c>
      <c r="R15" s="138" t="e">
        <v>#REF!</v>
      </c>
      <c r="S15" s="138" t="e">
        <v>#REF!</v>
      </c>
      <c r="T15" s="140">
        <v>7363</v>
      </c>
      <c r="U15" s="150">
        <v>0</v>
      </c>
      <c r="V15" s="139">
        <v>6355.16</v>
      </c>
    </row>
    <row r="16" spans="1:22" ht="21" customHeight="1">
      <c r="A16" s="235">
        <v>11</v>
      </c>
      <c r="B16" s="253" t="s">
        <v>24</v>
      </c>
      <c r="C16" s="133">
        <v>33974</v>
      </c>
      <c r="D16" s="134">
        <v>9600</v>
      </c>
      <c r="E16" s="134">
        <v>8060</v>
      </c>
      <c r="F16" s="134">
        <v>14075</v>
      </c>
      <c r="G16" s="134">
        <v>9362</v>
      </c>
      <c r="H16" s="134" t="e">
        <v>#REF!</v>
      </c>
      <c r="I16" s="135">
        <v>0</v>
      </c>
      <c r="J16" s="134">
        <v>672</v>
      </c>
      <c r="K16" s="135">
        <v>0</v>
      </c>
      <c r="L16" s="136">
        <v>11919.466019417476</v>
      </c>
      <c r="M16" s="134">
        <v>140269</v>
      </c>
      <c r="N16" s="134">
        <v>131557</v>
      </c>
      <c r="O16" s="134">
        <v>27928</v>
      </c>
      <c r="P16" s="134">
        <v>299754</v>
      </c>
      <c r="Q16" s="134">
        <v>75688</v>
      </c>
      <c r="R16" s="134" t="e">
        <v>#REF!</v>
      </c>
      <c r="S16" s="134" t="e">
        <v>#REF!</v>
      </c>
      <c r="T16" s="136">
        <v>7361</v>
      </c>
      <c r="U16" s="166">
        <v>0</v>
      </c>
      <c r="V16" s="136">
        <v>3481.33</v>
      </c>
    </row>
    <row r="17" spans="1:22" ht="21" customHeight="1">
      <c r="A17" s="238">
        <v>12</v>
      </c>
      <c r="B17" s="254" t="s">
        <v>26</v>
      </c>
      <c r="C17" s="129">
        <v>34001</v>
      </c>
      <c r="D17" s="130">
        <v>10783</v>
      </c>
      <c r="E17" s="130">
        <v>8193</v>
      </c>
      <c r="F17" s="130">
        <v>15624</v>
      </c>
      <c r="G17" s="130">
        <v>10449</v>
      </c>
      <c r="H17" s="130" t="e">
        <v>#REF!</v>
      </c>
      <c r="I17" s="131">
        <v>0</v>
      </c>
      <c r="J17" s="130">
        <v>673</v>
      </c>
      <c r="K17" s="131">
        <v>0</v>
      </c>
      <c r="L17" s="132">
        <v>12675.692771084337</v>
      </c>
      <c r="M17" s="130">
        <v>159022</v>
      </c>
      <c r="N17" s="130">
        <v>143433</v>
      </c>
      <c r="O17" s="130">
        <v>23769</v>
      </c>
      <c r="P17" s="130">
        <v>326224</v>
      </c>
      <c r="Q17" s="132">
        <v>74345</v>
      </c>
      <c r="R17" s="149" t="e">
        <v>#REF!</v>
      </c>
      <c r="S17" s="130" t="e">
        <v>#REF!</v>
      </c>
      <c r="T17" s="132">
        <v>8419</v>
      </c>
      <c r="U17" s="149">
        <v>0</v>
      </c>
      <c r="V17" s="132">
        <v>1089.96</v>
      </c>
    </row>
    <row r="18" spans="1:22" ht="21" customHeight="1">
      <c r="A18" s="238">
        <v>13</v>
      </c>
      <c r="B18" s="254" t="s">
        <v>28</v>
      </c>
      <c r="C18" s="129">
        <v>42239</v>
      </c>
      <c r="D18" s="130">
        <v>9448</v>
      </c>
      <c r="E18" s="130">
        <v>7453</v>
      </c>
      <c r="F18" s="130">
        <v>13970</v>
      </c>
      <c r="G18" s="132">
        <v>10416</v>
      </c>
      <c r="H18" s="149" t="e">
        <v>#REF!</v>
      </c>
      <c r="I18" s="131">
        <v>0</v>
      </c>
      <c r="J18" s="130">
        <v>671</v>
      </c>
      <c r="K18" s="131">
        <v>0</v>
      </c>
      <c r="L18" s="132">
        <v>12317.834164023561</v>
      </c>
      <c r="M18" s="130">
        <v>141483</v>
      </c>
      <c r="N18" s="130">
        <v>153349</v>
      </c>
      <c r="O18" s="130">
        <v>24370</v>
      </c>
      <c r="P18" s="130">
        <v>319202</v>
      </c>
      <c r="Q18" s="132">
        <v>88481</v>
      </c>
      <c r="R18" s="149" t="e">
        <v>#REF!</v>
      </c>
      <c r="S18" s="130" t="e">
        <v>#REF!</v>
      </c>
      <c r="T18" s="132">
        <v>5802</v>
      </c>
      <c r="U18" s="149">
        <v>0</v>
      </c>
      <c r="V18" s="132">
        <v>4397.52</v>
      </c>
    </row>
    <row r="19" spans="1:22" ht="21" customHeight="1">
      <c r="A19" s="230"/>
      <c r="B19" s="254" t="s">
        <v>30</v>
      </c>
      <c r="C19" s="129">
        <v>36995</v>
      </c>
      <c r="D19" s="130">
        <v>9969</v>
      </c>
      <c r="E19" s="130">
        <v>7914</v>
      </c>
      <c r="F19" s="130">
        <v>14804</v>
      </c>
      <c r="G19" s="132">
        <v>10118</v>
      </c>
      <c r="H19" s="149" t="e">
        <v>#REF!</v>
      </c>
      <c r="I19" s="131">
        <v>0</v>
      </c>
      <c r="J19" s="130">
        <v>670</v>
      </c>
      <c r="K19" s="131">
        <v>0</v>
      </c>
      <c r="L19" s="132">
        <v>12236.516703217152</v>
      </c>
      <c r="M19" s="130">
        <v>155133</v>
      </c>
      <c r="N19" s="130">
        <v>143809</v>
      </c>
      <c r="O19" s="130">
        <v>26768</v>
      </c>
      <c r="P19" s="130">
        <v>325710</v>
      </c>
      <c r="Q19" s="132">
        <v>78349</v>
      </c>
      <c r="R19" s="149" t="e">
        <v>#REF!</v>
      </c>
      <c r="S19" s="130" t="e">
        <v>#REF!</v>
      </c>
      <c r="T19" s="132">
        <v>7531</v>
      </c>
      <c r="U19" s="149">
        <v>0</v>
      </c>
      <c r="V19" s="132">
        <v>3408.33</v>
      </c>
    </row>
    <row r="20" spans="1:22" ht="21" customHeight="1">
      <c r="A20" s="230"/>
      <c r="B20" s="250"/>
      <c r="C20" s="87"/>
      <c r="D20" s="87"/>
      <c r="E20" s="87"/>
      <c r="F20" s="87"/>
      <c r="G20" s="76"/>
      <c r="H20" s="98"/>
      <c r="I20" s="151"/>
      <c r="J20" s="98"/>
      <c r="K20" s="152"/>
      <c r="L20" s="132"/>
      <c r="M20" s="87"/>
      <c r="N20" s="87"/>
      <c r="O20" s="87"/>
      <c r="P20" s="87"/>
      <c r="Q20" s="76"/>
      <c r="R20" s="98"/>
      <c r="S20" s="99"/>
      <c r="T20" s="172"/>
      <c r="U20" s="98"/>
      <c r="V20" s="76"/>
    </row>
    <row r="21" spans="1:22" ht="21" customHeight="1">
      <c r="A21" s="238">
        <v>14</v>
      </c>
      <c r="B21" s="244" t="s">
        <v>32</v>
      </c>
      <c r="C21" s="129">
        <v>38181</v>
      </c>
      <c r="D21" s="130">
        <v>9693</v>
      </c>
      <c r="E21" s="130">
        <v>8040</v>
      </c>
      <c r="F21" s="130">
        <v>14033</v>
      </c>
      <c r="G21" s="132">
        <v>13654</v>
      </c>
      <c r="H21" s="149" t="e">
        <v>#REF!</v>
      </c>
      <c r="I21" s="131">
        <v>0</v>
      </c>
      <c r="J21" s="130">
        <v>672</v>
      </c>
      <c r="K21" s="131">
        <v>0</v>
      </c>
      <c r="L21" s="132">
        <v>12583.02729528536</v>
      </c>
      <c r="M21" s="130">
        <v>139422</v>
      </c>
      <c r="N21" s="130">
        <v>156090</v>
      </c>
      <c r="O21" s="130">
        <v>24558</v>
      </c>
      <c r="P21" s="130">
        <v>320070</v>
      </c>
      <c r="Q21" s="132">
        <v>75424</v>
      </c>
      <c r="R21" s="149" t="e">
        <v>#REF!</v>
      </c>
      <c r="S21" s="130" t="e">
        <v>#REF!</v>
      </c>
      <c r="T21" s="132">
        <v>6489</v>
      </c>
      <c r="U21" s="149">
        <v>0</v>
      </c>
      <c r="V21" s="132">
        <v>4595.34</v>
      </c>
    </row>
    <row r="22" spans="1:22" ht="21" customHeight="1">
      <c r="A22" s="247">
        <v>15</v>
      </c>
      <c r="B22" s="248" t="s">
        <v>34</v>
      </c>
      <c r="C22" s="137">
        <v>30572</v>
      </c>
      <c r="D22" s="138">
        <v>9784</v>
      </c>
      <c r="E22" s="138">
        <v>7730</v>
      </c>
      <c r="F22" s="138">
        <v>14008</v>
      </c>
      <c r="G22" s="140">
        <v>9496</v>
      </c>
      <c r="H22" s="150" t="e">
        <v>#REF!</v>
      </c>
      <c r="I22" s="139">
        <v>0</v>
      </c>
      <c r="J22" s="138">
        <v>668</v>
      </c>
      <c r="K22" s="139">
        <v>0</v>
      </c>
      <c r="L22" s="140">
        <v>12094.607843137255</v>
      </c>
      <c r="M22" s="138">
        <v>159289</v>
      </c>
      <c r="N22" s="138">
        <v>150811</v>
      </c>
      <c r="O22" s="138">
        <v>26105</v>
      </c>
      <c r="P22" s="138">
        <v>336204</v>
      </c>
      <c r="Q22" s="140">
        <v>73247</v>
      </c>
      <c r="R22" s="150" t="e">
        <v>#REF!</v>
      </c>
      <c r="S22" s="138" t="e">
        <v>#REF!</v>
      </c>
      <c r="T22" s="140">
        <v>9455</v>
      </c>
      <c r="U22" s="150">
        <v>0</v>
      </c>
      <c r="V22" s="140">
        <v>3158.58</v>
      </c>
    </row>
    <row r="23" spans="1:22" ht="21" customHeight="1">
      <c r="A23" s="235">
        <v>16</v>
      </c>
      <c r="B23" s="236" t="s">
        <v>35</v>
      </c>
      <c r="C23" s="133">
        <v>36876</v>
      </c>
      <c r="D23" s="134">
        <v>9127</v>
      </c>
      <c r="E23" s="134">
        <v>7763</v>
      </c>
      <c r="F23" s="134">
        <v>14053</v>
      </c>
      <c r="G23" s="136">
        <v>10674</v>
      </c>
      <c r="H23" s="166" t="e">
        <v>#REF!</v>
      </c>
      <c r="I23" s="135">
        <v>0</v>
      </c>
      <c r="J23" s="134">
        <v>667</v>
      </c>
      <c r="K23" s="135">
        <v>0</v>
      </c>
      <c r="L23" s="136">
        <v>10957.584369449378</v>
      </c>
      <c r="M23" s="134">
        <v>146327</v>
      </c>
      <c r="N23" s="134">
        <v>128093</v>
      </c>
      <c r="O23" s="134">
        <v>26456</v>
      </c>
      <c r="P23" s="134">
        <v>300876</v>
      </c>
      <c r="Q23" s="136">
        <v>75732</v>
      </c>
      <c r="R23" s="166" t="e">
        <v>#REF!</v>
      </c>
      <c r="S23" s="134" t="e">
        <v>#REF!</v>
      </c>
      <c r="T23" s="136">
        <v>7090</v>
      </c>
      <c r="U23" s="166">
        <v>0</v>
      </c>
      <c r="V23" s="135">
        <v>3397.09</v>
      </c>
    </row>
    <row r="24" spans="1:22" ht="21" customHeight="1">
      <c r="A24" s="238">
        <v>17</v>
      </c>
      <c r="B24" s="244" t="s">
        <v>36</v>
      </c>
      <c r="C24" s="129">
        <v>36079</v>
      </c>
      <c r="D24" s="130">
        <v>10415</v>
      </c>
      <c r="E24" s="130">
        <v>7404</v>
      </c>
      <c r="F24" s="130">
        <v>14567</v>
      </c>
      <c r="G24" s="132">
        <v>9494</v>
      </c>
      <c r="H24" s="149" t="e">
        <v>#REF!</v>
      </c>
      <c r="I24" s="131">
        <v>0</v>
      </c>
      <c r="J24" s="130">
        <v>665</v>
      </c>
      <c r="K24" s="131">
        <v>0</v>
      </c>
      <c r="L24" s="132">
        <v>10490.947867298579</v>
      </c>
      <c r="M24" s="130">
        <v>123657</v>
      </c>
      <c r="N24" s="130">
        <v>130475</v>
      </c>
      <c r="O24" s="130">
        <v>22454</v>
      </c>
      <c r="P24" s="130">
        <v>276586</v>
      </c>
      <c r="Q24" s="132">
        <v>70100</v>
      </c>
      <c r="R24" s="149" t="e">
        <v>#REF!</v>
      </c>
      <c r="S24" s="130" t="e">
        <v>#REF!</v>
      </c>
      <c r="T24" s="132">
        <v>6172</v>
      </c>
      <c r="U24" s="149">
        <v>0</v>
      </c>
      <c r="V24" s="131">
        <v>1249.91</v>
      </c>
    </row>
    <row r="25" spans="1:22" ht="21" customHeight="1">
      <c r="A25" s="238">
        <v>18</v>
      </c>
      <c r="B25" s="244" t="s">
        <v>38</v>
      </c>
      <c r="C25" s="129">
        <v>32340</v>
      </c>
      <c r="D25" s="130">
        <v>12424</v>
      </c>
      <c r="E25" s="130">
        <v>6731</v>
      </c>
      <c r="F25" s="130">
        <v>16400</v>
      </c>
      <c r="G25" s="132">
        <v>10784</v>
      </c>
      <c r="H25" s="149" t="e">
        <v>#REF!</v>
      </c>
      <c r="I25" s="131">
        <v>0</v>
      </c>
      <c r="J25" s="130">
        <v>664</v>
      </c>
      <c r="K25" s="131">
        <v>0</v>
      </c>
      <c r="L25" s="132">
        <v>10072.355555555556</v>
      </c>
      <c r="M25" s="130">
        <v>191332</v>
      </c>
      <c r="N25" s="130">
        <v>166001</v>
      </c>
      <c r="O25" s="130">
        <v>28659</v>
      </c>
      <c r="P25" s="130">
        <v>385992</v>
      </c>
      <c r="Q25" s="130">
        <v>83275</v>
      </c>
      <c r="R25" s="130" t="e">
        <v>#REF!</v>
      </c>
      <c r="S25" s="130" t="e">
        <v>#REF!</v>
      </c>
      <c r="T25" s="132">
        <v>10797</v>
      </c>
      <c r="U25" s="149">
        <v>0</v>
      </c>
      <c r="V25" s="131">
        <v>2064.01</v>
      </c>
    </row>
    <row r="26" spans="1:22" ht="21" customHeight="1">
      <c r="A26" s="238">
        <v>19</v>
      </c>
      <c r="B26" s="244" t="s">
        <v>40</v>
      </c>
      <c r="C26" s="129">
        <v>34699</v>
      </c>
      <c r="D26" s="130">
        <v>10760</v>
      </c>
      <c r="E26" s="130">
        <v>8001</v>
      </c>
      <c r="F26" s="130">
        <v>15551</v>
      </c>
      <c r="G26" s="130">
        <v>9979</v>
      </c>
      <c r="H26" s="130" t="e">
        <v>#REF!</v>
      </c>
      <c r="I26" s="131">
        <v>0</v>
      </c>
      <c r="J26" s="130">
        <v>667</v>
      </c>
      <c r="K26" s="131">
        <v>0</v>
      </c>
      <c r="L26" s="132">
        <v>11709.312853678253</v>
      </c>
      <c r="M26" s="130">
        <v>180203</v>
      </c>
      <c r="N26" s="130">
        <v>158006</v>
      </c>
      <c r="O26" s="130">
        <v>30823</v>
      </c>
      <c r="P26" s="130">
        <v>369032</v>
      </c>
      <c r="Q26" s="130">
        <v>66106</v>
      </c>
      <c r="R26" s="130" t="e">
        <v>#REF!</v>
      </c>
      <c r="S26" s="130" t="e">
        <v>#REF!</v>
      </c>
      <c r="T26" s="130">
        <v>9385</v>
      </c>
      <c r="U26" s="130">
        <v>0</v>
      </c>
      <c r="V26" s="131">
        <v>3851.22</v>
      </c>
    </row>
    <row r="27" spans="1:22" ht="21" customHeight="1">
      <c r="A27" s="247">
        <v>20</v>
      </c>
      <c r="B27" s="248" t="s">
        <v>42</v>
      </c>
      <c r="C27" s="137">
        <v>28977</v>
      </c>
      <c r="D27" s="138">
        <v>9681</v>
      </c>
      <c r="E27" s="138">
        <v>7834</v>
      </c>
      <c r="F27" s="138">
        <v>13963</v>
      </c>
      <c r="G27" s="138">
        <v>10510</v>
      </c>
      <c r="H27" s="138" t="e">
        <v>#REF!</v>
      </c>
      <c r="I27" s="139">
        <v>0</v>
      </c>
      <c r="J27" s="138">
        <v>658</v>
      </c>
      <c r="K27" s="139">
        <v>0</v>
      </c>
      <c r="L27" s="140">
        <v>17137.777777777777</v>
      </c>
      <c r="M27" s="138">
        <v>145777</v>
      </c>
      <c r="N27" s="138">
        <v>131713</v>
      </c>
      <c r="O27" s="138">
        <v>22064</v>
      </c>
      <c r="P27" s="138">
        <v>299554</v>
      </c>
      <c r="Q27" s="138">
        <v>84045</v>
      </c>
      <c r="R27" s="138" t="e">
        <v>#REF!</v>
      </c>
      <c r="S27" s="138" t="e">
        <v>#REF!</v>
      </c>
      <c r="T27" s="138">
        <v>9048</v>
      </c>
      <c r="U27" s="138">
        <v>0</v>
      </c>
      <c r="V27" s="139">
        <v>94.98</v>
      </c>
    </row>
    <row r="28" spans="1:22" ht="21" customHeight="1">
      <c r="A28" s="238">
        <v>21</v>
      </c>
      <c r="B28" s="244" t="s">
        <v>43</v>
      </c>
      <c r="C28" s="133">
        <v>34199</v>
      </c>
      <c r="D28" s="134">
        <v>8768</v>
      </c>
      <c r="E28" s="134">
        <v>8212</v>
      </c>
      <c r="F28" s="134">
        <v>14653</v>
      </c>
      <c r="G28" s="134">
        <v>10025</v>
      </c>
      <c r="H28" s="134" t="e">
        <v>#REF!</v>
      </c>
      <c r="I28" s="135">
        <v>0</v>
      </c>
      <c r="J28" s="134">
        <v>671</v>
      </c>
      <c r="K28" s="135">
        <v>0</v>
      </c>
      <c r="L28" s="136">
        <v>14269.701492537313</v>
      </c>
      <c r="M28" s="134">
        <v>164466</v>
      </c>
      <c r="N28" s="134">
        <v>106957</v>
      </c>
      <c r="O28" s="134">
        <v>28326</v>
      </c>
      <c r="P28" s="134">
        <v>299749</v>
      </c>
      <c r="Q28" s="134">
        <v>77368</v>
      </c>
      <c r="R28" s="134" t="e">
        <v>#REF!</v>
      </c>
      <c r="S28" s="134" t="e">
        <v>#REF!</v>
      </c>
      <c r="T28" s="134">
        <v>8579</v>
      </c>
      <c r="U28" s="134">
        <v>0</v>
      </c>
      <c r="V28" s="136">
        <v>786.89</v>
      </c>
    </row>
    <row r="29" spans="1:22" ht="21" customHeight="1">
      <c r="A29" s="238">
        <v>22</v>
      </c>
      <c r="B29" s="244" t="s">
        <v>45</v>
      </c>
      <c r="C29" s="129">
        <v>27236</v>
      </c>
      <c r="D29" s="130">
        <v>15824</v>
      </c>
      <c r="E29" s="130">
        <v>8120</v>
      </c>
      <c r="F29" s="130">
        <v>18845</v>
      </c>
      <c r="G29" s="130">
        <v>10854</v>
      </c>
      <c r="H29" s="130" t="e">
        <v>#REF!</v>
      </c>
      <c r="I29" s="131">
        <v>0</v>
      </c>
      <c r="J29" s="130">
        <v>673</v>
      </c>
      <c r="K29" s="131">
        <v>0</v>
      </c>
      <c r="L29" s="132">
        <v>10722.602739726028</v>
      </c>
      <c r="M29" s="130">
        <v>202749</v>
      </c>
      <c r="N29" s="130">
        <v>169736</v>
      </c>
      <c r="O29" s="130">
        <v>22766</v>
      </c>
      <c r="P29" s="130">
        <v>395250</v>
      </c>
      <c r="Q29" s="130">
        <v>77735</v>
      </c>
      <c r="R29" s="130" t="e">
        <v>#REF!</v>
      </c>
      <c r="S29" s="130" t="e">
        <v>#REF!</v>
      </c>
      <c r="T29" s="130">
        <v>13755</v>
      </c>
      <c r="U29" s="130">
        <v>0</v>
      </c>
      <c r="V29" s="132">
        <v>3364.26</v>
      </c>
    </row>
    <row r="30" spans="1:22" ht="21" customHeight="1">
      <c r="A30" s="238">
        <v>27</v>
      </c>
      <c r="B30" s="244" t="s">
        <v>46</v>
      </c>
      <c r="C30" s="129">
        <v>34872</v>
      </c>
      <c r="D30" s="130">
        <v>11247</v>
      </c>
      <c r="E30" s="130">
        <v>10239</v>
      </c>
      <c r="F30" s="130">
        <v>17230</v>
      </c>
      <c r="G30" s="130">
        <v>11455</v>
      </c>
      <c r="H30" s="130" t="e">
        <v>#REF!</v>
      </c>
      <c r="I30" s="131">
        <v>0</v>
      </c>
      <c r="J30" s="130">
        <v>615</v>
      </c>
      <c r="K30" s="131">
        <v>0</v>
      </c>
      <c r="L30" s="132">
        <v>14640.852017937219</v>
      </c>
      <c r="M30" s="130">
        <v>179379</v>
      </c>
      <c r="N30" s="130">
        <v>127927</v>
      </c>
      <c r="O30" s="130">
        <v>33238</v>
      </c>
      <c r="P30" s="130">
        <v>340544</v>
      </c>
      <c r="Q30" s="130">
        <v>89390</v>
      </c>
      <c r="R30" s="130" t="e">
        <v>#REF!</v>
      </c>
      <c r="S30" s="130" t="e">
        <v>#REF!</v>
      </c>
      <c r="T30" s="130">
        <v>9374</v>
      </c>
      <c r="U30" s="130">
        <v>0</v>
      </c>
      <c r="V30" s="131">
        <v>1598.88</v>
      </c>
    </row>
    <row r="31" spans="1:22" ht="21" customHeight="1">
      <c r="A31" s="238">
        <v>28</v>
      </c>
      <c r="B31" s="244" t="s">
        <v>48</v>
      </c>
      <c r="C31" s="129">
        <v>40325</v>
      </c>
      <c r="D31" s="130">
        <v>10303</v>
      </c>
      <c r="E31" s="130">
        <v>7809</v>
      </c>
      <c r="F31" s="130">
        <v>15040</v>
      </c>
      <c r="G31" s="130">
        <v>11923</v>
      </c>
      <c r="H31" s="130" t="e">
        <v>#REF!</v>
      </c>
      <c r="I31" s="131">
        <v>0</v>
      </c>
      <c r="J31" s="130">
        <v>668</v>
      </c>
      <c r="K31" s="131">
        <v>0</v>
      </c>
      <c r="L31" s="132">
        <v>12057.612156295225</v>
      </c>
      <c r="M31" s="130">
        <v>154528</v>
      </c>
      <c r="N31" s="130">
        <v>140920</v>
      </c>
      <c r="O31" s="130">
        <v>34671</v>
      </c>
      <c r="P31" s="130">
        <v>330119</v>
      </c>
      <c r="Q31" s="130">
        <v>92960</v>
      </c>
      <c r="R31" s="130" t="e">
        <v>#REF!</v>
      </c>
      <c r="S31" s="130" t="e">
        <v>#REF!</v>
      </c>
      <c r="T31" s="130">
        <v>6778</v>
      </c>
      <c r="U31" s="130">
        <v>0</v>
      </c>
      <c r="V31" s="131">
        <v>1737.97</v>
      </c>
    </row>
    <row r="32" spans="1:22" ht="21" customHeight="1">
      <c r="A32" s="238">
        <v>29</v>
      </c>
      <c r="B32" s="244" t="s">
        <v>50</v>
      </c>
      <c r="C32" s="129">
        <v>45774</v>
      </c>
      <c r="D32" s="130">
        <v>11525</v>
      </c>
      <c r="E32" s="130">
        <v>8301</v>
      </c>
      <c r="F32" s="130">
        <v>16614</v>
      </c>
      <c r="G32" s="130">
        <v>9972</v>
      </c>
      <c r="H32" s="130" t="e">
        <v>#REF!</v>
      </c>
      <c r="I32" s="131">
        <v>0</v>
      </c>
      <c r="J32" s="130">
        <v>671</v>
      </c>
      <c r="K32" s="131">
        <v>0</v>
      </c>
      <c r="L32" s="132">
        <v>10811.326086956522</v>
      </c>
      <c r="M32" s="130">
        <v>162892</v>
      </c>
      <c r="N32" s="130">
        <v>170298</v>
      </c>
      <c r="O32" s="130">
        <v>28510</v>
      </c>
      <c r="P32" s="130">
        <v>361700</v>
      </c>
      <c r="Q32" s="130">
        <v>97291</v>
      </c>
      <c r="R32" s="130" t="e">
        <v>#REF!</v>
      </c>
      <c r="S32" s="130" t="e">
        <v>#REF!</v>
      </c>
      <c r="T32" s="130">
        <v>6136</v>
      </c>
      <c r="U32" s="130">
        <v>0</v>
      </c>
      <c r="V32" s="131">
        <v>3014.98</v>
      </c>
    </row>
    <row r="33" spans="1:22" ht="21" customHeight="1">
      <c r="A33" s="242">
        <v>30</v>
      </c>
      <c r="B33" s="243" t="s">
        <v>52</v>
      </c>
      <c r="C33" s="125">
        <v>32479</v>
      </c>
      <c r="D33" s="126">
        <v>10845</v>
      </c>
      <c r="E33" s="126">
        <v>7767</v>
      </c>
      <c r="F33" s="126">
        <v>15936</v>
      </c>
      <c r="G33" s="126">
        <v>11478</v>
      </c>
      <c r="H33" s="126" t="e">
        <v>#REF!</v>
      </c>
      <c r="I33" s="127">
        <v>0</v>
      </c>
      <c r="J33" s="126">
        <v>656</v>
      </c>
      <c r="K33" s="127">
        <v>0</v>
      </c>
      <c r="L33" s="128">
        <v>17466.319095477385</v>
      </c>
      <c r="M33" s="126">
        <v>174072</v>
      </c>
      <c r="N33" s="126">
        <v>135402</v>
      </c>
      <c r="O33" s="126">
        <v>23870</v>
      </c>
      <c r="P33" s="126">
        <v>333344</v>
      </c>
      <c r="Q33" s="126">
        <v>86683</v>
      </c>
      <c r="R33" s="126" t="e">
        <v>#REF!</v>
      </c>
      <c r="S33" s="126" t="e">
        <v>#REF!</v>
      </c>
      <c r="T33" s="126">
        <v>9778</v>
      </c>
      <c r="U33" s="126">
        <v>0</v>
      </c>
      <c r="V33" s="127">
        <v>4974.31</v>
      </c>
    </row>
    <row r="34" spans="1:22" ht="21" customHeight="1">
      <c r="A34" s="238">
        <v>31</v>
      </c>
      <c r="B34" s="244" t="s">
        <v>54</v>
      </c>
      <c r="C34" s="129">
        <v>38696</v>
      </c>
      <c r="D34" s="130">
        <v>10493</v>
      </c>
      <c r="E34" s="130">
        <v>9222</v>
      </c>
      <c r="F34" s="130">
        <v>17574</v>
      </c>
      <c r="G34" s="130">
        <v>11832</v>
      </c>
      <c r="H34" s="130" t="e">
        <v>#REF!</v>
      </c>
      <c r="I34" s="131">
        <v>0</v>
      </c>
      <c r="J34" s="130">
        <v>669</v>
      </c>
      <c r="K34" s="131">
        <v>0</v>
      </c>
      <c r="L34" s="132">
        <v>15008.333333333334</v>
      </c>
      <c r="M34" s="130">
        <v>192675</v>
      </c>
      <c r="N34" s="130">
        <v>121522</v>
      </c>
      <c r="O34" s="130">
        <v>25577</v>
      </c>
      <c r="P34" s="130">
        <v>339775</v>
      </c>
      <c r="Q34" s="130">
        <v>87790</v>
      </c>
      <c r="R34" s="130" t="e">
        <v>#REF!</v>
      </c>
      <c r="S34" s="130" t="e">
        <v>#REF!</v>
      </c>
      <c r="T34" s="130">
        <v>9054</v>
      </c>
      <c r="U34" s="130">
        <v>0</v>
      </c>
      <c r="V34" s="132">
        <v>363.35</v>
      </c>
    </row>
    <row r="35" spans="1:22" ht="21" customHeight="1">
      <c r="A35" s="238">
        <v>32</v>
      </c>
      <c r="B35" s="244" t="s">
        <v>56</v>
      </c>
      <c r="C35" s="129">
        <v>32836</v>
      </c>
      <c r="D35" s="130">
        <v>9128</v>
      </c>
      <c r="E35" s="130">
        <v>7221</v>
      </c>
      <c r="F35" s="130">
        <v>14501</v>
      </c>
      <c r="G35" s="130">
        <v>12989</v>
      </c>
      <c r="H35" s="130" t="e">
        <v>#REF!</v>
      </c>
      <c r="I35" s="131">
        <v>0</v>
      </c>
      <c r="J35" s="130">
        <v>665</v>
      </c>
      <c r="K35" s="131">
        <v>0</v>
      </c>
      <c r="L35" s="132">
        <v>11535.90243902439</v>
      </c>
      <c r="M35" s="130">
        <v>151899</v>
      </c>
      <c r="N35" s="130">
        <v>107104</v>
      </c>
      <c r="O35" s="130">
        <v>21603</v>
      </c>
      <c r="P35" s="130">
        <v>280605</v>
      </c>
      <c r="Q35" s="130">
        <v>107584</v>
      </c>
      <c r="R35" s="130" t="e">
        <v>#REF!</v>
      </c>
      <c r="S35" s="130" t="e">
        <v>#REF!</v>
      </c>
      <c r="T35" s="130">
        <v>8294</v>
      </c>
      <c r="U35" s="130">
        <v>0</v>
      </c>
      <c r="V35" s="132">
        <v>1762.19</v>
      </c>
    </row>
    <row r="36" spans="1:22" ht="21" customHeight="1">
      <c r="A36" s="238">
        <v>36</v>
      </c>
      <c r="B36" s="244" t="s">
        <v>57</v>
      </c>
      <c r="C36" s="129">
        <v>33063</v>
      </c>
      <c r="D36" s="130">
        <v>9432</v>
      </c>
      <c r="E36" s="130">
        <v>8458</v>
      </c>
      <c r="F36" s="130">
        <v>14254</v>
      </c>
      <c r="G36" s="130">
        <v>8252</v>
      </c>
      <c r="H36" s="130" t="e">
        <v>#REF!</v>
      </c>
      <c r="I36" s="131">
        <v>0</v>
      </c>
      <c r="J36" s="130">
        <v>670</v>
      </c>
      <c r="K36" s="131">
        <v>0</v>
      </c>
      <c r="L36" s="132">
        <v>12936.792452830188</v>
      </c>
      <c r="M36" s="130">
        <v>150161</v>
      </c>
      <c r="N36" s="130">
        <v>132014</v>
      </c>
      <c r="O36" s="130">
        <v>26180</v>
      </c>
      <c r="P36" s="130">
        <v>308355</v>
      </c>
      <c r="Q36" s="130">
        <v>57121</v>
      </c>
      <c r="R36" s="130" t="e">
        <v>#REF!</v>
      </c>
      <c r="S36" s="130" t="e">
        <v>#REF!</v>
      </c>
      <c r="T36" s="130">
        <v>8283</v>
      </c>
      <c r="U36" s="130">
        <v>0</v>
      </c>
      <c r="V36" s="131">
        <v>905.75</v>
      </c>
    </row>
    <row r="37" spans="1:22" ht="21" customHeight="1">
      <c r="A37" s="245">
        <v>44</v>
      </c>
      <c r="B37" s="246" t="s">
        <v>59</v>
      </c>
      <c r="C37" s="144">
        <v>44585</v>
      </c>
      <c r="D37" s="145">
        <v>10599</v>
      </c>
      <c r="E37" s="145">
        <v>8719</v>
      </c>
      <c r="F37" s="145">
        <v>16803</v>
      </c>
      <c r="G37" s="146">
        <v>10419</v>
      </c>
      <c r="H37" s="147" t="e">
        <v>#REF!</v>
      </c>
      <c r="I37" s="148">
        <v>0</v>
      </c>
      <c r="J37" s="145">
        <v>675</v>
      </c>
      <c r="K37" s="148">
        <v>0</v>
      </c>
      <c r="L37" s="146">
        <v>10797.665056360709</v>
      </c>
      <c r="M37" s="145">
        <v>165843</v>
      </c>
      <c r="N37" s="145">
        <v>137904</v>
      </c>
      <c r="O37" s="145">
        <v>24407</v>
      </c>
      <c r="P37" s="145">
        <v>328155</v>
      </c>
      <c r="Q37" s="145">
        <v>64846</v>
      </c>
      <c r="R37" s="145" t="e">
        <v>#REF!</v>
      </c>
      <c r="S37" s="145" t="e">
        <v>#REF!</v>
      </c>
      <c r="T37" s="145">
        <v>6284</v>
      </c>
      <c r="U37" s="145">
        <v>0</v>
      </c>
      <c r="V37" s="146">
        <v>2101.99</v>
      </c>
    </row>
    <row r="38" spans="1:22" ht="21" customHeight="1">
      <c r="A38" s="238">
        <v>45</v>
      </c>
      <c r="B38" s="244" t="s">
        <v>108</v>
      </c>
      <c r="C38" s="129">
        <v>36361</v>
      </c>
      <c r="D38" s="130">
        <v>11366</v>
      </c>
      <c r="E38" s="130">
        <v>7316</v>
      </c>
      <c r="F38" s="130">
        <v>16003</v>
      </c>
      <c r="G38" s="132">
        <v>10667</v>
      </c>
      <c r="H38" s="149" t="e">
        <v>#REF!</v>
      </c>
      <c r="I38" s="131">
        <v>0</v>
      </c>
      <c r="J38" s="130">
        <v>668</v>
      </c>
      <c r="K38" s="131">
        <v>0</v>
      </c>
      <c r="L38" s="132">
        <v>11251.513687600644</v>
      </c>
      <c r="M38" s="130">
        <v>156694</v>
      </c>
      <c r="N38" s="130">
        <v>149430</v>
      </c>
      <c r="O38" s="130">
        <v>22543</v>
      </c>
      <c r="P38" s="130">
        <v>328667</v>
      </c>
      <c r="Q38" s="130">
        <v>50394</v>
      </c>
      <c r="R38" s="130" t="e">
        <v>#REF!</v>
      </c>
      <c r="S38" s="130" t="e">
        <v>#REF!</v>
      </c>
      <c r="T38" s="130">
        <v>7716</v>
      </c>
      <c r="U38" s="130">
        <v>0</v>
      </c>
      <c r="V38" s="132">
        <v>1537.34</v>
      </c>
    </row>
    <row r="39" spans="1:22" ht="21" customHeight="1">
      <c r="A39" s="247">
        <v>46</v>
      </c>
      <c r="B39" s="248" t="s">
        <v>116</v>
      </c>
      <c r="C39" s="137">
        <v>36632</v>
      </c>
      <c r="D39" s="138">
        <v>9970</v>
      </c>
      <c r="E39" s="138">
        <v>7253</v>
      </c>
      <c r="F39" s="138">
        <v>15439</v>
      </c>
      <c r="G39" s="140">
        <v>10847</v>
      </c>
      <c r="H39" s="150" t="e">
        <v>#REF!</v>
      </c>
      <c r="I39" s="139">
        <v>0</v>
      </c>
      <c r="J39" s="138">
        <v>676</v>
      </c>
      <c r="K39" s="139">
        <v>0</v>
      </c>
      <c r="L39" s="140">
        <v>12395.590062111802</v>
      </c>
      <c r="M39" s="138">
        <v>150531</v>
      </c>
      <c r="N39" s="138">
        <v>116194</v>
      </c>
      <c r="O39" s="138">
        <v>20694</v>
      </c>
      <c r="P39" s="138">
        <v>287419</v>
      </c>
      <c r="Q39" s="138">
        <v>75458</v>
      </c>
      <c r="R39" s="138" t="e">
        <v>#REF!</v>
      </c>
      <c r="S39" s="138" t="e">
        <v>#REF!</v>
      </c>
      <c r="T39" s="138">
        <v>7353</v>
      </c>
      <c r="U39" s="138">
        <v>0</v>
      </c>
      <c r="V39" s="140">
        <v>1678.11</v>
      </c>
    </row>
    <row r="40" spans="1:22" ht="21" customHeight="1">
      <c r="A40" s="230"/>
      <c r="B40" s="244" t="s">
        <v>61</v>
      </c>
      <c r="C40" s="129">
        <v>36074</v>
      </c>
      <c r="D40" s="130">
        <v>10486</v>
      </c>
      <c r="E40" s="130">
        <v>7938</v>
      </c>
      <c r="F40" s="130">
        <v>15485</v>
      </c>
      <c r="G40" s="132">
        <v>10792</v>
      </c>
      <c r="H40" s="149" t="e">
        <v>#REF!</v>
      </c>
      <c r="I40" s="131">
        <v>0</v>
      </c>
      <c r="J40" s="130">
        <v>665</v>
      </c>
      <c r="K40" s="131">
        <v>0</v>
      </c>
      <c r="L40" s="132">
        <v>12201.876822975095</v>
      </c>
      <c r="M40" s="130">
        <v>160634</v>
      </c>
      <c r="N40" s="130">
        <v>139916</v>
      </c>
      <c r="O40" s="130">
        <v>26284</v>
      </c>
      <c r="P40" s="130">
        <v>326834</v>
      </c>
      <c r="Q40" s="132">
        <v>77125</v>
      </c>
      <c r="R40" s="149" t="e">
        <v>#REF!</v>
      </c>
      <c r="S40" s="130" t="e">
        <v>#REF!</v>
      </c>
      <c r="T40" s="130">
        <v>7974</v>
      </c>
      <c r="U40" s="130">
        <v>0</v>
      </c>
      <c r="V40" s="132">
        <v>2329.62</v>
      </c>
    </row>
    <row r="41" spans="1:22" ht="21" customHeight="1">
      <c r="A41" s="230"/>
      <c r="B41" s="244" t="s">
        <v>63</v>
      </c>
      <c r="C41" s="129">
        <v>36786</v>
      </c>
      <c r="D41" s="130">
        <v>10074</v>
      </c>
      <c r="E41" s="130">
        <v>7919</v>
      </c>
      <c r="F41" s="130">
        <v>14947</v>
      </c>
      <c r="G41" s="132">
        <v>10255</v>
      </c>
      <c r="H41" s="149" t="e">
        <v>#REF!</v>
      </c>
      <c r="I41" s="131">
        <v>0</v>
      </c>
      <c r="J41" s="130">
        <v>669</v>
      </c>
      <c r="K41" s="131">
        <v>0</v>
      </c>
      <c r="L41" s="132">
        <v>12230.991034519782</v>
      </c>
      <c r="M41" s="130">
        <v>156325</v>
      </c>
      <c r="N41" s="130">
        <v>142965</v>
      </c>
      <c r="O41" s="130">
        <v>26663</v>
      </c>
      <c r="P41" s="130">
        <v>325953</v>
      </c>
      <c r="Q41" s="132">
        <v>78084</v>
      </c>
      <c r="R41" s="149" t="e">
        <v>#REF!</v>
      </c>
      <c r="S41" s="130" t="e">
        <v>#REF!</v>
      </c>
      <c r="T41" s="130">
        <v>7627</v>
      </c>
      <c r="U41" s="130">
        <v>0</v>
      </c>
      <c r="V41" s="132">
        <v>3174.41</v>
      </c>
    </row>
    <row r="42" spans="1:22" ht="21" customHeight="1">
      <c r="A42" s="230"/>
      <c r="B42" s="250"/>
      <c r="C42" s="87"/>
      <c r="D42" s="87"/>
      <c r="E42" s="87"/>
      <c r="F42" s="87"/>
      <c r="G42" s="76"/>
      <c r="H42" s="98"/>
      <c r="I42" s="151"/>
      <c r="J42" s="98"/>
      <c r="K42" s="88"/>
      <c r="L42" s="132"/>
      <c r="M42" s="87"/>
      <c r="N42" s="87"/>
      <c r="O42" s="87"/>
      <c r="P42" s="87"/>
      <c r="Q42" s="76"/>
      <c r="R42" s="98"/>
      <c r="S42" s="99"/>
      <c r="T42" s="124"/>
      <c r="U42" s="98"/>
      <c r="V42" s="76"/>
    </row>
    <row r="43" spans="1:22" ht="21" customHeight="1">
      <c r="A43" s="238">
        <v>301</v>
      </c>
      <c r="B43" s="244" t="s">
        <v>65</v>
      </c>
      <c r="C43" s="129">
        <v>71338</v>
      </c>
      <c r="D43" s="130">
        <v>10048</v>
      </c>
      <c r="E43" s="130">
        <v>7873</v>
      </c>
      <c r="F43" s="130">
        <v>13345</v>
      </c>
      <c r="G43" s="132">
        <v>12179</v>
      </c>
      <c r="H43" s="149" t="e">
        <v>#REF!</v>
      </c>
      <c r="I43" s="131">
        <v>0</v>
      </c>
      <c r="J43" s="130">
        <v>665</v>
      </c>
      <c r="K43" s="131">
        <v>0</v>
      </c>
      <c r="L43" s="132">
        <v>19390</v>
      </c>
      <c r="M43" s="130">
        <v>51761</v>
      </c>
      <c r="N43" s="130">
        <v>75445</v>
      </c>
      <c r="O43" s="130">
        <v>24920</v>
      </c>
      <c r="P43" s="130">
        <v>152126</v>
      </c>
      <c r="Q43" s="132">
        <v>45653</v>
      </c>
      <c r="R43" s="149" t="e">
        <v>#REF!</v>
      </c>
      <c r="S43" s="130" t="e">
        <v>#REF!</v>
      </c>
      <c r="T43" s="131">
        <v>1092</v>
      </c>
      <c r="U43" s="149">
        <v>0</v>
      </c>
      <c r="V43" s="132">
        <v>10.08</v>
      </c>
    </row>
    <row r="44" spans="1:22" ht="21" customHeight="1">
      <c r="A44" s="238">
        <v>302</v>
      </c>
      <c r="B44" s="244" t="s">
        <v>67</v>
      </c>
      <c r="C44" s="129">
        <v>55839</v>
      </c>
      <c r="D44" s="130">
        <v>9741</v>
      </c>
      <c r="E44" s="130">
        <v>8201</v>
      </c>
      <c r="F44" s="130">
        <v>13435</v>
      </c>
      <c r="G44" s="132">
        <v>11673</v>
      </c>
      <c r="H44" s="149" t="e">
        <v>#REF!</v>
      </c>
      <c r="I44" s="131">
        <v>0</v>
      </c>
      <c r="J44" s="130">
        <v>668</v>
      </c>
      <c r="K44" s="131">
        <v>0</v>
      </c>
      <c r="L44" s="132">
        <v>12415.031847133758</v>
      </c>
      <c r="M44" s="130">
        <v>48169</v>
      </c>
      <c r="N44" s="130">
        <v>81296</v>
      </c>
      <c r="O44" s="130">
        <v>9024</v>
      </c>
      <c r="P44" s="130">
        <v>138489</v>
      </c>
      <c r="Q44" s="132">
        <v>48959</v>
      </c>
      <c r="R44" s="149" t="e">
        <v>#REF!</v>
      </c>
      <c r="S44" s="130" t="e">
        <v>#REF!</v>
      </c>
      <c r="T44" s="131">
        <v>1207</v>
      </c>
      <c r="U44" s="149">
        <v>0</v>
      </c>
      <c r="V44" s="132">
        <v>1376.53</v>
      </c>
    </row>
    <row r="45" spans="1:22" ht="21" customHeight="1">
      <c r="A45" s="238">
        <v>303</v>
      </c>
      <c r="B45" s="244" t="s">
        <v>68</v>
      </c>
      <c r="C45" s="129">
        <v>54820</v>
      </c>
      <c r="D45" s="130">
        <v>9555</v>
      </c>
      <c r="E45" s="130">
        <v>8094</v>
      </c>
      <c r="F45" s="130">
        <v>14181</v>
      </c>
      <c r="G45" s="132">
        <v>9523</v>
      </c>
      <c r="H45" s="149" t="e">
        <v>#REF!</v>
      </c>
      <c r="I45" s="131">
        <v>0</v>
      </c>
      <c r="J45" s="130">
        <v>674</v>
      </c>
      <c r="K45" s="131">
        <v>0</v>
      </c>
      <c r="L45" s="132">
        <v>10734.595645412131</v>
      </c>
      <c r="M45" s="130">
        <v>87679</v>
      </c>
      <c r="N45" s="130">
        <v>99181</v>
      </c>
      <c r="O45" s="130">
        <v>22588</v>
      </c>
      <c r="P45" s="130">
        <v>209448</v>
      </c>
      <c r="Q45" s="132">
        <v>55416</v>
      </c>
      <c r="R45" s="149" t="e">
        <v>#REF!</v>
      </c>
      <c r="S45" s="130" t="e">
        <v>#REF!</v>
      </c>
      <c r="T45" s="131">
        <v>2580</v>
      </c>
      <c r="U45" s="149">
        <v>0</v>
      </c>
      <c r="V45" s="132">
        <v>907.61</v>
      </c>
    </row>
    <row r="46" spans="1:22" ht="21" customHeight="1">
      <c r="A46" s="230"/>
      <c r="B46" s="244" t="s">
        <v>70</v>
      </c>
      <c r="C46" s="129">
        <v>55727</v>
      </c>
      <c r="D46" s="130">
        <v>9614</v>
      </c>
      <c r="E46" s="130">
        <v>8075</v>
      </c>
      <c r="F46" s="130">
        <v>14036</v>
      </c>
      <c r="G46" s="132">
        <v>9939</v>
      </c>
      <c r="H46" s="149" t="e">
        <v>#REF!</v>
      </c>
      <c r="I46" s="131">
        <v>0</v>
      </c>
      <c r="J46" s="130">
        <v>674</v>
      </c>
      <c r="K46" s="131">
        <v>0</v>
      </c>
      <c r="L46" s="132">
        <v>11069.581511555278</v>
      </c>
      <c r="M46" s="130">
        <v>78614</v>
      </c>
      <c r="N46" s="130">
        <v>94357</v>
      </c>
      <c r="O46" s="130">
        <v>20889</v>
      </c>
      <c r="P46" s="130">
        <v>193860</v>
      </c>
      <c r="Q46" s="132">
        <v>53560</v>
      </c>
      <c r="R46" s="149" t="e">
        <v>#REF!</v>
      </c>
      <c r="S46" s="130" t="e">
        <v>#REF!</v>
      </c>
      <c r="T46" s="131">
        <v>2242</v>
      </c>
      <c r="U46" s="149">
        <v>0</v>
      </c>
      <c r="V46" s="132">
        <v>887.63</v>
      </c>
    </row>
    <row r="47" spans="1:22" ht="21" customHeight="1">
      <c r="A47" s="230"/>
      <c r="B47" s="250"/>
      <c r="C47" s="87"/>
      <c r="D47" s="87"/>
      <c r="E47" s="87"/>
      <c r="F47" s="87"/>
      <c r="G47" s="76"/>
      <c r="H47" s="98"/>
      <c r="I47" s="151"/>
      <c r="J47" s="98"/>
      <c r="K47" s="88"/>
      <c r="L47" s="132"/>
      <c r="M47" s="87"/>
      <c r="N47" s="87"/>
      <c r="O47" s="87"/>
      <c r="P47" s="87"/>
      <c r="Q47" s="76"/>
      <c r="R47" s="98"/>
      <c r="S47" s="99"/>
      <c r="T47" s="124"/>
      <c r="U47" s="98"/>
      <c r="V47" s="76"/>
    </row>
    <row r="48" spans="1:22" ht="21" customHeight="1">
      <c r="A48" s="257"/>
      <c r="B48" s="248" t="s">
        <v>72</v>
      </c>
      <c r="C48" s="137">
        <v>37352</v>
      </c>
      <c r="D48" s="138">
        <v>10046</v>
      </c>
      <c r="E48" s="138">
        <v>7930</v>
      </c>
      <c r="F48" s="138">
        <v>14896</v>
      </c>
      <c r="G48" s="138">
        <v>10236</v>
      </c>
      <c r="H48" s="138" t="e">
        <v>#REF!</v>
      </c>
      <c r="I48" s="139">
        <v>0</v>
      </c>
      <c r="J48" s="138">
        <v>669</v>
      </c>
      <c r="K48" s="139">
        <v>0</v>
      </c>
      <c r="L48" s="140">
        <v>12198.643227445113</v>
      </c>
      <c r="M48" s="138">
        <v>149731</v>
      </c>
      <c r="N48" s="138">
        <v>138840</v>
      </c>
      <c r="O48" s="138">
        <v>26173</v>
      </c>
      <c r="P48" s="138">
        <v>314744</v>
      </c>
      <c r="Q48" s="140">
        <v>76003</v>
      </c>
      <c r="R48" s="150" t="e">
        <v>#REF!</v>
      </c>
      <c r="S48" s="138" t="e">
        <v>#REF!</v>
      </c>
      <c r="T48" s="139">
        <v>7170</v>
      </c>
      <c r="U48" s="150">
        <v>0</v>
      </c>
      <c r="V48" s="140">
        <v>2980.35</v>
      </c>
    </row>
    <row r="49" spans="1:22" ht="21" customHeight="1">
      <c r="A49" s="250"/>
      <c r="B49" s="244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</row>
    <row r="50" spans="1:2" ht="15.75" customHeight="1">
      <c r="A50" s="250"/>
      <c r="B50" s="250"/>
    </row>
    <row r="51" spans="1:2" ht="15.75" customHeight="1">
      <c r="A51" s="250"/>
      <c r="B51" s="250"/>
    </row>
  </sheetData>
  <sheetProtection/>
  <mergeCells count="2">
    <mergeCell ref="C4:F4"/>
    <mergeCell ref="M4:P4"/>
  </mergeCells>
  <conditionalFormatting sqref="C52:V56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106"/>
  <sheetViews>
    <sheetView showGridLines="0" view="pageBreakPreview" zoomScaleNormal="87" zoomScaleSheetLayoutView="100" zoomScalePageLayoutView="0" workbookViewId="0" topLeftCell="A1">
      <pane xSplit="2" ySplit="6" topLeftCell="C3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C50" sqref="C50:L50"/>
    </sheetView>
  </sheetViews>
  <sheetFormatPr defaultColWidth="9.00390625" defaultRowHeight="18" customHeight="1"/>
  <cols>
    <col min="1" max="1" width="5.375" style="173" customWidth="1"/>
    <col min="2" max="3" width="11.625" style="173" customWidth="1"/>
    <col min="4" max="4" width="11.625" style="279" customWidth="1"/>
    <col min="5" max="5" width="11.625" style="173" hidden="1" customWidth="1"/>
    <col min="6" max="7" width="11.625" style="173" customWidth="1"/>
    <col min="8" max="8" width="11.625" style="279" customWidth="1"/>
    <col min="9" max="9" width="11.625" style="173" hidden="1" customWidth="1"/>
    <col min="10" max="12" width="11.625" style="173" customWidth="1"/>
    <col min="13" max="13" width="11.625" style="173" hidden="1" customWidth="1"/>
    <col min="14" max="16" width="11.625" style="173" customWidth="1"/>
    <col min="17" max="17" width="11.625" style="173" hidden="1" customWidth="1"/>
    <col min="18" max="20" width="11.625" style="173" customWidth="1"/>
    <col min="21" max="21" width="11.625" style="173" hidden="1" customWidth="1"/>
    <col min="22" max="22" width="11.625" style="173" customWidth="1"/>
    <col min="23" max="30" width="10.625" style="176" hidden="1" customWidth="1"/>
    <col min="31" max="16384" width="9.00390625" style="173" customWidth="1"/>
  </cols>
  <sheetData>
    <row r="1" spans="2:30" ht="21" customHeight="1">
      <c r="B1" s="209"/>
      <c r="C1" s="174" t="s">
        <v>127</v>
      </c>
      <c r="D1" s="277"/>
      <c r="E1" s="174"/>
      <c r="F1" s="174"/>
      <c r="G1" s="174"/>
      <c r="H1" s="277"/>
      <c r="I1" s="174"/>
      <c r="J1" s="174"/>
      <c r="K1" s="174"/>
      <c r="L1" s="174"/>
      <c r="W1" s="175"/>
      <c r="X1" s="175"/>
      <c r="Y1" s="175"/>
      <c r="Z1" s="175"/>
      <c r="AA1" s="175"/>
      <c r="AB1" s="175"/>
      <c r="AC1" s="175"/>
      <c r="AD1" s="175"/>
    </row>
    <row r="2" spans="1:30" ht="21" customHeight="1">
      <c r="A2" s="38"/>
      <c r="B2" s="177" t="s">
        <v>90</v>
      </c>
      <c r="C2" s="178"/>
      <c r="D2" s="179"/>
      <c r="E2" s="38"/>
      <c r="F2" s="38"/>
      <c r="G2" s="38"/>
      <c r="H2" s="179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77" t="s">
        <v>99</v>
      </c>
      <c r="V2" s="179" t="s">
        <v>129</v>
      </c>
      <c r="W2" s="208"/>
      <c r="X2" s="173"/>
      <c r="Y2" s="173"/>
      <c r="Z2" s="173"/>
      <c r="AA2" s="173"/>
      <c r="AB2" s="173"/>
      <c r="AC2" s="173"/>
      <c r="AD2" s="173"/>
    </row>
    <row r="3" spans="1:30" ht="21" customHeight="1">
      <c r="A3" s="17"/>
      <c r="C3" s="327" t="s">
        <v>118</v>
      </c>
      <c r="D3" s="328"/>
      <c r="E3" s="328"/>
      <c r="F3" s="328"/>
      <c r="G3" s="328"/>
      <c r="H3" s="328"/>
      <c r="I3" s="328"/>
      <c r="J3" s="328"/>
      <c r="K3" s="329"/>
      <c r="L3" s="330"/>
      <c r="M3" s="182"/>
      <c r="N3" s="331" t="s">
        <v>119</v>
      </c>
      <c r="O3" s="328"/>
      <c r="P3" s="328"/>
      <c r="Q3" s="328"/>
      <c r="R3" s="38"/>
      <c r="S3" s="332" t="s">
        <v>91</v>
      </c>
      <c r="T3" s="333"/>
      <c r="U3" s="333"/>
      <c r="V3" s="334"/>
      <c r="W3" s="25"/>
      <c r="X3" s="18"/>
      <c r="Y3" s="183" t="s">
        <v>107</v>
      </c>
      <c r="Z3" s="183"/>
      <c r="AA3" s="183"/>
      <c r="AB3" s="183"/>
      <c r="AC3" s="183"/>
      <c r="AD3" s="184"/>
    </row>
    <row r="4" spans="1:30" ht="21" customHeight="1">
      <c r="A4" s="17"/>
      <c r="C4" s="327" t="s">
        <v>120</v>
      </c>
      <c r="D4" s="328"/>
      <c r="E4" s="328"/>
      <c r="F4" s="335"/>
      <c r="G4" s="327" t="s">
        <v>92</v>
      </c>
      <c r="H4" s="328"/>
      <c r="I4" s="328"/>
      <c r="J4" s="328"/>
      <c r="K4" s="336" t="s">
        <v>98</v>
      </c>
      <c r="L4" s="336"/>
      <c r="M4" s="186" t="s">
        <v>131</v>
      </c>
      <c r="N4" s="187" t="s">
        <v>132</v>
      </c>
      <c r="O4" s="328" t="s">
        <v>93</v>
      </c>
      <c r="P4" s="328"/>
      <c r="Q4" s="328"/>
      <c r="R4" s="335"/>
      <c r="S4" s="188"/>
      <c r="T4" s="38"/>
      <c r="U4" s="38"/>
      <c r="V4" s="39"/>
      <c r="W4" s="25"/>
      <c r="X4" s="326" t="s">
        <v>103</v>
      </c>
      <c r="Y4" s="326"/>
      <c r="Z4" s="18"/>
      <c r="AA4" s="25"/>
      <c r="AB4" s="326" t="s">
        <v>104</v>
      </c>
      <c r="AC4" s="326"/>
      <c r="AD4" s="18"/>
    </row>
    <row r="5" spans="1:30" ht="21" customHeight="1">
      <c r="A5" s="191" t="s">
        <v>2</v>
      </c>
      <c r="C5" s="17"/>
      <c r="D5" s="278"/>
      <c r="E5" s="17"/>
      <c r="F5" s="17"/>
      <c r="G5" s="17"/>
      <c r="H5" s="278"/>
      <c r="I5" s="17"/>
      <c r="J5" s="17"/>
      <c r="K5" s="73"/>
      <c r="L5" s="285"/>
      <c r="M5" s="17"/>
      <c r="N5" s="17"/>
      <c r="O5" s="17"/>
      <c r="P5" s="17"/>
      <c r="Q5" s="17"/>
      <c r="R5" s="17"/>
      <c r="S5" s="17"/>
      <c r="T5" s="17"/>
      <c r="U5" s="17"/>
      <c r="V5" s="73"/>
      <c r="W5" s="25"/>
      <c r="X5" s="25"/>
      <c r="Y5" s="25"/>
      <c r="Z5" s="25"/>
      <c r="AA5" s="25"/>
      <c r="AB5" s="25"/>
      <c r="AC5" s="25"/>
      <c r="AD5" s="25"/>
    </row>
    <row r="6" spans="1:30" ht="21" customHeight="1">
      <c r="A6" s="191" t="s">
        <v>3</v>
      </c>
      <c r="B6" s="192" t="s">
        <v>4</v>
      </c>
      <c r="C6" s="193" t="s">
        <v>133</v>
      </c>
      <c r="D6" s="276" t="s">
        <v>95</v>
      </c>
      <c r="E6" s="193" t="s">
        <v>96</v>
      </c>
      <c r="F6" s="193" t="s">
        <v>97</v>
      </c>
      <c r="G6" s="193" t="s">
        <v>133</v>
      </c>
      <c r="H6" s="276" t="s">
        <v>95</v>
      </c>
      <c r="I6" s="193" t="s">
        <v>96</v>
      </c>
      <c r="J6" s="193" t="s">
        <v>97</v>
      </c>
      <c r="K6" s="194" t="s">
        <v>133</v>
      </c>
      <c r="L6" s="194" t="s">
        <v>95</v>
      </c>
      <c r="M6" s="193" t="s">
        <v>96</v>
      </c>
      <c r="N6" s="193" t="s">
        <v>97</v>
      </c>
      <c r="O6" s="193" t="s">
        <v>133</v>
      </c>
      <c r="P6" s="193" t="s">
        <v>95</v>
      </c>
      <c r="Q6" s="193" t="s">
        <v>96</v>
      </c>
      <c r="R6" s="193" t="s">
        <v>97</v>
      </c>
      <c r="S6" s="193" t="s">
        <v>133</v>
      </c>
      <c r="T6" s="193" t="s">
        <v>95</v>
      </c>
      <c r="U6" s="193" t="s">
        <v>96</v>
      </c>
      <c r="V6" s="194" t="s">
        <v>97</v>
      </c>
      <c r="W6" s="156" t="s">
        <v>94</v>
      </c>
      <c r="X6" s="156" t="s">
        <v>95</v>
      </c>
      <c r="Y6" s="156" t="s">
        <v>96</v>
      </c>
      <c r="Z6" s="156" t="s">
        <v>97</v>
      </c>
      <c r="AA6" s="156" t="s">
        <v>94</v>
      </c>
      <c r="AB6" s="156" t="s">
        <v>95</v>
      </c>
      <c r="AC6" s="156" t="s">
        <v>96</v>
      </c>
      <c r="AD6" s="156" t="s">
        <v>97</v>
      </c>
    </row>
    <row r="7" spans="1:30" ht="21" customHeight="1">
      <c r="A7" s="182">
        <v>1</v>
      </c>
      <c r="B7" s="181" t="s">
        <v>5</v>
      </c>
      <c r="C7" s="210">
        <v>637614</v>
      </c>
      <c r="D7" s="288" t="s">
        <v>140</v>
      </c>
      <c r="E7" s="210" t="e">
        <v>#DIV/0!</v>
      </c>
      <c r="F7" s="210">
        <v>637587</v>
      </c>
      <c r="G7" s="210">
        <v>14299</v>
      </c>
      <c r="H7" s="288" t="s">
        <v>140</v>
      </c>
      <c r="I7" s="210" t="e">
        <v>#DIV/0!</v>
      </c>
      <c r="J7" s="210">
        <v>14299</v>
      </c>
      <c r="K7" s="211">
        <v>12631</v>
      </c>
      <c r="L7" s="316" t="s">
        <v>140</v>
      </c>
      <c r="M7" s="195" t="e">
        <v>#DIV/0!</v>
      </c>
      <c r="N7" s="210">
        <v>12631</v>
      </c>
      <c r="O7" s="210">
        <v>25985</v>
      </c>
      <c r="P7" s="288" t="s">
        <v>140</v>
      </c>
      <c r="Q7" s="210" t="e">
        <v>#DIV/0!</v>
      </c>
      <c r="R7" s="210">
        <v>25986</v>
      </c>
      <c r="S7" s="210">
        <v>11295</v>
      </c>
      <c r="T7" s="288" t="s">
        <v>140</v>
      </c>
      <c r="U7" s="210" t="e">
        <v>#DIV/0!</v>
      </c>
      <c r="V7" s="211">
        <v>11295</v>
      </c>
      <c r="W7" s="53" t="e">
        <f>ROUND('[1]一般'!#REF!/'[1]一般'!#REF!,0)</f>
        <v>#REF!</v>
      </c>
      <c r="X7" s="53" t="e">
        <f>ROUND('[1]退職'!#REF!/'[1]退職'!#REF!,0)</f>
        <v>#REF!</v>
      </c>
      <c r="Y7" s="53" t="e">
        <f>ROUND('[1]老人'!#REF!/'[1]老人'!#REF!,0)</f>
        <v>#REF!</v>
      </c>
      <c r="Z7" s="53" t="e">
        <f>ROUND('[1]合計'!#REF!/'[1]合計'!#REF!,0)</f>
        <v>#REF!</v>
      </c>
      <c r="AA7" s="53">
        <f>IF(ISERROR(ROUND('[1]一般'!#REF!/'[1]一般'!#REF!,0)),0,ROUND('[1]一般'!#REF!/'[1]一般'!#REF!,0))</f>
        <v>0</v>
      </c>
      <c r="AB7" s="53">
        <f>IF(ISERROR(ROUND('[1]退職'!#REF!/'[1]退職'!#REF!,0)),0,ROUND('[1]退職'!#REF!/'[1]退職'!#REF!,0))</f>
        <v>0</v>
      </c>
      <c r="AC7" s="53">
        <f>IF(ISERROR(ROUND('[1]老人'!#REF!/'[1]老人'!#REF!,0)),0,ROUND('[1]老人'!#REF!/'[1]老人'!#REF!,0))</f>
        <v>0</v>
      </c>
      <c r="AD7" s="53">
        <f>IF(ISERROR(ROUND('[1]合計'!#REF!/'[1]合計'!#REF!,0)),0,ROUND('[1]合計'!#REF!/'[1]合計'!#REF!,0))</f>
        <v>0</v>
      </c>
    </row>
    <row r="8" spans="1:30" ht="21" customHeight="1">
      <c r="A8" s="196">
        <v>2</v>
      </c>
      <c r="B8" s="197" t="s">
        <v>6</v>
      </c>
      <c r="C8" s="212">
        <v>650729</v>
      </c>
      <c r="D8" s="292" t="s">
        <v>140</v>
      </c>
      <c r="E8" s="212" t="e">
        <v>#DIV/0!</v>
      </c>
      <c r="F8" s="212">
        <v>650729</v>
      </c>
      <c r="G8" s="212">
        <v>14924</v>
      </c>
      <c r="H8" s="292" t="s">
        <v>140</v>
      </c>
      <c r="I8" s="212" t="e">
        <v>#DIV/0!</v>
      </c>
      <c r="J8" s="212">
        <v>14924</v>
      </c>
      <c r="K8" s="213">
        <v>13973</v>
      </c>
      <c r="L8" s="302" t="s">
        <v>140</v>
      </c>
      <c r="M8" s="198" t="e">
        <v>#DIV/0!</v>
      </c>
      <c r="N8" s="212">
        <v>13973</v>
      </c>
      <c r="O8" s="212">
        <v>30190</v>
      </c>
      <c r="P8" s="292" t="s">
        <v>140</v>
      </c>
      <c r="Q8" s="212" t="e">
        <v>#DIV/0!</v>
      </c>
      <c r="R8" s="212">
        <v>30190</v>
      </c>
      <c r="S8" s="212">
        <v>12337</v>
      </c>
      <c r="T8" s="292" t="s">
        <v>140</v>
      </c>
      <c r="U8" s="212" t="e">
        <v>#DIV/0!</v>
      </c>
      <c r="V8" s="213">
        <v>12337</v>
      </c>
      <c r="W8" s="56" t="e">
        <f>ROUND('[1]一般'!#REF!/'[1]一般'!#REF!,0)</f>
        <v>#REF!</v>
      </c>
      <c r="X8" s="56" t="e">
        <f>ROUND('[1]退職'!#REF!/'[1]退職'!#REF!,0)</f>
        <v>#REF!</v>
      </c>
      <c r="Y8" s="56" t="e">
        <f>ROUND('[1]老人'!#REF!/'[1]老人'!#REF!,0)</f>
        <v>#REF!</v>
      </c>
      <c r="Z8" s="56" t="e">
        <f>ROUND('[1]合計'!#REF!/'[1]合計'!#REF!,0)</f>
        <v>#REF!</v>
      </c>
      <c r="AA8" s="56">
        <f>IF(ISERROR(ROUND('[1]一般'!#REF!/'[1]一般'!#REF!,0)),0,ROUND('[1]一般'!#REF!/'[1]一般'!#REF!,0))</f>
        <v>0</v>
      </c>
      <c r="AB8" s="56">
        <f>IF(ISERROR(ROUND('[1]退職'!#REF!/'[1]退職'!#REF!,0)),0,ROUND('[1]退職'!#REF!/'[1]退職'!#REF!,0))</f>
        <v>0</v>
      </c>
      <c r="AC8" s="56">
        <f>IF(ISERROR(ROUND('[1]老人'!#REF!/'[1]老人'!#REF!,0)),0,ROUND('[1]老人'!#REF!/'[1]老人'!#REF!,0))</f>
        <v>0</v>
      </c>
      <c r="AD8" s="56">
        <f>IF(ISERROR(ROUND('[1]合計'!#REF!/'[1]合計'!#REF!,0)),0,ROUND('[1]合計'!#REF!/'[1]合計'!#REF!,0))</f>
        <v>0</v>
      </c>
    </row>
    <row r="9" spans="1:30" ht="21" customHeight="1">
      <c r="A9" s="196">
        <v>3</v>
      </c>
      <c r="B9" s="197" t="s">
        <v>8</v>
      </c>
      <c r="C9" s="212">
        <v>607370</v>
      </c>
      <c r="D9" s="292" t="s">
        <v>140</v>
      </c>
      <c r="E9" s="212" t="e">
        <v>#DIV/0!</v>
      </c>
      <c r="F9" s="212">
        <v>607370</v>
      </c>
      <c r="G9" s="212">
        <v>13868</v>
      </c>
      <c r="H9" s="292" t="s">
        <v>140</v>
      </c>
      <c r="I9" s="212" t="e">
        <v>#DIV/0!</v>
      </c>
      <c r="J9" s="212">
        <v>13868</v>
      </c>
      <c r="K9" s="213">
        <v>11945</v>
      </c>
      <c r="L9" s="302" t="s">
        <v>140</v>
      </c>
      <c r="M9" s="198" t="e">
        <v>#DIV/0!</v>
      </c>
      <c r="N9" s="212">
        <v>11945</v>
      </c>
      <c r="O9" s="212">
        <v>25032</v>
      </c>
      <c r="P9" s="292" t="s">
        <v>140</v>
      </c>
      <c r="Q9" s="212" t="e">
        <v>#DIV/0!</v>
      </c>
      <c r="R9" s="212">
        <v>25032</v>
      </c>
      <c r="S9" s="212">
        <v>11037</v>
      </c>
      <c r="T9" s="292" t="s">
        <v>140</v>
      </c>
      <c r="U9" s="212" t="e">
        <v>#DIV/0!</v>
      </c>
      <c r="V9" s="213">
        <v>11037</v>
      </c>
      <c r="W9" s="56" t="e">
        <f>ROUND('[1]一般'!#REF!/'[1]一般'!#REF!,0)</f>
        <v>#REF!</v>
      </c>
      <c r="X9" s="56" t="e">
        <f>ROUND('[1]退職'!#REF!/'[1]退職'!#REF!,0)</f>
        <v>#REF!</v>
      </c>
      <c r="Y9" s="56" t="e">
        <f>ROUND('[1]老人'!#REF!/'[1]老人'!#REF!,0)</f>
        <v>#REF!</v>
      </c>
      <c r="Z9" s="56" t="e">
        <f>ROUND('[1]合計'!#REF!/'[1]合計'!#REF!,0)</f>
        <v>#REF!</v>
      </c>
      <c r="AA9" s="56">
        <f>IF(ISERROR(ROUND('[1]一般'!#REF!/'[1]一般'!#REF!,0)),0,ROUND('[1]一般'!#REF!/'[1]一般'!#REF!,0))</f>
        <v>0</v>
      </c>
      <c r="AB9" s="56">
        <f>IF(ISERROR(ROUND('[1]退職'!#REF!/'[1]退職'!#REF!,0)),0,ROUND('[1]退職'!#REF!/'[1]退職'!#REF!,0))</f>
        <v>0</v>
      </c>
      <c r="AC9" s="56">
        <f>IF(ISERROR(ROUND('[1]老人'!#REF!/'[1]老人'!#REF!,0)),0,ROUND('[1]老人'!#REF!/'[1]老人'!#REF!,0))</f>
        <v>0</v>
      </c>
      <c r="AD9" s="56">
        <f>IF(ISERROR(ROUND('[1]合計'!#REF!/'[1]合計'!#REF!,0)),0,ROUND('[1]合計'!#REF!/'[1]合計'!#REF!,0))</f>
        <v>0</v>
      </c>
    </row>
    <row r="10" spans="1:30" ht="21" customHeight="1">
      <c r="A10" s="196">
        <v>4</v>
      </c>
      <c r="B10" s="197" t="s">
        <v>10</v>
      </c>
      <c r="C10" s="212">
        <v>621189</v>
      </c>
      <c r="D10" s="292" t="s">
        <v>140</v>
      </c>
      <c r="E10" s="212" t="e">
        <v>#DIV/0!</v>
      </c>
      <c r="F10" s="212">
        <v>621189</v>
      </c>
      <c r="G10" s="212">
        <v>15236</v>
      </c>
      <c r="H10" s="292" t="s">
        <v>140</v>
      </c>
      <c r="I10" s="212" t="e">
        <v>#DIV/0!</v>
      </c>
      <c r="J10" s="212">
        <v>15236</v>
      </c>
      <c r="K10" s="213">
        <v>13168</v>
      </c>
      <c r="L10" s="302" t="s">
        <v>140</v>
      </c>
      <c r="M10" s="198" t="e">
        <v>#DIV/0!</v>
      </c>
      <c r="N10" s="212">
        <v>13168</v>
      </c>
      <c r="O10" s="212">
        <v>27735</v>
      </c>
      <c r="P10" s="292" t="s">
        <v>140</v>
      </c>
      <c r="Q10" s="212" t="e">
        <v>#DIV/0!</v>
      </c>
      <c r="R10" s="212">
        <v>27735</v>
      </c>
      <c r="S10" s="212">
        <v>11710</v>
      </c>
      <c r="T10" s="292" t="s">
        <v>140</v>
      </c>
      <c r="U10" s="212" t="e">
        <v>#DIV/0!</v>
      </c>
      <c r="V10" s="213">
        <v>11710</v>
      </c>
      <c r="W10" s="56" t="e">
        <f>ROUND('[1]一般'!#REF!/'[1]一般'!#REF!,0)</f>
        <v>#REF!</v>
      </c>
      <c r="X10" s="56" t="e">
        <f>ROUND('[1]退職'!#REF!/'[1]退職'!#REF!,0)</f>
        <v>#REF!</v>
      </c>
      <c r="Y10" s="56" t="e">
        <f>ROUND('[1]老人'!#REF!/'[1]老人'!#REF!,0)</f>
        <v>#REF!</v>
      </c>
      <c r="Z10" s="56" t="e">
        <f>ROUND('[1]合計'!#REF!/'[1]合計'!#REF!,0)</f>
        <v>#REF!</v>
      </c>
      <c r="AA10" s="56">
        <f>IF(ISERROR(ROUND('[1]一般'!#REF!/'[1]一般'!#REF!,0)),0,ROUND('[1]一般'!#REF!/'[1]一般'!#REF!,0))</f>
        <v>0</v>
      </c>
      <c r="AB10" s="56">
        <f>IF(ISERROR(ROUND('[1]退職'!#REF!/'[1]退職'!#REF!,0)),0,ROUND('[1]退職'!#REF!/'[1]退職'!#REF!,0))</f>
        <v>0</v>
      </c>
      <c r="AC10" s="56">
        <f>IF(ISERROR(ROUND('[1]老人'!#REF!/'[1]老人'!#REF!,0)),0,ROUND('[1]老人'!#REF!/'[1]老人'!#REF!,0))</f>
        <v>0</v>
      </c>
      <c r="AD10" s="56">
        <f>IF(ISERROR(ROUND('[1]合計'!#REF!/'[1]合計'!#REF!,0)),0,ROUND('[1]合計'!#REF!/'[1]合計'!#REF!,0))</f>
        <v>0</v>
      </c>
    </row>
    <row r="11" spans="1:30" ht="21" customHeight="1">
      <c r="A11" s="199">
        <v>5</v>
      </c>
      <c r="B11" s="200" t="s">
        <v>12</v>
      </c>
      <c r="C11" s="214">
        <v>551949</v>
      </c>
      <c r="D11" s="292" t="s">
        <v>140</v>
      </c>
      <c r="E11" s="214" t="e">
        <v>#DIV/0!</v>
      </c>
      <c r="F11" s="214">
        <v>551949</v>
      </c>
      <c r="G11" s="214">
        <v>13700</v>
      </c>
      <c r="H11" s="292" t="s">
        <v>140</v>
      </c>
      <c r="I11" s="214" t="e">
        <v>#DIV/0!</v>
      </c>
      <c r="J11" s="214">
        <v>13700</v>
      </c>
      <c r="K11" s="215">
        <v>10724</v>
      </c>
      <c r="L11" s="302" t="s">
        <v>140</v>
      </c>
      <c r="M11" s="201" t="e">
        <v>#DIV/0!</v>
      </c>
      <c r="N11" s="214">
        <v>10724</v>
      </c>
      <c r="O11" s="214">
        <v>26028</v>
      </c>
      <c r="P11" s="292" t="s">
        <v>140</v>
      </c>
      <c r="Q11" s="214" t="e">
        <v>#DIV/0!</v>
      </c>
      <c r="R11" s="214">
        <v>26028</v>
      </c>
      <c r="S11" s="214">
        <v>13615</v>
      </c>
      <c r="T11" s="292" t="s">
        <v>140</v>
      </c>
      <c r="U11" s="214" t="e">
        <v>#DIV/0!</v>
      </c>
      <c r="V11" s="215">
        <v>13615</v>
      </c>
      <c r="W11" s="67" t="e">
        <f>ROUND('[1]一般'!#REF!/'[1]一般'!#REF!,0)</f>
        <v>#REF!</v>
      </c>
      <c r="X11" s="67" t="e">
        <f>ROUND('[1]退職'!#REF!/'[1]退職'!#REF!,0)</f>
        <v>#REF!</v>
      </c>
      <c r="Y11" s="67" t="e">
        <f>ROUND('[1]老人'!#REF!/'[1]老人'!#REF!,0)</f>
        <v>#REF!</v>
      </c>
      <c r="Z11" s="67" t="e">
        <f>ROUND('[1]合計'!#REF!/'[1]合計'!#REF!,0)</f>
        <v>#REF!</v>
      </c>
      <c r="AA11" s="67">
        <f>IF(ISERROR(ROUND('[1]一般'!#REF!/'[1]一般'!#REF!,0)),0,ROUND('[1]一般'!#REF!/'[1]一般'!#REF!,0))</f>
        <v>0</v>
      </c>
      <c r="AB11" s="67">
        <f>IF(ISERROR(ROUND('[1]退職'!#REF!/'[1]退職'!#REF!,0)),0,ROUND('[1]退職'!#REF!/'[1]退職'!#REF!,0))</f>
        <v>0</v>
      </c>
      <c r="AC11" s="67">
        <f>IF(ISERROR(ROUND('[1]老人'!#REF!/'[1]老人'!#REF!,0)),0,ROUND('[1]老人'!#REF!/'[1]老人'!#REF!,0))</f>
        <v>0</v>
      </c>
      <c r="AD11" s="67">
        <f>IF(ISERROR(ROUND('[1]合計'!#REF!/'[1]合計'!#REF!,0)),0,ROUND('[1]合計'!#REF!/'[1]合計'!#REF!,0))</f>
        <v>0</v>
      </c>
    </row>
    <row r="12" spans="1:30" ht="21" customHeight="1">
      <c r="A12" s="182">
        <v>6</v>
      </c>
      <c r="B12" s="181" t="s">
        <v>14</v>
      </c>
      <c r="C12" s="210">
        <v>562144</v>
      </c>
      <c r="D12" s="289" t="s">
        <v>140</v>
      </c>
      <c r="E12" s="210" t="e">
        <v>#DIV/0!</v>
      </c>
      <c r="F12" s="210">
        <v>562144</v>
      </c>
      <c r="G12" s="210">
        <v>14728</v>
      </c>
      <c r="H12" s="289" t="s">
        <v>140</v>
      </c>
      <c r="I12" s="210" t="e">
        <v>#DIV/0!</v>
      </c>
      <c r="J12" s="210">
        <v>14728</v>
      </c>
      <c r="K12" s="211">
        <v>11979</v>
      </c>
      <c r="L12" s="316" t="s">
        <v>140</v>
      </c>
      <c r="M12" s="195" t="e">
        <v>#DIV/0!</v>
      </c>
      <c r="N12" s="210">
        <v>11979</v>
      </c>
      <c r="O12" s="210">
        <v>26281</v>
      </c>
      <c r="P12" s="289" t="s">
        <v>140</v>
      </c>
      <c r="Q12" s="210" t="e">
        <v>#DIV/0!</v>
      </c>
      <c r="R12" s="210">
        <v>26281</v>
      </c>
      <c r="S12" s="210">
        <v>13241</v>
      </c>
      <c r="T12" s="289" t="s">
        <v>140</v>
      </c>
      <c r="U12" s="210" t="e">
        <v>#DIV/0!</v>
      </c>
      <c r="V12" s="211">
        <v>13241</v>
      </c>
      <c r="W12" s="53" t="e">
        <f>ROUND('[1]一般'!#REF!/'[1]一般'!#REF!,0)</f>
        <v>#REF!</v>
      </c>
      <c r="X12" s="53" t="e">
        <f>ROUND('[1]退職'!#REF!/'[1]退職'!#REF!,0)</f>
        <v>#REF!</v>
      </c>
      <c r="Y12" s="53" t="e">
        <f>ROUND('[1]老人'!#REF!/'[1]老人'!#REF!,0)</f>
        <v>#REF!</v>
      </c>
      <c r="Z12" s="53" t="e">
        <f>ROUND('[1]合計'!#REF!/'[1]合計'!#REF!,0)</f>
        <v>#REF!</v>
      </c>
      <c r="AA12" s="53">
        <f>IF(ISERROR(ROUND('[1]一般'!#REF!/'[1]一般'!#REF!,0)),0,ROUND('[1]一般'!#REF!/'[1]一般'!#REF!,0))</f>
        <v>0</v>
      </c>
      <c r="AB12" s="53">
        <f>IF(ISERROR(ROUND('[1]退職'!#REF!/'[1]退職'!#REF!,0)),0,ROUND('[1]退職'!#REF!/'[1]退職'!#REF!,0))</f>
        <v>0</v>
      </c>
      <c r="AC12" s="53">
        <f>IF(ISERROR(ROUND('[1]老人'!#REF!/'[1]老人'!#REF!,0)),0,ROUND('[1]老人'!#REF!/'[1]老人'!#REF!,0))</f>
        <v>0</v>
      </c>
      <c r="AD12" s="53">
        <f>IF(ISERROR(ROUND('[1]合計'!#REF!/'[1]合計'!#REF!,0)),0,ROUND('[1]合計'!#REF!/'[1]合計'!#REF!,0))</f>
        <v>0</v>
      </c>
    </row>
    <row r="13" spans="1:30" ht="21" customHeight="1">
      <c r="A13" s="196">
        <v>7</v>
      </c>
      <c r="B13" s="197" t="s">
        <v>16</v>
      </c>
      <c r="C13" s="212">
        <v>601459</v>
      </c>
      <c r="D13" s="274" t="s">
        <v>140</v>
      </c>
      <c r="E13" s="212" t="e">
        <v>#DIV/0!</v>
      </c>
      <c r="F13" s="212">
        <v>601459</v>
      </c>
      <c r="G13" s="212">
        <v>13971</v>
      </c>
      <c r="H13" s="274" t="s">
        <v>140</v>
      </c>
      <c r="I13" s="212" t="e">
        <v>#DIV/0!</v>
      </c>
      <c r="J13" s="212">
        <v>13971</v>
      </c>
      <c r="K13" s="213">
        <v>12231</v>
      </c>
      <c r="L13" s="302" t="s">
        <v>140</v>
      </c>
      <c r="M13" s="198" t="e">
        <v>#DIV/0!</v>
      </c>
      <c r="N13" s="212">
        <v>12231</v>
      </c>
      <c r="O13" s="212">
        <v>26221</v>
      </c>
      <c r="P13" s="274" t="s">
        <v>140</v>
      </c>
      <c r="Q13" s="212" t="e">
        <v>#DIV/0!</v>
      </c>
      <c r="R13" s="212">
        <v>26221</v>
      </c>
      <c r="S13" s="212">
        <v>11707</v>
      </c>
      <c r="T13" s="274" t="s">
        <v>140</v>
      </c>
      <c r="U13" s="212" t="e">
        <v>#DIV/0!</v>
      </c>
      <c r="V13" s="213">
        <v>11707</v>
      </c>
      <c r="W13" s="56" t="e">
        <f>ROUND('[1]一般'!#REF!/'[1]一般'!#REF!,0)</f>
        <v>#REF!</v>
      </c>
      <c r="X13" s="56" t="e">
        <f>ROUND('[1]退職'!#REF!/'[1]退職'!#REF!,0)</f>
        <v>#REF!</v>
      </c>
      <c r="Y13" s="56" t="e">
        <f>ROUND('[1]老人'!#REF!/'[1]老人'!#REF!,0)</f>
        <v>#REF!</v>
      </c>
      <c r="Z13" s="56" t="e">
        <f>ROUND('[1]合計'!#REF!/'[1]合計'!#REF!,0)</f>
        <v>#REF!</v>
      </c>
      <c r="AA13" s="56">
        <f>IF(ISERROR(ROUND('[1]一般'!#REF!/'[1]一般'!#REF!,0)),0,ROUND('[1]一般'!#REF!/'[1]一般'!#REF!,0))</f>
        <v>0</v>
      </c>
      <c r="AB13" s="56">
        <f>IF(ISERROR(ROUND('[1]退職'!#REF!/'[1]退職'!#REF!,0)),0,ROUND('[1]退職'!#REF!/'[1]退職'!#REF!,0))</f>
        <v>0</v>
      </c>
      <c r="AC13" s="56">
        <f>IF(ISERROR(ROUND('[1]老人'!#REF!/'[1]老人'!#REF!,0)),0,ROUND('[1]老人'!#REF!/'[1]老人'!#REF!,0))</f>
        <v>0</v>
      </c>
      <c r="AD13" s="56">
        <f>IF(ISERROR(ROUND('[1]合計'!#REF!/'[1]合計'!#REF!,0)),0,ROUND('[1]合計'!#REF!/'[1]合計'!#REF!,0))</f>
        <v>0</v>
      </c>
    </row>
    <row r="14" spans="1:30" ht="21" customHeight="1">
      <c r="A14" s="196">
        <v>8</v>
      </c>
      <c r="B14" s="197" t="s">
        <v>18</v>
      </c>
      <c r="C14" s="212">
        <v>573413</v>
      </c>
      <c r="D14" s="274" t="s">
        <v>140</v>
      </c>
      <c r="E14" s="212" t="e">
        <v>#DIV/0!</v>
      </c>
      <c r="F14" s="212">
        <v>574171</v>
      </c>
      <c r="G14" s="212">
        <v>14524</v>
      </c>
      <c r="H14" s="274" t="s">
        <v>140</v>
      </c>
      <c r="I14" s="212" t="e">
        <v>#DIV/0!</v>
      </c>
      <c r="J14" s="212">
        <v>14524</v>
      </c>
      <c r="K14" s="213">
        <v>12353</v>
      </c>
      <c r="L14" s="302" t="s">
        <v>140</v>
      </c>
      <c r="M14" s="198" t="e">
        <v>#DIV/0!</v>
      </c>
      <c r="N14" s="212">
        <v>12353</v>
      </c>
      <c r="O14" s="212">
        <v>26216</v>
      </c>
      <c r="P14" s="274" t="s">
        <v>140</v>
      </c>
      <c r="Q14" s="212" t="e">
        <v>#DIV/0!</v>
      </c>
      <c r="R14" s="212">
        <v>26216</v>
      </c>
      <c r="S14" s="212">
        <v>10090</v>
      </c>
      <c r="T14" s="274" t="s">
        <v>140</v>
      </c>
      <c r="U14" s="212" t="e">
        <v>#DIV/0!</v>
      </c>
      <c r="V14" s="213">
        <v>10090</v>
      </c>
      <c r="W14" s="56" t="e">
        <f>ROUND('[1]一般'!#REF!/'[1]一般'!#REF!,0)</f>
        <v>#REF!</v>
      </c>
      <c r="X14" s="56" t="e">
        <f>ROUND('[1]退職'!#REF!/'[1]退職'!#REF!,0)</f>
        <v>#REF!</v>
      </c>
      <c r="Y14" s="56" t="e">
        <f>ROUND('[1]老人'!#REF!/'[1]老人'!#REF!,0)</f>
        <v>#REF!</v>
      </c>
      <c r="Z14" s="56" t="e">
        <f>ROUND('[1]合計'!#REF!/'[1]合計'!#REF!,0)</f>
        <v>#REF!</v>
      </c>
      <c r="AA14" s="56">
        <f>IF(ISERROR(ROUND('[1]一般'!#REF!/'[1]一般'!#REF!,0)),0,ROUND('[1]一般'!#REF!/'[1]一般'!#REF!,0))</f>
        <v>0</v>
      </c>
      <c r="AB14" s="56">
        <f>IF(ISERROR(ROUND('[1]退職'!#REF!/'[1]退職'!#REF!,0)),0,ROUND('[1]退職'!#REF!/'[1]退職'!#REF!,0))</f>
        <v>0</v>
      </c>
      <c r="AC14" s="56">
        <f>IF(ISERROR(ROUND('[1]老人'!#REF!/'[1]老人'!#REF!,0)),0,ROUND('[1]老人'!#REF!/'[1]老人'!#REF!,0))</f>
        <v>0</v>
      </c>
      <c r="AD14" s="56">
        <f>IF(ISERROR(ROUND('[1]合計'!#REF!/'[1]合計'!#REF!,0)),0,ROUND('[1]合計'!#REF!/'[1]合計'!#REF!,0))</f>
        <v>0</v>
      </c>
    </row>
    <row r="15" spans="1:30" ht="21" customHeight="1">
      <c r="A15" s="196">
        <v>9</v>
      </c>
      <c r="B15" s="197" t="s">
        <v>20</v>
      </c>
      <c r="C15" s="212">
        <v>612791</v>
      </c>
      <c r="D15" s="274" t="s">
        <v>140</v>
      </c>
      <c r="E15" s="212" t="e">
        <v>#DIV/0!</v>
      </c>
      <c r="F15" s="212">
        <v>612791</v>
      </c>
      <c r="G15" s="212">
        <v>14368</v>
      </c>
      <c r="H15" s="274" t="s">
        <v>140</v>
      </c>
      <c r="I15" s="212" t="e">
        <v>#DIV/0!</v>
      </c>
      <c r="J15" s="212">
        <v>14368</v>
      </c>
      <c r="K15" s="213">
        <v>13820</v>
      </c>
      <c r="L15" s="302" t="s">
        <v>140</v>
      </c>
      <c r="M15" s="198" t="e">
        <v>#DIV/0!</v>
      </c>
      <c r="N15" s="212">
        <v>13820</v>
      </c>
      <c r="O15" s="212">
        <v>27102</v>
      </c>
      <c r="P15" s="274" t="s">
        <v>140</v>
      </c>
      <c r="Q15" s="212" t="e">
        <v>#DIV/0!</v>
      </c>
      <c r="R15" s="212">
        <v>27102</v>
      </c>
      <c r="S15" s="212">
        <v>11942</v>
      </c>
      <c r="T15" s="274" t="s">
        <v>140</v>
      </c>
      <c r="U15" s="212" t="e">
        <v>#DIV/0!</v>
      </c>
      <c r="V15" s="213">
        <v>11942</v>
      </c>
      <c r="W15" s="56" t="e">
        <f>ROUND('[1]一般'!#REF!/'[1]一般'!#REF!,0)</f>
        <v>#REF!</v>
      </c>
      <c r="X15" s="56" t="e">
        <f>ROUND('[1]退職'!#REF!/'[1]退職'!#REF!,0)</f>
        <v>#REF!</v>
      </c>
      <c r="Y15" s="56" t="e">
        <f>ROUND('[1]老人'!#REF!/'[1]老人'!#REF!,0)</f>
        <v>#REF!</v>
      </c>
      <c r="Z15" s="56" t="e">
        <f>ROUND('[1]合計'!#REF!/'[1]合計'!#REF!,0)</f>
        <v>#REF!</v>
      </c>
      <c r="AA15" s="56">
        <f>IF(ISERROR(ROUND('[1]一般'!#REF!/'[1]一般'!#REF!,0)),0,ROUND('[1]一般'!#REF!/'[1]一般'!#REF!,0))</f>
        <v>0</v>
      </c>
      <c r="AB15" s="56">
        <f>IF(ISERROR(ROUND('[1]退職'!#REF!/'[1]退職'!#REF!,0)),0,ROUND('[1]退職'!#REF!/'[1]退職'!#REF!,0))</f>
        <v>0</v>
      </c>
      <c r="AC15" s="56">
        <f>IF(ISERROR(ROUND('[1]老人'!#REF!/'[1]老人'!#REF!,0)),0,ROUND('[1]老人'!#REF!/'[1]老人'!#REF!,0))</f>
        <v>0</v>
      </c>
      <c r="AD15" s="56">
        <f>IF(ISERROR(ROUND('[1]合計'!#REF!/'[1]合計'!#REF!,0)),0,ROUND('[1]合計'!#REF!/'[1]合計'!#REF!,0))</f>
        <v>0</v>
      </c>
    </row>
    <row r="16" spans="1:30" ht="21" customHeight="1">
      <c r="A16" s="199">
        <v>10</v>
      </c>
      <c r="B16" s="200" t="s">
        <v>22</v>
      </c>
      <c r="C16" s="214">
        <v>572031</v>
      </c>
      <c r="D16" s="272" t="s">
        <v>140</v>
      </c>
      <c r="E16" s="214" t="e">
        <v>#DIV/0!</v>
      </c>
      <c r="F16" s="214">
        <v>572031</v>
      </c>
      <c r="G16" s="214">
        <v>14645</v>
      </c>
      <c r="H16" s="272" t="s">
        <v>140</v>
      </c>
      <c r="I16" s="214" t="e">
        <v>#DIV/0!</v>
      </c>
      <c r="J16" s="214">
        <v>14645</v>
      </c>
      <c r="K16" s="215">
        <v>13118</v>
      </c>
      <c r="L16" s="317" t="s">
        <v>140</v>
      </c>
      <c r="M16" s="201" t="e">
        <v>#DIV/0!</v>
      </c>
      <c r="N16" s="214">
        <v>13118</v>
      </c>
      <c r="O16" s="214">
        <v>25487</v>
      </c>
      <c r="P16" s="272" t="s">
        <v>140</v>
      </c>
      <c r="Q16" s="214" t="e">
        <v>#DIV/0!</v>
      </c>
      <c r="R16" s="214">
        <v>25487</v>
      </c>
      <c r="S16" s="214">
        <v>12394</v>
      </c>
      <c r="T16" s="272" t="s">
        <v>140</v>
      </c>
      <c r="U16" s="214" t="e">
        <v>#DIV/0!</v>
      </c>
      <c r="V16" s="215">
        <v>12394</v>
      </c>
      <c r="W16" s="67" t="e">
        <f>ROUND('[1]一般'!#REF!/'[1]一般'!#REF!,0)</f>
        <v>#REF!</v>
      </c>
      <c r="X16" s="67" t="e">
        <f>ROUND('[1]退職'!#REF!/'[1]退職'!#REF!,0)</f>
        <v>#REF!</v>
      </c>
      <c r="Y16" s="67" t="e">
        <f>ROUND('[1]老人'!#REF!/'[1]老人'!#REF!,0)</f>
        <v>#REF!</v>
      </c>
      <c r="Z16" s="67" t="e">
        <f>ROUND('[1]合計'!#REF!/'[1]合計'!#REF!,0)</f>
        <v>#REF!</v>
      </c>
      <c r="AA16" s="67">
        <f>IF(ISERROR(ROUND('[1]一般'!#REF!/'[1]一般'!#REF!,0)),0,ROUND('[1]一般'!#REF!/'[1]一般'!#REF!,0))</f>
        <v>0</v>
      </c>
      <c r="AB16" s="67">
        <f>IF(ISERROR(ROUND('[1]退職'!#REF!/'[1]退職'!#REF!,0)),0,ROUND('[1]退職'!#REF!/'[1]退職'!#REF!,0))</f>
        <v>0</v>
      </c>
      <c r="AC16" s="67">
        <f>IF(ISERROR(ROUND('[1]老人'!#REF!/'[1]老人'!#REF!,0)),0,ROUND('[1]老人'!#REF!/'[1]老人'!#REF!,0))</f>
        <v>0</v>
      </c>
      <c r="AD16" s="67">
        <f>IF(ISERROR(ROUND('[1]合計'!#REF!/'[1]合計'!#REF!,0)),0,ROUND('[1]合計'!#REF!/'[1]合計'!#REF!,0))</f>
        <v>0</v>
      </c>
    </row>
    <row r="17" spans="1:30" ht="21" customHeight="1">
      <c r="A17" s="182">
        <v>11</v>
      </c>
      <c r="B17" s="181" t="s">
        <v>24</v>
      </c>
      <c r="C17" s="210">
        <v>569587</v>
      </c>
      <c r="D17" s="292" t="s">
        <v>140</v>
      </c>
      <c r="E17" s="210" t="e">
        <v>#DIV/0!</v>
      </c>
      <c r="F17" s="210">
        <v>569587</v>
      </c>
      <c r="G17" s="210">
        <v>13131</v>
      </c>
      <c r="H17" s="292" t="s">
        <v>140</v>
      </c>
      <c r="I17" s="210" t="e">
        <v>#DIV/0!</v>
      </c>
      <c r="J17" s="210">
        <v>13131</v>
      </c>
      <c r="K17" s="211">
        <v>12287</v>
      </c>
      <c r="L17" s="302" t="s">
        <v>140</v>
      </c>
      <c r="M17" s="195" t="e">
        <v>#DIV/0!</v>
      </c>
      <c r="N17" s="210">
        <v>12287</v>
      </c>
      <c r="O17" s="210">
        <v>23908</v>
      </c>
      <c r="P17" s="292" t="s">
        <v>140</v>
      </c>
      <c r="Q17" s="210" t="e">
        <v>#DIV/0!</v>
      </c>
      <c r="R17" s="210">
        <v>23908</v>
      </c>
      <c r="S17" s="210">
        <v>10644</v>
      </c>
      <c r="T17" s="292" t="s">
        <v>140</v>
      </c>
      <c r="U17" s="210" t="e">
        <v>#DIV/0!</v>
      </c>
      <c r="V17" s="211">
        <v>10644</v>
      </c>
      <c r="W17" s="53" t="e">
        <f>ROUND('[1]一般'!#REF!/'[1]一般'!#REF!,0)</f>
        <v>#REF!</v>
      </c>
      <c r="X17" s="53" t="e">
        <f>ROUND('[1]退職'!#REF!/'[1]退職'!#REF!,0)</f>
        <v>#REF!</v>
      </c>
      <c r="Y17" s="53" t="e">
        <f>ROUND('[1]老人'!#REF!/'[1]老人'!#REF!,0)</f>
        <v>#REF!</v>
      </c>
      <c r="Z17" s="53" t="e">
        <f>ROUND('[1]合計'!#REF!/'[1]合計'!#REF!,0)</f>
        <v>#REF!</v>
      </c>
      <c r="AA17" s="53">
        <f>IF(ISERROR(ROUND('[1]一般'!#REF!/'[1]一般'!#REF!,0)),0,ROUND('[1]一般'!#REF!/'[1]一般'!#REF!,0))</f>
        <v>0</v>
      </c>
      <c r="AB17" s="53">
        <f>IF(ISERROR(ROUND('[1]退職'!#REF!/'[1]退職'!#REF!,0)),0,ROUND('[1]退職'!#REF!/'[1]退職'!#REF!,0))</f>
        <v>0</v>
      </c>
      <c r="AC17" s="53">
        <f>IF(ISERROR(ROUND('[1]老人'!#REF!/'[1]老人'!#REF!,0)),0,ROUND('[1]老人'!#REF!/'[1]老人'!#REF!,0))</f>
        <v>0</v>
      </c>
      <c r="AD17" s="53">
        <f>IF(ISERROR(ROUND('[1]合計'!#REF!/'[1]合計'!#REF!,0)),0,ROUND('[1]合計'!#REF!/'[1]合計'!#REF!,0))</f>
        <v>0</v>
      </c>
    </row>
    <row r="18" spans="1:30" ht="21" customHeight="1">
      <c r="A18" s="196">
        <v>12</v>
      </c>
      <c r="B18" s="197" t="s">
        <v>26</v>
      </c>
      <c r="C18" s="212">
        <v>572747</v>
      </c>
      <c r="D18" s="292" t="s">
        <v>140</v>
      </c>
      <c r="E18" s="212" t="e">
        <v>#DIV/0!</v>
      </c>
      <c r="F18" s="212">
        <v>572747</v>
      </c>
      <c r="G18" s="212">
        <v>14472</v>
      </c>
      <c r="H18" s="292" t="s">
        <v>140</v>
      </c>
      <c r="I18" s="212" t="e">
        <v>#DIV/0!</v>
      </c>
      <c r="J18" s="212">
        <v>14472</v>
      </c>
      <c r="K18" s="213">
        <v>12807</v>
      </c>
      <c r="L18" s="302" t="s">
        <v>140</v>
      </c>
      <c r="M18" s="198" t="e">
        <v>#DIV/0!</v>
      </c>
      <c r="N18" s="212">
        <v>12807</v>
      </c>
      <c r="O18" s="212">
        <v>27084</v>
      </c>
      <c r="P18" s="292" t="s">
        <v>140</v>
      </c>
      <c r="Q18" s="212" t="e">
        <v>#DIV/0!</v>
      </c>
      <c r="R18" s="212">
        <v>27084</v>
      </c>
      <c r="S18" s="212">
        <v>11750</v>
      </c>
      <c r="T18" s="292" t="s">
        <v>140</v>
      </c>
      <c r="U18" s="212" t="e">
        <v>#DIV/0!</v>
      </c>
      <c r="V18" s="213">
        <v>11750</v>
      </c>
      <c r="W18" s="56" t="e">
        <f>ROUND('[1]一般'!#REF!/'[1]一般'!#REF!,0)</f>
        <v>#REF!</v>
      </c>
      <c r="X18" s="56" t="e">
        <f>ROUND('[1]退職'!#REF!/'[1]退職'!#REF!,0)</f>
        <v>#REF!</v>
      </c>
      <c r="Y18" s="56" t="e">
        <f>ROUND('[1]老人'!#REF!/'[1]老人'!#REF!,0)</f>
        <v>#REF!</v>
      </c>
      <c r="Z18" s="56" t="e">
        <f>ROUND('[1]合計'!#REF!/'[1]合計'!#REF!,0)</f>
        <v>#REF!</v>
      </c>
      <c r="AA18" s="56">
        <f>IF(ISERROR(ROUND('[1]一般'!#REF!/'[1]一般'!#REF!,0)),0,ROUND('[1]一般'!#REF!/'[1]一般'!#REF!,0))</f>
        <v>0</v>
      </c>
      <c r="AB18" s="56">
        <f>IF(ISERROR(ROUND('[1]退職'!#REF!/'[1]退職'!#REF!,0)),0,ROUND('[1]退職'!#REF!/'[1]退職'!#REF!,0))</f>
        <v>0</v>
      </c>
      <c r="AC18" s="56">
        <f>IF(ISERROR(ROUND('[1]老人'!#REF!/'[1]老人'!#REF!,0)),0,ROUND('[1]老人'!#REF!/'[1]老人'!#REF!,0))</f>
        <v>0</v>
      </c>
      <c r="AD18" s="56">
        <f>IF(ISERROR(ROUND('[1]合計'!#REF!/'[1]合計'!#REF!,0)),0,ROUND('[1]合計'!#REF!/'[1]合計'!#REF!,0))</f>
        <v>0</v>
      </c>
    </row>
    <row r="19" spans="1:30" ht="21" customHeight="1">
      <c r="A19" s="196">
        <v>13</v>
      </c>
      <c r="B19" s="197" t="s">
        <v>28</v>
      </c>
      <c r="C19" s="212">
        <v>637499</v>
      </c>
      <c r="D19" s="292" t="s">
        <v>140</v>
      </c>
      <c r="E19" s="212" t="e">
        <v>#DIV/0!</v>
      </c>
      <c r="F19" s="212">
        <v>637499</v>
      </c>
      <c r="G19" s="212">
        <v>15181</v>
      </c>
      <c r="H19" s="292" t="s">
        <v>140</v>
      </c>
      <c r="I19" s="212" t="e">
        <v>#DIV/0!</v>
      </c>
      <c r="J19" s="212">
        <v>15181</v>
      </c>
      <c r="K19" s="213">
        <v>12000</v>
      </c>
      <c r="L19" s="302" t="s">
        <v>140</v>
      </c>
      <c r="M19" s="198" t="e">
        <v>#DIV/0!</v>
      </c>
      <c r="N19" s="212">
        <v>12000</v>
      </c>
      <c r="O19" s="212">
        <v>25837</v>
      </c>
      <c r="P19" s="292" t="s">
        <v>140</v>
      </c>
      <c r="Q19" s="212" t="e">
        <v>#DIV/0!</v>
      </c>
      <c r="R19" s="212">
        <v>25837</v>
      </c>
      <c r="S19" s="212">
        <v>12681</v>
      </c>
      <c r="T19" s="292" t="s">
        <v>140</v>
      </c>
      <c r="U19" s="212" t="e">
        <v>#DIV/0!</v>
      </c>
      <c r="V19" s="213">
        <v>12681</v>
      </c>
      <c r="W19" s="56" t="e">
        <f>ROUND('[1]一般'!#REF!/'[1]一般'!#REF!,0)</f>
        <v>#REF!</v>
      </c>
      <c r="X19" s="56" t="e">
        <f>ROUND('[1]退職'!#REF!/'[1]退職'!#REF!,0)</f>
        <v>#REF!</v>
      </c>
      <c r="Y19" s="56" t="e">
        <f>ROUND('[1]老人'!#REF!/'[1]老人'!#REF!,0)</f>
        <v>#REF!</v>
      </c>
      <c r="Z19" s="56" t="e">
        <f>ROUND('[1]合計'!#REF!/'[1]合計'!#REF!,0)</f>
        <v>#REF!</v>
      </c>
      <c r="AA19" s="56">
        <f>IF(ISERROR(ROUND('[1]一般'!#REF!/'[1]一般'!#REF!,0)),0,ROUND('[1]一般'!#REF!/'[1]一般'!#REF!,0))</f>
        <v>0</v>
      </c>
      <c r="AB19" s="56">
        <f>IF(ISERROR(ROUND('[1]退職'!#REF!/'[1]退職'!#REF!,0)),0,ROUND('[1]退職'!#REF!/'[1]退職'!#REF!,0))</f>
        <v>0</v>
      </c>
      <c r="AC19" s="56">
        <f>IF(ISERROR(ROUND('[1]老人'!#REF!/'[1]老人'!#REF!,0)),0,ROUND('[1]老人'!#REF!/'[1]老人'!#REF!,0))</f>
        <v>0</v>
      </c>
      <c r="AD19" s="56">
        <f>IF(ISERROR(ROUND('[1]合計'!#REF!/'[1]合計'!#REF!,0)),0,ROUND('[1]合計'!#REF!/'[1]合計'!#REF!,0))</f>
        <v>0</v>
      </c>
    </row>
    <row r="20" spans="1:30" ht="21" customHeight="1">
      <c r="A20" s="198"/>
      <c r="B20" s="197" t="s">
        <v>30</v>
      </c>
      <c r="C20" s="212">
        <v>610657</v>
      </c>
      <c r="D20" s="292" t="s">
        <v>140</v>
      </c>
      <c r="E20" s="212" t="e">
        <v>#DIV/0!</v>
      </c>
      <c r="F20" s="212">
        <v>610679</v>
      </c>
      <c r="G20" s="212">
        <v>14393</v>
      </c>
      <c r="H20" s="292" t="s">
        <v>140</v>
      </c>
      <c r="I20" s="212" t="e">
        <v>#DIV/0!</v>
      </c>
      <c r="J20" s="212">
        <v>14393</v>
      </c>
      <c r="K20" s="213">
        <v>12584</v>
      </c>
      <c r="L20" s="302" t="s">
        <v>140</v>
      </c>
      <c r="M20" s="198" t="e">
        <v>#DIV/0!</v>
      </c>
      <c r="N20" s="212">
        <v>12584</v>
      </c>
      <c r="O20" s="212">
        <v>26324</v>
      </c>
      <c r="P20" s="292" t="s">
        <v>140</v>
      </c>
      <c r="Q20" s="212" t="e">
        <v>#DIV/0!</v>
      </c>
      <c r="R20" s="212">
        <v>26324</v>
      </c>
      <c r="S20" s="212">
        <v>11657</v>
      </c>
      <c r="T20" s="292" t="s">
        <v>140</v>
      </c>
      <c r="U20" s="212" t="e">
        <v>#DIV/0!</v>
      </c>
      <c r="V20" s="213">
        <v>11657</v>
      </c>
      <c r="W20" s="56" t="e">
        <f>ROUND('[1]一般'!#REF!/'[1]一般'!#REF!,0)</f>
        <v>#REF!</v>
      </c>
      <c r="X20" s="56" t="e">
        <f>ROUND('[1]退職'!#REF!/'[1]退職'!#REF!,0)</f>
        <v>#REF!</v>
      </c>
      <c r="Y20" s="56" t="e">
        <f>ROUND('[1]老人'!#REF!/'[1]老人'!#REF!,0)</f>
        <v>#REF!</v>
      </c>
      <c r="Z20" s="56" t="e">
        <f>ROUND('[1]合計'!#REF!/'[1]合計'!#REF!,0)</f>
        <v>#REF!</v>
      </c>
      <c r="AA20" s="56">
        <f>IF(ISERROR(ROUND('[1]一般'!#REF!/'[1]一般'!#REF!,0)),0,ROUND('[1]一般'!#REF!/'[1]一般'!#REF!,0))</f>
        <v>0</v>
      </c>
      <c r="AB20" s="56">
        <f>IF(ISERROR(ROUND('[1]退職'!#REF!/'[1]退職'!#REF!,0)),0,ROUND('[1]退職'!#REF!/'[1]退職'!#REF!,0))</f>
        <v>0</v>
      </c>
      <c r="AC20" s="56">
        <f>IF(ISERROR(ROUND('[1]老人'!#REF!/'[1]老人'!#REF!,0)),0,ROUND('[1]老人'!#REF!/'[1]老人'!#REF!,0))</f>
        <v>0</v>
      </c>
      <c r="AD20" s="56">
        <f>IF(ISERROR(ROUND('[1]合計'!#REF!/'[1]合計'!#REF!,0)),0,ROUND('[1]合計'!#REF!/'[1]合計'!#REF!,0))</f>
        <v>0</v>
      </c>
    </row>
    <row r="21" spans="1:30" ht="21" customHeight="1">
      <c r="A21" s="198"/>
      <c r="B21" s="203"/>
      <c r="C21" s="216"/>
      <c r="D21" s="292"/>
      <c r="E21" s="216"/>
      <c r="F21" s="216"/>
      <c r="G21" s="216"/>
      <c r="H21" s="292"/>
      <c r="I21" s="216"/>
      <c r="J21" s="216"/>
      <c r="K21" s="217"/>
      <c r="L21" s="302"/>
      <c r="M21" s="196"/>
      <c r="N21" s="216"/>
      <c r="O21" s="216"/>
      <c r="P21" s="292"/>
      <c r="Q21" s="216"/>
      <c r="R21" s="216"/>
      <c r="S21" s="152"/>
      <c r="T21" s="292"/>
      <c r="U21" s="152"/>
      <c r="V21" s="99"/>
      <c r="W21" s="157"/>
      <c r="X21" s="157"/>
      <c r="Y21" s="157"/>
      <c r="Z21" s="157"/>
      <c r="AA21" s="157"/>
      <c r="AB21" s="56"/>
      <c r="AC21" s="56"/>
      <c r="AD21" s="56"/>
    </row>
    <row r="22" spans="1:30" ht="21" customHeight="1">
      <c r="A22" s="196">
        <v>14</v>
      </c>
      <c r="B22" s="197" t="s">
        <v>32</v>
      </c>
      <c r="C22" s="212">
        <v>581676</v>
      </c>
      <c r="D22" s="292" t="s">
        <v>140</v>
      </c>
      <c r="E22" s="212" t="e">
        <v>#DIV/0!</v>
      </c>
      <c r="F22" s="212">
        <v>581671</v>
      </c>
      <c r="G22" s="212">
        <v>13598</v>
      </c>
      <c r="H22" s="292" t="s">
        <v>140</v>
      </c>
      <c r="I22" s="212" t="e">
        <v>#DIV/0!</v>
      </c>
      <c r="J22" s="212">
        <v>13598</v>
      </c>
      <c r="K22" s="213">
        <v>14089</v>
      </c>
      <c r="L22" s="302" t="s">
        <v>140</v>
      </c>
      <c r="M22" s="198" t="e">
        <v>#DIV/0!</v>
      </c>
      <c r="N22" s="212">
        <v>14089</v>
      </c>
      <c r="O22" s="212">
        <v>23776</v>
      </c>
      <c r="P22" s="292" t="s">
        <v>140</v>
      </c>
      <c r="Q22" s="212" t="e">
        <v>#DIV/0!</v>
      </c>
      <c r="R22" s="212">
        <v>23776</v>
      </c>
      <c r="S22" s="212">
        <v>15784</v>
      </c>
      <c r="T22" s="292" t="s">
        <v>140</v>
      </c>
      <c r="U22" s="212" t="e">
        <v>#DIV/0!</v>
      </c>
      <c r="V22" s="213">
        <v>15784</v>
      </c>
      <c r="W22" s="56" t="e">
        <f>ROUND('[1]一般'!#REF!/'[1]一般'!#REF!,0)</f>
        <v>#REF!</v>
      </c>
      <c r="X22" s="56" t="e">
        <f>ROUND('[1]退職'!#REF!/'[1]退職'!#REF!,0)</f>
        <v>#REF!</v>
      </c>
      <c r="Y22" s="56" t="e">
        <f>ROUND('[1]老人'!#REF!/'[1]老人'!#REF!,0)</f>
        <v>#REF!</v>
      </c>
      <c r="Z22" s="56" t="e">
        <f>ROUND('[1]合計'!#REF!/'[1]合計'!#REF!,0)</f>
        <v>#REF!</v>
      </c>
      <c r="AA22" s="56">
        <f>IF(ISERROR(ROUND('[1]一般'!#REF!/'[1]一般'!#REF!,0)),0,ROUND('[1]一般'!#REF!/'[1]一般'!#REF!,0))</f>
        <v>0</v>
      </c>
      <c r="AB22" s="56">
        <f>IF(ISERROR(ROUND('[1]退職'!#REF!/'[1]退職'!#REF!,0)),0,ROUND('[1]退職'!#REF!/'[1]退職'!#REF!,0))</f>
        <v>0</v>
      </c>
      <c r="AC22" s="56">
        <f>IF(ISERROR(ROUND('[1]老人'!#REF!/'[1]老人'!#REF!,0)),0,ROUND('[1]老人'!#REF!/'[1]老人'!#REF!,0))</f>
        <v>0</v>
      </c>
      <c r="AD22" s="56">
        <f>IF(ISERROR(ROUND('[1]合計'!#REF!/'[1]合計'!#REF!,0)),0,ROUND('[1]合計'!#REF!/'[1]合計'!#REF!,0))</f>
        <v>0</v>
      </c>
    </row>
    <row r="23" spans="1:30" ht="21" customHeight="1">
      <c r="A23" s="199">
        <v>15</v>
      </c>
      <c r="B23" s="200" t="s">
        <v>34</v>
      </c>
      <c r="C23" s="214">
        <v>549868</v>
      </c>
      <c r="D23" s="292" t="s">
        <v>140</v>
      </c>
      <c r="E23" s="214" t="e">
        <v>#DIV/0!</v>
      </c>
      <c r="F23" s="214">
        <v>549868</v>
      </c>
      <c r="G23" s="214">
        <v>14206</v>
      </c>
      <c r="H23" s="292" t="s">
        <v>140</v>
      </c>
      <c r="I23" s="214" t="e">
        <v>#DIV/0!</v>
      </c>
      <c r="J23" s="214">
        <v>14206</v>
      </c>
      <c r="K23" s="215">
        <v>13033</v>
      </c>
      <c r="L23" s="302" t="s">
        <v>140</v>
      </c>
      <c r="M23" s="201" t="e">
        <v>#DIV/0!</v>
      </c>
      <c r="N23" s="214">
        <v>13033</v>
      </c>
      <c r="O23" s="214">
        <v>26045</v>
      </c>
      <c r="P23" s="292" t="s">
        <v>140</v>
      </c>
      <c r="Q23" s="214" t="e">
        <v>#DIV/0!</v>
      </c>
      <c r="R23" s="214">
        <v>26045</v>
      </c>
      <c r="S23" s="214">
        <v>10978</v>
      </c>
      <c r="T23" s="292" t="s">
        <v>140</v>
      </c>
      <c r="U23" s="214" t="e">
        <v>#DIV/0!</v>
      </c>
      <c r="V23" s="215">
        <v>10978</v>
      </c>
      <c r="W23" s="67" t="e">
        <f>ROUND('[1]一般'!#REF!/'[1]一般'!#REF!,0)</f>
        <v>#REF!</v>
      </c>
      <c r="X23" s="67" t="e">
        <f>ROUND('[1]退職'!#REF!/'[1]退職'!#REF!,0)</f>
        <v>#REF!</v>
      </c>
      <c r="Y23" s="67" t="e">
        <f>ROUND('[1]老人'!#REF!/'[1]老人'!#REF!,0)</f>
        <v>#REF!</v>
      </c>
      <c r="Z23" s="67" t="e">
        <f>ROUND('[1]合計'!#REF!/'[1]合計'!#REF!,0)</f>
        <v>#REF!</v>
      </c>
      <c r="AA23" s="67">
        <f>IF(ISERROR(ROUND('[1]一般'!#REF!/'[1]一般'!#REF!,0)),0,ROUND('[1]一般'!#REF!/'[1]一般'!#REF!,0))</f>
        <v>0</v>
      </c>
      <c r="AB23" s="67">
        <f>IF(ISERROR(ROUND('[1]退職'!#REF!/'[1]退職'!#REF!,0)),0,ROUND('[1]退職'!#REF!/'[1]退職'!#REF!,0))</f>
        <v>0</v>
      </c>
      <c r="AC23" s="67">
        <f>IF(ISERROR(ROUND('[1]老人'!#REF!/'[1]老人'!#REF!,0)),0,ROUND('[1]老人'!#REF!/'[1]老人'!#REF!,0))</f>
        <v>0</v>
      </c>
      <c r="AD23" s="67">
        <f>IF(ISERROR(ROUND('[1]合計'!#REF!/'[1]合計'!#REF!,0)),0,ROUND('[1]合計'!#REF!/'[1]合計'!#REF!,0))</f>
        <v>0</v>
      </c>
    </row>
    <row r="24" spans="1:30" ht="21" customHeight="1">
      <c r="A24" s="182">
        <v>16</v>
      </c>
      <c r="B24" s="181" t="s">
        <v>35</v>
      </c>
      <c r="C24" s="210">
        <v>572694</v>
      </c>
      <c r="D24" s="289" t="s">
        <v>140</v>
      </c>
      <c r="E24" s="210" t="e">
        <v>#DIV/0!</v>
      </c>
      <c r="F24" s="210">
        <v>572694</v>
      </c>
      <c r="G24" s="210">
        <v>12727</v>
      </c>
      <c r="H24" s="289" t="s">
        <v>140</v>
      </c>
      <c r="I24" s="210" t="e">
        <v>#DIV/0!</v>
      </c>
      <c r="J24" s="210">
        <v>12727</v>
      </c>
      <c r="K24" s="211">
        <v>11758</v>
      </c>
      <c r="L24" s="316" t="s">
        <v>140</v>
      </c>
      <c r="M24" s="195" t="e">
        <v>#DIV/0!</v>
      </c>
      <c r="N24" s="210">
        <v>11758</v>
      </c>
      <c r="O24" s="210">
        <v>23936</v>
      </c>
      <c r="P24" s="289" t="s">
        <v>140</v>
      </c>
      <c r="Q24" s="210" t="e">
        <v>#DIV/0!</v>
      </c>
      <c r="R24" s="210">
        <v>23936</v>
      </c>
      <c r="S24" s="210">
        <v>12187</v>
      </c>
      <c r="T24" s="289" t="s">
        <v>140</v>
      </c>
      <c r="U24" s="210" t="e">
        <v>#DIV/0!</v>
      </c>
      <c r="V24" s="211">
        <v>12187</v>
      </c>
      <c r="W24" s="53" t="e">
        <f>ROUND('[1]一般'!#REF!/'[1]一般'!#REF!,0)</f>
        <v>#REF!</v>
      </c>
      <c r="X24" s="53" t="e">
        <f>ROUND('[1]退職'!#REF!/'[1]退職'!#REF!,0)</f>
        <v>#REF!</v>
      </c>
      <c r="Y24" s="53" t="e">
        <f>ROUND('[1]老人'!#REF!/'[1]老人'!#REF!,0)</f>
        <v>#REF!</v>
      </c>
      <c r="Z24" s="53" t="e">
        <f>ROUND('[1]合計'!#REF!/'[1]合計'!#REF!,0)</f>
        <v>#REF!</v>
      </c>
      <c r="AA24" s="53">
        <f>IF(ISERROR(ROUND('[1]一般'!#REF!/'[1]一般'!#REF!,0)),0,ROUND('[1]一般'!#REF!/'[1]一般'!#REF!,0))</f>
        <v>0</v>
      </c>
      <c r="AB24" s="53">
        <f>IF(ISERROR(ROUND('[1]退職'!#REF!/'[1]退職'!#REF!,0)),0,ROUND('[1]退職'!#REF!/'[1]退職'!#REF!,0))</f>
        <v>0</v>
      </c>
      <c r="AC24" s="53">
        <f>IF(ISERROR(ROUND('[1]老人'!#REF!/'[1]老人'!#REF!,0)),0,ROUND('[1]老人'!#REF!/'[1]老人'!#REF!,0))</f>
        <v>0</v>
      </c>
      <c r="AD24" s="53">
        <f>IF(ISERROR(ROUND('[1]合計'!#REF!/'[1]合計'!#REF!,0)),0,ROUND('[1]合計'!#REF!/'[1]合計'!#REF!,0))</f>
        <v>0</v>
      </c>
    </row>
    <row r="25" spans="1:30" ht="21" customHeight="1">
      <c r="A25" s="196">
        <v>17</v>
      </c>
      <c r="B25" s="197" t="s">
        <v>36</v>
      </c>
      <c r="C25" s="212">
        <v>551630</v>
      </c>
      <c r="D25" s="274" t="s">
        <v>140</v>
      </c>
      <c r="E25" s="212" t="e">
        <v>#DIV/0!</v>
      </c>
      <c r="F25" s="212">
        <v>551630</v>
      </c>
      <c r="G25" s="212">
        <v>13980</v>
      </c>
      <c r="H25" s="274" t="s">
        <v>140</v>
      </c>
      <c r="I25" s="212" t="e">
        <v>#DIV/0!</v>
      </c>
      <c r="J25" s="212">
        <v>13980</v>
      </c>
      <c r="K25" s="213">
        <v>12365</v>
      </c>
      <c r="L25" s="302" t="s">
        <v>140</v>
      </c>
      <c r="M25" s="198" t="e">
        <v>#DIV/0!</v>
      </c>
      <c r="N25" s="212">
        <v>12365</v>
      </c>
      <c r="O25" s="212">
        <v>24319</v>
      </c>
      <c r="P25" s="274" t="s">
        <v>140</v>
      </c>
      <c r="Q25" s="212" t="e">
        <v>#DIV/0!</v>
      </c>
      <c r="R25" s="212">
        <v>24319</v>
      </c>
      <c r="S25" s="212">
        <v>10827</v>
      </c>
      <c r="T25" s="274" t="s">
        <v>140</v>
      </c>
      <c r="U25" s="212" t="e">
        <v>#DIV/0!</v>
      </c>
      <c r="V25" s="213">
        <v>10827</v>
      </c>
      <c r="W25" s="56" t="e">
        <f>ROUND('[1]一般'!#REF!/'[1]一般'!#REF!,0)</f>
        <v>#REF!</v>
      </c>
      <c r="X25" s="56" t="e">
        <f>ROUND('[1]退職'!#REF!/'[1]退職'!#REF!,0)</f>
        <v>#REF!</v>
      </c>
      <c r="Y25" s="56" t="e">
        <f>ROUND('[1]老人'!#REF!/'[1]老人'!#REF!,0)</f>
        <v>#REF!</v>
      </c>
      <c r="Z25" s="56" t="e">
        <f>ROUND('[1]合計'!#REF!/'[1]合計'!#REF!,0)</f>
        <v>#REF!</v>
      </c>
      <c r="AA25" s="56">
        <f>IF(ISERROR(ROUND('[1]一般'!#REF!/'[1]一般'!#REF!,0)),0,ROUND('[1]一般'!#REF!/'[1]一般'!#REF!,0))</f>
        <v>0</v>
      </c>
      <c r="AB25" s="56">
        <f>IF(ISERROR(ROUND('[1]退職'!#REF!/'[1]退職'!#REF!,0)),0,ROUND('[1]退職'!#REF!/'[1]退職'!#REF!,0))</f>
        <v>0</v>
      </c>
      <c r="AC25" s="56">
        <f>IF(ISERROR(ROUND('[1]老人'!#REF!/'[1]老人'!#REF!,0)),0,ROUND('[1]老人'!#REF!/'[1]老人'!#REF!,0))</f>
        <v>0</v>
      </c>
      <c r="AD25" s="56">
        <f>IF(ISERROR(ROUND('[1]合計'!#REF!/'[1]合計'!#REF!,0)),0,ROUND('[1]合計'!#REF!/'[1]合計'!#REF!,0))</f>
        <v>0</v>
      </c>
    </row>
    <row r="26" spans="1:30" ht="21" customHeight="1">
      <c r="A26" s="196">
        <v>18</v>
      </c>
      <c r="B26" s="197" t="s">
        <v>38</v>
      </c>
      <c r="C26" s="212">
        <v>549955</v>
      </c>
      <c r="D26" s="274" t="s">
        <v>140</v>
      </c>
      <c r="E26" s="212" t="e">
        <v>#DIV/0!</v>
      </c>
      <c r="F26" s="212">
        <v>549955</v>
      </c>
      <c r="G26" s="212">
        <v>16697</v>
      </c>
      <c r="H26" s="274" t="s">
        <v>140</v>
      </c>
      <c r="I26" s="212" t="e">
        <v>#DIV/0!</v>
      </c>
      <c r="J26" s="212">
        <v>16697</v>
      </c>
      <c r="K26" s="213">
        <v>10995</v>
      </c>
      <c r="L26" s="302" t="s">
        <v>140</v>
      </c>
      <c r="M26" s="198" t="e">
        <v>#DIV/0!</v>
      </c>
      <c r="N26" s="212">
        <v>10995</v>
      </c>
      <c r="O26" s="212">
        <v>29931</v>
      </c>
      <c r="P26" s="274" t="s">
        <v>140</v>
      </c>
      <c r="Q26" s="212" t="e">
        <v>#DIV/0!</v>
      </c>
      <c r="R26" s="212">
        <v>29931</v>
      </c>
      <c r="S26" s="212">
        <v>12069</v>
      </c>
      <c r="T26" s="274" t="s">
        <v>140</v>
      </c>
      <c r="U26" s="212" t="e">
        <v>#DIV/0!</v>
      </c>
      <c r="V26" s="213">
        <v>12069</v>
      </c>
      <c r="W26" s="56" t="e">
        <f>ROUND('[1]一般'!#REF!/'[1]一般'!#REF!,0)</f>
        <v>#REF!</v>
      </c>
      <c r="X26" s="56" t="e">
        <f>ROUND('[1]退職'!#REF!/'[1]退職'!#REF!,0)</f>
        <v>#REF!</v>
      </c>
      <c r="Y26" s="56" t="e">
        <f>ROUND('[1]老人'!#REF!/'[1]老人'!#REF!,0)</f>
        <v>#REF!</v>
      </c>
      <c r="Z26" s="56" t="e">
        <f>ROUND('[1]合計'!#REF!/'[1]合計'!#REF!,0)</f>
        <v>#REF!</v>
      </c>
      <c r="AA26" s="56">
        <f>IF(ISERROR(ROUND('[1]一般'!#REF!/'[1]一般'!#REF!,0)),0,ROUND('[1]一般'!#REF!/'[1]一般'!#REF!,0))</f>
        <v>0</v>
      </c>
      <c r="AB26" s="56">
        <f>IF(ISERROR(ROUND('[1]退職'!#REF!/'[1]退職'!#REF!,0)),0,ROUND('[1]退職'!#REF!/'[1]退職'!#REF!,0))</f>
        <v>0</v>
      </c>
      <c r="AC26" s="56">
        <f>IF(ISERROR(ROUND('[1]老人'!#REF!/'[1]老人'!#REF!,0)),0,ROUND('[1]老人'!#REF!/'[1]老人'!#REF!,0))</f>
        <v>0</v>
      </c>
      <c r="AD26" s="56">
        <f>IF(ISERROR(ROUND('[1]合計'!#REF!/'[1]合計'!#REF!,0)),0,ROUND('[1]合計'!#REF!/'[1]合計'!#REF!,0))</f>
        <v>0</v>
      </c>
    </row>
    <row r="27" spans="1:30" ht="21" customHeight="1">
      <c r="A27" s="196">
        <v>19</v>
      </c>
      <c r="B27" s="197" t="s">
        <v>40</v>
      </c>
      <c r="C27" s="212">
        <v>582254</v>
      </c>
      <c r="D27" s="274" t="s">
        <v>140</v>
      </c>
      <c r="E27" s="212" t="e">
        <v>#DIV/0!</v>
      </c>
      <c r="F27" s="212">
        <v>582254</v>
      </c>
      <c r="G27" s="212">
        <v>14889</v>
      </c>
      <c r="H27" s="274" t="s">
        <v>140</v>
      </c>
      <c r="I27" s="212" t="e">
        <v>#DIV/0!</v>
      </c>
      <c r="J27" s="212">
        <v>14889</v>
      </c>
      <c r="K27" s="213">
        <v>12587</v>
      </c>
      <c r="L27" s="302" t="s">
        <v>140</v>
      </c>
      <c r="M27" s="198" t="e">
        <v>#DIV/0!</v>
      </c>
      <c r="N27" s="212">
        <v>12587</v>
      </c>
      <c r="O27" s="212">
        <v>27600</v>
      </c>
      <c r="P27" s="274" t="s">
        <v>140</v>
      </c>
      <c r="Q27" s="212" t="e">
        <v>#DIV/0!</v>
      </c>
      <c r="R27" s="212">
        <v>27600</v>
      </c>
      <c r="S27" s="212">
        <v>11396</v>
      </c>
      <c r="T27" s="274" t="s">
        <v>140</v>
      </c>
      <c r="U27" s="212" t="e">
        <v>#DIV/0!</v>
      </c>
      <c r="V27" s="213">
        <v>11396</v>
      </c>
      <c r="W27" s="56" t="e">
        <f>ROUND('[1]一般'!#REF!/'[1]一般'!#REF!,0)</f>
        <v>#REF!</v>
      </c>
      <c r="X27" s="56" t="e">
        <f>ROUND('[1]退職'!#REF!/'[1]退職'!#REF!,0)</f>
        <v>#REF!</v>
      </c>
      <c r="Y27" s="56" t="e">
        <f>ROUND('[1]老人'!#REF!/'[1]老人'!#REF!,0)</f>
        <v>#REF!</v>
      </c>
      <c r="Z27" s="56" t="e">
        <f>ROUND('[1]合計'!#REF!/'[1]合計'!#REF!,0)</f>
        <v>#REF!</v>
      </c>
      <c r="AA27" s="56">
        <f>IF(ISERROR(ROUND('[1]一般'!#REF!/'[1]一般'!#REF!,0)),0,ROUND('[1]一般'!#REF!/'[1]一般'!#REF!,0))</f>
        <v>0</v>
      </c>
      <c r="AB27" s="56">
        <f>IF(ISERROR(ROUND('[1]退職'!#REF!/'[1]退職'!#REF!,0)),0,ROUND('[1]退職'!#REF!/'[1]退職'!#REF!,0))</f>
        <v>0</v>
      </c>
      <c r="AC27" s="56">
        <f>IF(ISERROR(ROUND('[1]老人'!#REF!/'[1]老人'!#REF!,0)),0,ROUND('[1]老人'!#REF!/'[1]老人'!#REF!,0))</f>
        <v>0</v>
      </c>
      <c r="AD27" s="56">
        <f>IF(ISERROR(ROUND('[1]合計'!#REF!/'[1]合計'!#REF!,0)),0,ROUND('[1]合計'!#REF!/'[1]合計'!#REF!,0))</f>
        <v>0</v>
      </c>
    </row>
    <row r="28" spans="1:30" ht="21" customHeight="1">
      <c r="A28" s="199">
        <v>20</v>
      </c>
      <c r="B28" s="200" t="s">
        <v>42</v>
      </c>
      <c r="C28" s="214">
        <v>541744</v>
      </c>
      <c r="D28" s="272" t="s">
        <v>140</v>
      </c>
      <c r="E28" s="214" t="e">
        <v>#DIV/0!</v>
      </c>
      <c r="F28" s="214">
        <v>541744</v>
      </c>
      <c r="G28" s="214">
        <v>12972</v>
      </c>
      <c r="H28" s="272" t="s">
        <v>140</v>
      </c>
      <c r="I28" s="214" t="e">
        <v>#DIV/0!</v>
      </c>
      <c r="J28" s="214">
        <v>12972</v>
      </c>
      <c r="K28" s="215">
        <v>11760</v>
      </c>
      <c r="L28" s="317" t="s">
        <v>140</v>
      </c>
      <c r="M28" s="201" t="e">
        <v>#DIV/0!</v>
      </c>
      <c r="N28" s="214">
        <v>11760</v>
      </c>
      <c r="O28" s="214">
        <v>24357</v>
      </c>
      <c r="P28" s="272" t="s">
        <v>140</v>
      </c>
      <c r="Q28" s="214" t="e">
        <v>#DIV/0!</v>
      </c>
      <c r="R28" s="214">
        <v>24357</v>
      </c>
      <c r="S28" s="214">
        <v>11840</v>
      </c>
      <c r="T28" s="272" t="s">
        <v>140</v>
      </c>
      <c r="U28" s="214" t="e">
        <v>#DIV/0!</v>
      </c>
      <c r="V28" s="215">
        <v>11840</v>
      </c>
      <c r="W28" s="67" t="e">
        <f>ROUND('[1]一般'!#REF!/'[1]一般'!#REF!,0)</f>
        <v>#REF!</v>
      </c>
      <c r="X28" s="67" t="e">
        <f>ROUND('[1]退職'!#REF!/'[1]退職'!#REF!,0)</f>
        <v>#REF!</v>
      </c>
      <c r="Y28" s="67" t="e">
        <f>ROUND('[1]老人'!#REF!/'[1]老人'!#REF!,0)</f>
        <v>#REF!</v>
      </c>
      <c r="Z28" s="67" t="e">
        <f>ROUND('[1]合計'!#REF!/'[1]合計'!#REF!,0)</f>
        <v>#REF!</v>
      </c>
      <c r="AA28" s="67">
        <f>IF(ISERROR(ROUND('[1]一般'!#REF!/'[1]一般'!#REF!,0)),0,ROUND('[1]一般'!#REF!/'[1]一般'!#REF!,0))</f>
        <v>0</v>
      </c>
      <c r="AB28" s="67">
        <f>IF(ISERROR(ROUND('[1]退職'!#REF!/'[1]退職'!#REF!,0)),0,ROUND('[1]退職'!#REF!/'[1]退職'!#REF!,0))</f>
        <v>0</v>
      </c>
      <c r="AC28" s="67">
        <f>IF(ISERROR(ROUND('[1]老人'!#REF!/'[1]老人'!#REF!,0)),0,ROUND('[1]老人'!#REF!/'[1]老人'!#REF!,0))</f>
        <v>0</v>
      </c>
      <c r="AD28" s="67">
        <f>IF(ISERROR(ROUND('[1]合計'!#REF!/'[1]合計'!#REF!,0)),0,ROUND('[1]合計'!#REF!/'[1]合計'!#REF!,0))</f>
        <v>0</v>
      </c>
    </row>
    <row r="29" spans="1:30" ht="21" customHeight="1">
      <c r="A29" s="182">
        <v>21</v>
      </c>
      <c r="B29" s="181" t="s">
        <v>43</v>
      </c>
      <c r="C29" s="210">
        <v>569323</v>
      </c>
      <c r="D29" s="292" t="s">
        <v>140</v>
      </c>
      <c r="E29" s="210" t="e">
        <v>#DIV/0!</v>
      </c>
      <c r="F29" s="210">
        <v>569306</v>
      </c>
      <c r="G29" s="210">
        <v>11652</v>
      </c>
      <c r="H29" s="292" t="s">
        <v>140</v>
      </c>
      <c r="I29" s="210" t="e">
        <v>#DIV/0!</v>
      </c>
      <c r="J29" s="210">
        <v>11652</v>
      </c>
      <c r="K29" s="211">
        <v>12261</v>
      </c>
      <c r="L29" s="302" t="s">
        <v>140</v>
      </c>
      <c r="M29" s="195" t="e">
        <v>#DIV/0!</v>
      </c>
      <c r="N29" s="210">
        <v>12261</v>
      </c>
      <c r="O29" s="210">
        <v>25449</v>
      </c>
      <c r="P29" s="292" t="s">
        <v>140</v>
      </c>
      <c r="Q29" s="210" t="e">
        <v>#DIV/0!</v>
      </c>
      <c r="R29" s="210">
        <v>25449</v>
      </c>
      <c r="S29" s="210">
        <v>11330</v>
      </c>
      <c r="T29" s="292" t="s">
        <v>140</v>
      </c>
      <c r="U29" s="210" t="e">
        <v>#DIV/0!</v>
      </c>
      <c r="V29" s="211">
        <v>11330</v>
      </c>
      <c r="W29" s="53" t="e">
        <f>ROUND('[1]一般'!#REF!/'[1]一般'!#REF!,0)</f>
        <v>#REF!</v>
      </c>
      <c r="X29" s="53" t="e">
        <f>ROUND('[1]退職'!#REF!/'[1]退職'!#REF!,0)</f>
        <v>#REF!</v>
      </c>
      <c r="Y29" s="53" t="e">
        <f>ROUND('[1]老人'!#REF!/'[1]老人'!#REF!,0)</f>
        <v>#REF!</v>
      </c>
      <c r="Z29" s="53" t="e">
        <f>ROUND('[1]合計'!#REF!/'[1]合計'!#REF!,0)</f>
        <v>#REF!</v>
      </c>
      <c r="AA29" s="53">
        <f>IF(ISERROR(ROUND('[1]一般'!#REF!/'[1]一般'!#REF!,0)),0,ROUND('[1]一般'!#REF!/'[1]一般'!#REF!,0))</f>
        <v>0</v>
      </c>
      <c r="AB29" s="53">
        <f>IF(ISERROR(ROUND('[1]退職'!#REF!/'[1]退職'!#REF!,0)),0,ROUND('[1]退職'!#REF!/'[1]退職'!#REF!,0))</f>
        <v>0</v>
      </c>
      <c r="AC29" s="53">
        <f>IF(ISERROR(ROUND('[1]老人'!#REF!/'[1]老人'!#REF!,0)),0,ROUND('[1]老人'!#REF!/'[1]老人'!#REF!,0))</f>
        <v>0</v>
      </c>
      <c r="AD29" s="53">
        <f>IF(ISERROR(ROUND('[1]合計'!#REF!/'[1]合計'!#REF!,0)),0,ROUND('[1]合計'!#REF!/'[1]合計'!#REF!,0))</f>
        <v>0</v>
      </c>
    </row>
    <row r="30" spans="1:30" ht="21" customHeight="1">
      <c r="A30" s="196">
        <v>22</v>
      </c>
      <c r="B30" s="197" t="s">
        <v>45</v>
      </c>
      <c r="C30" s="212">
        <v>550656</v>
      </c>
      <c r="D30" s="292" t="s">
        <v>140</v>
      </c>
      <c r="E30" s="212" t="e">
        <v>#DIV/0!</v>
      </c>
      <c r="F30" s="212">
        <v>550656</v>
      </c>
      <c r="G30" s="212">
        <v>21286</v>
      </c>
      <c r="H30" s="292" t="s">
        <v>140</v>
      </c>
      <c r="I30" s="212" t="e">
        <v>#DIV/0!</v>
      </c>
      <c r="J30" s="212">
        <v>21286</v>
      </c>
      <c r="K30" s="213">
        <v>11375</v>
      </c>
      <c r="L30" s="302" t="s">
        <v>140</v>
      </c>
      <c r="M30" s="198" t="e">
        <v>#DIV/0!</v>
      </c>
      <c r="N30" s="212">
        <v>11375</v>
      </c>
      <c r="O30" s="212">
        <v>38211</v>
      </c>
      <c r="P30" s="292" t="s">
        <v>140</v>
      </c>
      <c r="Q30" s="212" t="e">
        <v>#DIV/0!</v>
      </c>
      <c r="R30" s="212">
        <v>38211</v>
      </c>
      <c r="S30" s="212">
        <v>12287</v>
      </c>
      <c r="T30" s="292" t="s">
        <v>140</v>
      </c>
      <c r="U30" s="212" t="e">
        <v>#DIV/0!</v>
      </c>
      <c r="V30" s="213">
        <v>12287</v>
      </c>
      <c r="W30" s="56" t="e">
        <f>ROUND('[1]一般'!#REF!/'[1]一般'!#REF!,0)</f>
        <v>#REF!</v>
      </c>
      <c r="X30" s="56" t="e">
        <f>ROUND('[1]退職'!#REF!/'[1]退職'!#REF!,0)</f>
        <v>#REF!</v>
      </c>
      <c r="Y30" s="56" t="e">
        <f>ROUND('[1]老人'!#REF!/'[1]老人'!#REF!,0)</f>
        <v>#REF!</v>
      </c>
      <c r="Z30" s="56" t="e">
        <f>ROUND('[1]合計'!#REF!/'[1]合計'!#REF!,0)</f>
        <v>#REF!</v>
      </c>
      <c r="AA30" s="56">
        <f>IF(ISERROR(ROUND('[1]一般'!#REF!/'[1]一般'!#REF!,0)),0,ROUND('[1]一般'!#REF!/'[1]一般'!#REF!,0))</f>
        <v>0</v>
      </c>
      <c r="AB30" s="56">
        <f>IF(ISERROR(ROUND('[1]退職'!#REF!/'[1]退職'!#REF!,0)),0,ROUND('[1]退職'!#REF!/'[1]退職'!#REF!,0))</f>
        <v>0</v>
      </c>
      <c r="AC30" s="56">
        <f>IF(ISERROR(ROUND('[1]老人'!#REF!/'[1]老人'!#REF!,0)),0,ROUND('[1]老人'!#REF!/'[1]老人'!#REF!,0))</f>
        <v>0</v>
      </c>
      <c r="AD30" s="56">
        <f>IF(ISERROR(ROUND('[1]合計'!#REF!/'[1]合計'!#REF!,0)),0,ROUND('[1]合計'!#REF!/'[1]合計'!#REF!,0))</f>
        <v>0</v>
      </c>
    </row>
    <row r="31" spans="1:30" ht="21" customHeight="1">
      <c r="A31" s="196">
        <v>27</v>
      </c>
      <c r="B31" s="197" t="s">
        <v>46</v>
      </c>
      <c r="C31" s="212">
        <v>568776</v>
      </c>
      <c r="D31" s="274" t="s">
        <v>140</v>
      </c>
      <c r="E31" s="212" t="e">
        <v>#DIV/0!</v>
      </c>
      <c r="F31" s="212">
        <v>568776</v>
      </c>
      <c r="G31" s="212">
        <v>15328</v>
      </c>
      <c r="H31" s="274" t="s">
        <v>140</v>
      </c>
      <c r="I31" s="212" t="e">
        <v>#DIV/0!</v>
      </c>
      <c r="J31" s="212">
        <v>15328</v>
      </c>
      <c r="K31" s="213">
        <v>18245</v>
      </c>
      <c r="L31" s="302" t="s">
        <v>140</v>
      </c>
      <c r="M31" s="198" t="e">
        <v>#DIV/0!</v>
      </c>
      <c r="N31" s="212">
        <v>18245</v>
      </c>
      <c r="O31" s="212">
        <v>32484</v>
      </c>
      <c r="P31" s="274" t="s">
        <v>140</v>
      </c>
      <c r="Q31" s="212" t="e">
        <v>#DIV/0!</v>
      </c>
      <c r="R31" s="212">
        <v>32484</v>
      </c>
      <c r="S31" s="212">
        <v>13240</v>
      </c>
      <c r="T31" s="274" t="s">
        <v>140</v>
      </c>
      <c r="U31" s="212" t="e">
        <v>#DIV/0!</v>
      </c>
      <c r="V31" s="213">
        <v>13240</v>
      </c>
      <c r="W31" s="56" t="e">
        <f>ROUND('[1]一般'!#REF!/'[1]一般'!#REF!,0)</f>
        <v>#REF!</v>
      </c>
      <c r="X31" s="56" t="e">
        <f>ROUND('[1]退職'!#REF!/'[1]退職'!#REF!,0)</f>
        <v>#REF!</v>
      </c>
      <c r="Y31" s="56" t="e">
        <f>ROUND('[1]老人'!#REF!/'[1]老人'!#REF!,0)</f>
        <v>#REF!</v>
      </c>
      <c r="Z31" s="56" t="e">
        <f>ROUND('[1]合計'!#REF!/'[1]合計'!#REF!,0)</f>
        <v>#REF!</v>
      </c>
      <c r="AA31" s="56">
        <f>IF(ISERROR(ROUND('[1]一般'!#REF!/'[1]一般'!#REF!,0)),0,ROUND('[1]一般'!#REF!/'[1]一般'!#REF!,0))</f>
        <v>0</v>
      </c>
      <c r="AB31" s="56">
        <f>IF(ISERROR(ROUND('[1]退職'!#REF!/'[1]退職'!#REF!,0)),0,ROUND('[1]退職'!#REF!/'[1]退職'!#REF!,0))</f>
        <v>0</v>
      </c>
      <c r="AC31" s="56">
        <f>IF(ISERROR(ROUND('[1]老人'!#REF!/'[1]老人'!#REF!,0)),0,ROUND('[1]老人'!#REF!/'[1]老人'!#REF!,0))</f>
        <v>0</v>
      </c>
      <c r="AD31" s="56">
        <f>IF(ISERROR(ROUND('[1]合計'!#REF!/'[1]合計'!#REF!,0)),0,ROUND('[1]合計'!#REF!/'[1]合計'!#REF!,0))</f>
        <v>0</v>
      </c>
    </row>
    <row r="32" spans="1:30" ht="21" customHeight="1">
      <c r="A32" s="196">
        <v>28</v>
      </c>
      <c r="B32" s="197" t="s">
        <v>48</v>
      </c>
      <c r="C32" s="212">
        <v>651547</v>
      </c>
      <c r="D32" s="274" t="s">
        <v>140</v>
      </c>
      <c r="E32" s="212" t="e">
        <v>#DIV/0!</v>
      </c>
      <c r="F32" s="212">
        <v>651547</v>
      </c>
      <c r="G32" s="212">
        <v>15025</v>
      </c>
      <c r="H32" s="274" t="s">
        <v>140</v>
      </c>
      <c r="I32" s="212" t="e">
        <v>#DIV/0!</v>
      </c>
      <c r="J32" s="212">
        <v>15025</v>
      </c>
      <c r="K32" s="213">
        <v>12721</v>
      </c>
      <c r="L32" s="302" t="s">
        <v>140</v>
      </c>
      <c r="M32" s="198" t="e">
        <v>#DIV/0!</v>
      </c>
      <c r="N32" s="212">
        <v>12721</v>
      </c>
      <c r="O32" s="212">
        <v>26748</v>
      </c>
      <c r="P32" s="274" t="s">
        <v>140</v>
      </c>
      <c r="Q32" s="212" t="e">
        <v>#DIV/0!</v>
      </c>
      <c r="R32" s="212">
        <v>26748</v>
      </c>
      <c r="S32" s="212">
        <v>13684</v>
      </c>
      <c r="T32" s="274" t="s">
        <v>140</v>
      </c>
      <c r="U32" s="212" t="e">
        <v>#DIV/0!</v>
      </c>
      <c r="V32" s="213">
        <v>13684</v>
      </c>
      <c r="W32" s="56" t="e">
        <f>ROUND('[1]一般'!#REF!/'[1]一般'!#REF!,0)</f>
        <v>#REF!</v>
      </c>
      <c r="X32" s="56" t="e">
        <f>ROUND('[1]退職'!#REF!/'[1]退職'!#REF!,0)</f>
        <v>#REF!</v>
      </c>
      <c r="Y32" s="56" t="e">
        <f>ROUND('[1]老人'!#REF!/'[1]老人'!#REF!,0)</f>
        <v>#REF!</v>
      </c>
      <c r="Z32" s="56" t="e">
        <f>ROUND('[1]合計'!#REF!/'[1]合計'!#REF!,0)</f>
        <v>#REF!</v>
      </c>
      <c r="AA32" s="56">
        <f>IF(ISERROR(ROUND('[1]一般'!#REF!/'[1]一般'!#REF!,0)),0,ROUND('[1]一般'!#REF!/'[1]一般'!#REF!,0))</f>
        <v>0</v>
      </c>
      <c r="AB32" s="56">
        <f>IF(ISERROR(ROUND('[1]退職'!#REF!/'[1]退職'!#REF!,0)),0,ROUND('[1]退職'!#REF!/'[1]退職'!#REF!,0))</f>
        <v>0</v>
      </c>
      <c r="AC32" s="56">
        <f>IF(ISERROR(ROUND('[1]老人'!#REF!/'[1]老人'!#REF!,0)),0,ROUND('[1]老人'!#REF!/'[1]老人'!#REF!,0))</f>
        <v>0</v>
      </c>
      <c r="AD32" s="56">
        <f>IF(ISERROR(ROUND('[1]合計'!#REF!/'[1]合計'!#REF!,0)),0,ROUND('[1]合計'!#REF!/'[1]合計'!#REF!,0))</f>
        <v>0</v>
      </c>
    </row>
    <row r="33" spans="1:30" ht="21" customHeight="1">
      <c r="A33" s="196">
        <v>29</v>
      </c>
      <c r="B33" s="197" t="s">
        <v>50</v>
      </c>
      <c r="C33" s="212">
        <v>640502</v>
      </c>
      <c r="D33" s="274" t="s">
        <v>140</v>
      </c>
      <c r="E33" s="212" t="e">
        <v>#DIV/0!</v>
      </c>
      <c r="F33" s="212">
        <v>640502</v>
      </c>
      <c r="G33" s="212">
        <v>17148</v>
      </c>
      <c r="H33" s="274" t="s">
        <v>140</v>
      </c>
      <c r="I33" s="212" t="e">
        <v>#DIV/0!</v>
      </c>
      <c r="J33" s="212">
        <v>17148</v>
      </c>
      <c r="K33" s="213">
        <v>14006</v>
      </c>
      <c r="L33" s="302" t="s">
        <v>140</v>
      </c>
      <c r="M33" s="198" t="e">
        <v>#DIV/0!</v>
      </c>
      <c r="N33" s="212">
        <v>14006</v>
      </c>
      <c r="O33" s="212">
        <v>29597</v>
      </c>
      <c r="P33" s="274" t="s">
        <v>140</v>
      </c>
      <c r="Q33" s="212" t="e">
        <v>#DIV/0!</v>
      </c>
      <c r="R33" s="212">
        <v>29597</v>
      </c>
      <c r="S33" s="212">
        <v>12151</v>
      </c>
      <c r="T33" s="274" t="s">
        <v>140</v>
      </c>
      <c r="U33" s="212" t="e">
        <v>#DIV/0!</v>
      </c>
      <c r="V33" s="213">
        <v>12151</v>
      </c>
      <c r="W33" s="56" t="e">
        <f>ROUND('[1]一般'!#REF!/'[1]一般'!#REF!,0)</f>
        <v>#REF!</v>
      </c>
      <c r="X33" s="56" t="e">
        <f>ROUND('[1]退職'!#REF!/'[1]退職'!#REF!,0)</f>
        <v>#REF!</v>
      </c>
      <c r="Y33" s="56" t="e">
        <f>ROUND('[1]老人'!#REF!/'[1]老人'!#REF!,0)</f>
        <v>#REF!</v>
      </c>
      <c r="Z33" s="56" t="e">
        <f>ROUND('[1]合計'!#REF!/'[1]合計'!#REF!,0)</f>
        <v>#REF!</v>
      </c>
      <c r="AA33" s="56">
        <f>IF(ISERROR(ROUND('[1]一般'!#REF!/'[1]一般'!#REF!,0)),0,ROUND('[1]一般'!#REF!/'[1]一般'!#REF!,0))</f>
        <v>0</v>
      </c>
      <c r="AB33" s="56">
        <f>IF(ISERROR(ROUND('[1]退職'!#REF!/'[1]退職'!#REF!,0)),0,ROUND('[1]退職'!#REF!/'[1]退職'!#REF!,0))</f>
        <v>0</v>
      </c>
      <c r="AC33" s="56">
        <f>IF(ISERROR(ROUND('[1]老人'!#REF!/'[1]老人'!#REF!,0)),0,ROUND('[1]老人'!#REF!/'[1]老人'!#REF!,0))</f>
        <v>0</v>
      </c>
      <c r="AD33" s="56">
        <f>IF(ISERROR(ROUND('[1]合計'!#REF!/'[1]合計'!#REF!,0)),0,ROUND('[1]合計'!#REF!/'[1]合計'!#REF!,0))</f>
        <v>0</v>
      </c>
    </row>
    <row r="34" spans="1:30" ht="21" customHeight="1">
      <c r="A34" s="182">
        <v>30</v>
      </c>
      <c r="B34" s="181" t="s">
        <v>52</v>
      </c>
      <c r="C34" s="210">
        <v>534651</v>
      </c>
      <c r="D34" s="289" t="s">
        <v>140</v>
      </c>
      <c r="E34" s="210" t="e">
        <v>#DIV/0!</v>
      </c>
      <c r="F34" s="210">
        <v>534651</v>
      </c>
      <c r="G34" s="210">
        <v>15381</v>
      </c>
      <c r="H34" s="289" t="s">
        <v>140</v>
      </c>
      <c r="I34" s="210" t="e">
        <v>#DIV/0!</v>
      </c>
      <c r="J34" s="210">
        <v>15381</v>
      </c>
      <c r="K34" s="211">
        <v>12818</v>
      </c>
      <c r="L34" s="316" t="s">
        <v>140</v>
      </c>
      <c r="M34" s="195" t="e">
        <v>#DIV/0!</v>
      </c>
      <c r="N34" s="210">
        <v>12818</v>
      </c>
      <c r="O34" s="210">
        <v>30329</v>
      </c>
      <c r="P34" s="289" t="s">
        <v>140</v>
      </c>
      <c r="Q34" s="210" t="e">
        <v>#DIV/0!</v>
      </c>
      <c r="R34" s="210">
        <v>30329</v>
      </c>
      <c r="S34" s="210">
        <v>13735</v>
      </c>
      <c r="T34" s="289" t="s">
        <v>140</v>
      </c>
      <c r="U34" s="210" t="e">
        <v>#DIV/0!</v>
      </c>
      <c r="V34" s="211">
        <v>13735</v>
      </c>
      <c r="W34" s="53" t="e">
        <f>ROUND('[1]一般'!#REF!/'[1]一般'!#REF!,0)</f>
        <v>#REF!</v>
      </c>
      <c r="X34" s="53" t="e">
        <f>ROUND('[1]退職'!#REF!/'[1]退職'!#REF!,0)</f>
        <v>#REF!</v>
      </c>
      <c r="Y34" s="53" t="e">
        <f>ROUND('[1]老人'!#REF!/'[1]老人'!#REF!,0)</f>
        <v>#REF!</v>
      </c>
      <c r="Z34" s="53" t="e">
        <f>ROUND('[1]合計'!#REF!/'[1]合計'!#REF!,0)</f>
        <v>#REF!</v>
      </c>
      <c r="AA34" s="53">
        <f>IF(ISERROR(ROUND('[1]一般'!#REF!/'[1]一般'!#REF!,0)),0,ROUND('[1]一般'!#REF!/'[1]一般'!#REF!,0))</f>
        <v>0</v>
      </c>
      <c r="AB34" s="53">
        <f>IF(ISERROR(ROUND('[1]退職'!#REF!/'[1]退職'!#REF!,0)),0,ROUND('[1]退職'!#REF!/'[1]退職'!#REF!,0))</f>
        <v>0</v>
      </c>
      <c r="AC34" s="53">
        <f>IF(ISERROR(ROUND('[1]老人'!#REF!/'[1]老人'!#REF!,0)),0,ROUND('[1]老人'!#REF!/'[1]老人'!#REF!,0))</f>
        <v>0</v>
      </c>
      <c r="AD34" s="53">
        <f>IF(ISERROR(ROUND('[1]合計'!#REF!/'[1]合計'!#REF!,0)),0,ROUND('[1]合計'!#REF!/'[1]合計'!#REF!,0))</f>
        <v>0</v>
      </c>
    </row>
    <row r="35" spans="1:30" s="15" customFormat="1" ht="21" customHeight="1">
      <c r="A35" s="196">
        <v>31</v>
      </c>
      <c r="B35" s="197" t="s">
        <v>54</v>
      </c>
      <c r="C35" s="212">
        <v>642395</v>
      </c>
      <c r="D35" s="292" t="s">
        <v>140</v>
      </c>
      <c r="E35" s="212" t="e">
        <v>#DIV/0!</v>
      </c>
      <c r="F35" s="212">
        <v>642395</v>
      </c>
      <c r="G35" s="212">
        <v>14032</v>
      </c>
      <c r="H35" s="292" t="s">
        <v>140</v>
      </c>
      <c r="I35" s="212" t="e">
        <v>#DIV/0!</v>
      </c>
      <c r="J35" s="212">
        <v>14032</v>
      </c>
      <c r="K35" s="213">
        <v>14325</v>
      </c>
      <c r="L35" s="302" t="s">
        <v>140</v>
      </c>
      <c r="M35" s="198" t="e">
        <v>#DIV/0!</v>
      </c>
      <c r="N35" s="212">
        <v>14325</v>
      </c>
      <c r="O35" s="212">
        <v>31619</v>
      </c>
      <c r="P35" s="292" t="s">
        <v>140</v>
      </c>
      <c r="Q35" s="212" t="e">
        <v>#DIV/0!</v>
      </c>
      <c r="R35" s="212">
        <v>31619</v>
      </c>
      <c r="S35" s="212">
        <v>13692</v>
      </c>
      <c r="T35" s="292" t="s">
        <v>140</v>
      </c>
      <c r="U35" s="212" t="e">
        <v>#DIV/0!</v>
      </c>
      <c r="V35" s="213">
        <v>13692</v>
      </c>
      <c r="W35" s="56" t="e">
        <f>ROUND('[1]一般'!#REF!/'[1]一般'!#REF!,0)</f>
        <v>#REF!</v>
      </c>
      <c r="X35" s="56" t="e">
        <f>ROUND('[1]退職'!#REF!/'[1]退職'!#REF!,0)</f>
        <v>#REF!</v>
      </c>
      <c r="Y35" s="56" t="e">
        <f>ROUND('[1]老人'!#REF!/'[1]老人'!#REF!,0)</f>
        <v>#REF!</v>
      </c>
      <c r="Z35" s="56" t="e">
        <f>ROUND('[1]合計'!#REF!/'[1]合計'!#REF!,0)</f>
        <v>#REF!</v>
      </c>
      <c r="AA35" s="56">
        <f>IF(ISERROR(ROUND('[1]一般'!#REF!/'[1]一般'!#REF!,0)),0,ROUND('[1]一般'!#REF!/'[1]一般'!#REF!,0))</f>
        <v>0</v>
      </c>
      <c r="AB35" s="56">
        <f>IF(ISERROR(ROUND('[1]退職'!#REF!/'[1]退職'!#REF!,0)),0,ROUND('[1]退職'!#REF!/'[1]退職'!#REF!,0))</f>
        <v>0</v>
      </c>
      <c r="AC35" s="56">
        <f>IF(ISERROR(ROUND('[1]老人'!#REF!/'[1]老人'!#REF!,0)),0,ROUND('[1]老人'!#REF!/'[1]老人'!#REF!,0))</f>
        <v>0</v>
      </c>
      <c r="AD35" s="56">
        <f>IF(ISERROR(ROUND('[1]合計'!#REF!/'[1]合計'!#REF!,0)),0,ROUND('[1]合計'!#REF!/'[1]合計'!#REF!,0))</f>
        <v>0</v>
      </c>
    </row>
    <row r="36" spans="1:30" s="15" customFormat="1" ht="21" customHeight="1">
      <c r="A36" s="196">
        <v>32</v>
      </c>
      <c r="B36" s="197" t="s">
        <v>56</v>
      </c>
      <c r="C36" s="212">
        <v>546509</v>
      </c>
      <c r="D36" s="292" t="s">
        <v>140</v>
      </c>
      <c r="E36" s="212" t="e">
        <v>#DIV/0!</v>
      </c>
      <c r="F36" s="212">
        <v>546509</v>
      </c>
      <c r="G36" s="212">
        <v>12464</v>
      </c>
      <c r="H36" s="292" t="s">
        <v>140</v>
      </c>
      <c r="I36" s="212" t="e">
        <v>#DIV/0!</v>
      </c>
      <c r="J36" s="212">
        <v>12464</v>
      </c>
      <c r="K36" s="213">
        <v>12879</v>
      </c>
      <c r="L36" s="302" t="s">
        <v>140</v>
      </c>
      <c r="M36" s="198" t="e">
        <v>#DIV/0!</v>
      </c>
      <c r="N36" s="212">
        <v>12879</v>
      </c>
      <c r="O36" s="212">
        <v>26602</v>
      </c>
      <c r="P36" s="292" t="s">
        <v>140</v>
      </c>
      <c r="Q36" s="212" t="e">
        <v>#DIV/0!</v>
      </c>
      <c r="R36" s="212">
        <v>26602</v>
      </c>
      <c r="S36" s="212">
        <v>15364</v>
      </c>
      <c r="T36" s="292" t="s">
        <v>140</v>
      </c>
      <c r="U36" s="212" t="e">
        <v>#DIV/0!</v>
      </c>
      <c r="V36" s="213">
        <v>15364</v>
      </c>
      <c r="W36" s="56" t="e">
        <f>ROUND('[1]一般'!#REF!/'[1]一般'!#REF!,0)</f>
        <v>#REF!</v>
      </c>
      <c r="X36" s="56" t="e">
        <f>ROUND('[1]退職'!#REF!/'[1]退職'!#REF!,0)</f>
        <v>#REF!</v>
      </c>
      <c r="Y36" s="56" t="e">
        <f>ROUND('[1]老人'!#REF!/'[1]老人'!#REF!,0)</f>
        <v>#REF!</v>
      </c>
      <c r="Z36" s="56" t="e">
        <f>ROUND('[1]合計'!#REF!/'[1]合計'!#REF!,0)</f>
        <v>#REF!</v>
      </c>
      <c r="AA36" s="56">
        <f>IF(ISERROR(ROUND('[1]一般'!#REF!/'[1]一般'!#REF!,0)),0,ROUND('[1]一般'!#REF!/'[1]一般'!#REF!,0))</f>
        <v>0</v>
      </c>
      <c r="AB36" s="56">
        <f>IF(ISERROR(ROUND('[1]退職'!#REF!/'[1]退職'!#REF!,0)),0,ROUND('[1]退職'!#REF!/'[1]退職'!#REF!,0))</f>
        <v>0</v>
      </c>
      <c r="AC36" s="56">
        <f>IF(ISERROR(ROUND('[1]老人'!#REF!/'[1]老人'!#REF!,0)),0,ROUND('[1]老人'!#REF!/'[1]老人'!#REF!,0))</f>
        <v>0</v>
      </c>
      <c r="AD36" s="56">
        <f>IF(ISERROR(ROUND('[1]合計'!#REF!/'[1]合計'!#REF!,0)),0,ROUND('[1]合計'!#REF!/'[1]合計'!#REF!,0))</f>
        <v>0</v>
      </c>
    </row>
    <row r="37" spans="1:30" s="15" customFormat="1" ht="21" customHeight="1">
      <c r="A37" s="196">
        <v>36</v>
      </c>
      <c r="B37" s="197" t="s">
        <v>57</v>
      </c>
      <c r="C37" s="212">
        <v>587453</v>
      </c>
      <c r="D37" s="274" t="s">
        <v>140</v>
      </c>
      <c r="E37" s="212" t="e">
        <v>#DIV/0!</v>
      </c>
      <c r="F37" s="212">
        <v>587453</v>
      </c>
      <c r="G37" s="212">
        <v>13480</v>
      </c>
      <c r="H37" s="274" t="s">
        <v>140</v>
      </c>
      <c r="I37" s="212" t="e">
        <v>#DIV/0!</v>
      </c>
      <c r="J37" s="212">
        <v>13480</v>
      </c>
      <c r="K37" s="213">
        <v>12591</v>
      </c>
      <c r="L37" s="302" t="s">
        <v>140</v>
      </c>
      <c r="M37" s="198" t="e">
        <v>#DIV/0!</v>
      </c>
      <c r="N37" s="212">
        <v>12591</v>
      </c>
      <c r="O37" s="212">
        <v>25425</v>
      </c>
      <c r="P37" s="274" t="s">
        <v>140</v>
      </c>
      <c r="Q37" s="212" t="e">
        <v>#DIV/0!</v>
      </c>
      <c r="R37" s="212">
        <v>25425</v>
      </c>
      <c r="S37" s="212">
        <v>9359</v>
      </c>
      <c r="T37" s="274" t="s">
        <v>140</v>
      </c>
      <c r="U37" s="212" t="e">
        <v>#DIV/0!</v>
      </c>
      <c r="V37" s="213">
        <v>9359</v>
      </c>
      <c r="W37" s="56" t="e">
        <f>ROUND('[1]一般'!#REF!/'[1]一般'!#REF!,0)</f>
        <v>#REF!</v>
      </c>
      <c r="X37" s="56" t="e">
        <f>ROUND('[1]退職'!#REF!/'[1]退職'!#REF!,0)</f>
        <v>#REF!</v>
      </c>
      <c r="Y37" s="56" t="e">
        <f>ROUND('[1]老人'!#REF!/'[1]老人'!#REF!,0)</f>
        <v>#REF!</v>
      </c>
      <c r="Z37" s="56" t="e">
        <f>ROUND('[1]合計'!#REF!/'[1]合計'!#REF!,0)</f>
        <v>#REF!</v>
      </c>
      <c r="AA37" s="56">
        <f>IF(ISERROR(ROUND('[1]一般'!#REF!/'[1]一般'!#REF!,0)),0,ROUND('[1]一般'!#REF!/'[1]一般'!#REF!,0))</f>
        <v>0</v>
      </c>
      <c r="AB37" s="56">
        <f>IF(ISERROR(ROUND('[1]退職'!#REF!/'[1]退職'!#REF!,0)),0,ROUND('[1]退職'!#REF!/'[1]退職'!#REF!,0))</f>
        <v>0</v>
      </c>
      <c r="AC37" s="56">
        <f>IF(ISERROR(ROUND('[1]老人'!#REF!/'[1]老人'!#REF!,0)),0,ROUND('[1]老人'!#REF!/'[1]老人'!#REF!,0))</f>
        <v>0</v>
      </c>
      <c r="AD37" s="56">
        <f>IF(ISERROR(ROUND('[1]合計'!#REF!/'[1]合計'!#REF!,0)),0,ROUND('[1]合計'!#REF!/'[1]合計'!#REF!,0))</f>
        <v>0</v>
      </c>
    </row>
    <row r="38" spans="1:30" s="15" customFormat="1" ht="21" customHeight="1">
      <c r="A38" s="196">
        <v>44</v>
      </c>
      <c r="B38" s="197" t="s">
        <v>59</v>
      </c>
      <c r="C38" s="212">
        <v>672224</v>
      </c>
      <c r="D38" s="269" t="s">
        <v>140</v>
      </c>
      <c r="E38" s="212" t="e">
        <v>#DIV/0!</v>
      </c>
      <c r="F38" s="212">
        <v>672224</v>
      </c>
      <c r="G38" s="212">
        <v>14313</v>
      </c>
      <c r="H38" s="269" t="s">
        <v>140</v>
      </c>
      <c r="I38" s="212" t="e">
        <v>#DIV/0!</v>
      </c>
      <c r="J38" s="212">
        <v>14313</v>
      </c>
      <c r="K38" s="213">
        <v>13898</v>
      </c>
      <c r="L38" s="317" t="s">
        <v>140</v>
      </c>
      <c r="M38" s="198" t="e">
        <v>#DIV/0!</v>
      </c>
      <c r="N38" s="212">
        <v>13898</v>
      </c>
      <c r="O38" s="212">
        <v>28198</v>
      </c>
      <c r="P38" s="269" t="s">
        <v>140</v>
      </c>
      <c r="Q38" s="212" t="e">
        <v>#DIV/0!</v>
      </c>
      <c r="R38" s="212">
        <v>28198</v>
      </c>
      <c r="S38" s="212">
        <v>11624</v>
      </c>
      <c r="T38" s="269" t="s">
        <v>140</v>
      </c>
      <c r="U38" s="212" t="e">
        <v>#DIV/0!</v>
      </c>
      <c r="V38" s="213">
        <v>11624</v>
      </c>
      <c r="W38" s="56" t="e">
        <f>ROUND('[1]一般'!#REF!/'[1]一般'!#REF!,0)</f>
        <v>#REF!</v>
      </c>
      <c r="X38" s="56" t="e">
        <f>ROUND('[1]退職'!#REF!/'[1]退職'!#REF!,0)</f>
        <v>#REF!</v>
      </c>
      <c r="Y38" s="56" t="e">
        <f>ROUND('[1]老人'!#REF!/'[1]老人'!#REF!,0)</f>
        <v>#REF!</v>
      </c>
      <c r="Z38" s="56" t="e">
        <f>ROUND('[1]合計'!#REF!/'[1]合計'!#REF!,0)</f>
        <v>#REF!</v>
      </c>
      <c r="AA38" s="56">
        <f>IF(ISERROR(ROUND('[1]一般'!#REF!/'[1]一般'!#REF!,0)),0,ROUND('[1]一般'!#REF!/'[1]一般'!#REF!,0))</f>
        <v>0</v>
      </c>
      <c r="AB38" s="56">
        <f>IF(ISERROR(ROUND('[1]退職'!#REF!/'[1]退職'!#REF!,0)),0,ROUND('[1]退職'!#REF!/'[1]退職'!#REF!,0))</f>
        <v>0</v>
      </c>
      <c r="AC38" s="56">
        <f>IF(ISERROR(ROUND('[1]老人'!#REF!/'[1]老人'!#REF!,0)),0,ROUND('[1]老人'!#REF!/'[1]老人'!#REF!,0))</f>
        <v>0</v>
      </c>
      <c r="AD38" s="56">
        <f>IF(ISERROR(ROUND('[1]合計'!#REF!/'[1]合計'!#REF!,0)),0,ROUND('[1]合計'!#REF!/'[1]合計'!#REF!,0))</f>
        <v>0</v>
      </c>
    </row>
    <row r="39" spans="1:30" s="15" customFormat="1" ht="21" customHeight="1">
      <c r="A39" s="182">
        <v>45</v>
      </c>
      <c r="B39" s="181" t="s">
        <v>108</v>
      </c>
      <c r="C39" s="210">
        <v>569739</v>
      </c>
      <c r="D39" s="292" t="s">
        <v>140</v>
      </c>
      <c r="E39" s="210" t="e">
        <v>#DIV/0!</v>
      </c>
      <c r="F39" s="210">
        <v>569739</v>
      </c>
      <c r="G39" s="210">
        <v>16712</v>
      </c>
      <c r="H39" s="292" t="s">
        <v>140</v>
      </c>
      <c r="I39" s="210" t="e">
        <v>#DIV/0!</v>
      </c>
      <c r="J39" s="210">
        <v>16712</v>
      </c>
      <c r="K39" s="211">
        <v>12448</v>
      </c>
      <c r="L39" s="302" t="s">
        <v>140</v>
      </c>
      <c r="M39" s="195" t="e">
        <v>#DIV/0!</v>
      </c>
      <c r="N39" s="210">
        <v>12448</v>
      </c>
      <c r="O39" s="210">
        <v>29805</v>
      </c>
      <c r="P39" s="292" t="s">
        <v>140</v>
      </c>
      <c r="Q39" s="210" t="e">
        <v>#DIV/0!</v>
      </c>
      <c r="R39" s="210">
        <v>29805</v>
      </c>
      <c r="S39" s="210">
        <v>12132</v>
      </c>
      <c r="T39" s="292" t="s">
        <v>140</v>
      </c>
      <c r="U39" s="210" t="e">
        <v>#DIV/0!</v>
      </c>
      <c r="V39" s="211">
        <v>12132</v>
      </c>
      <c r="W39" s="53" t="e">
        <f>ROUND('[1]一般'!#REF!/'[1]一般'!#REF!,0)</f>
        <v>#REF!</v>
      </c>
      <c r="X39" s="53" t="e">
        <f>ROUND('[1]退職'!#REF!/'[1]退職'!#REF!,0)</f>
        <v>#REF!</v>
      </c>
      <c r="Y39" s="53" t="e">
        <f>ROUND('[1]老人'!#REF!/'[1]老人'!#REF!,0)</f>
        <v>#REF!</v>
      </c>
      <c r="Z39" s="53" t="e">
        <f>ROUND('[1]合計'!#REF!/'[1]合計'!#REF!,0)</f>
        <v>#REF!</v>
      </c>
      <c r="AA39" s="53">
        <f>IF(ISERROR(ROUND('[1]一般'!#REF!/'[1]一般'!#REF!,0)),0,ROUND('[1]一般'!#REF!/'[1]一般'!#REF!,0))</f>
        <v>0</v>
      </c>
      <c r="AB39" s="53">
        <f>IF(ISERROR(ROUND('[1]退職'!#REF!/'[1]退職'!#REF!,0)),0,ROUND('[1]退職'!#REF!/'[1]退職'!#REF!,0))</f>
        <v>0</v>
      </c>
      <c r="AC39" s="53">
        <f>IF(ISERROR(ROUND('[1]老人'!#REF!/'[1]老人'!#REF!,0)),0,ROUND('[1]老人'!#REF!/'[1]老人'!#REF!,0))</f>
        <v>0</v>
      </c>
      <c r="AD39" s="53">
        <f>IF(ISERROR(ROUND('[1]合計'!#REF!/'[1]合計'!#REF!,0)),0,ROUND('[1]合計'!#REF!/'[1]合計'!#REF!,0))</f>
        <v>0</v>
      </c>
    </row>
    <row r="40" spans="1:30" s="15" customFormat="1" ht="21" customHeight="1">
      <c r="A40" s="199">
        <v>46</v>
      </c>
      <c r="B40" s="200" t="s">
        <v>116</v>
      </c>
      <c r="C40" s="214">
        <v>563396</v>
      </c>
      <c r="D40" s="292" t="s">
        <v>140</v>
      </c>
      <c r="E40" s="214" t="e">
        <v>#DIV/0!</v>
      </c>
      <c r="F40" s="214">
        <v>563396</v>
      </c>
      <c r="G40" s="214">
        <v>13417</v>
      </c>
      <c r="H40" s="292" t="s">
        <v>140</v>
      </c>
      <c r="I40" s="214" t="e">
        <v>#DIV/0!</v>
      </c>
      <c r="J40" s="214">
        <v>13417</v>
      </c>
      <c r="K40" s="215">
        <v>12972</v>
      </c>
      <c r="L40" s="302" t="s">
        <v>140</v>
      </c>
      <c r="M40" s="201" t="e">
        <v>#DIV/0!</v>
      </c>
      <c r="N40" s="214">
        <v>12972</v>
      </c>
      <c r="O40" s="214">
        <v>27314</v>
      </c>
      <c r="P40" s="292" t="s">
        <v>140</v>
      </c>
      <c r="Q40" s="214" t="e">
        <v>#DIV/0!</v>
      </c>
      <c r="R40" s="214">
        <v>27314</v>
      </c>
      <c r="S40" s="214">
        <v>12196</v>
      </c>
      <c r="T40" s="292" t="s">
        <v>140</v>
      </c>
      <c r="U40" s="214" t="e">
        <v>#DIV/0!</v>
      </c>
      <c r="V40" s="215">
        <v>12196</v>
      </c>
      <c r="W40" s="67" t="e">
        <f>ROUND('[1]一般'!#REF!/'[1]一般'!#REF!,0)</f>
        <v>#REF!</v>
      </c>
      <c r="X40" s="67" t="e">
        <f>ROUND('[1]退職'!#REF!/'[1]退職'!#REF!,0)</f>
        <v>#REF!</v>
      </c>
      <c r="Y40" s="67" t="e">
        <f>ROUND('[1]老人'!#REF!/'[1]老人'!#REF!,0)</f>
        <v>#REF!</v>
      </c>
      <c r="Z40" s="67" t="e">
        <f>ROUND('[1]合計'!#REF!/'[1]合計'!#REF!,0)</f>
        <v>#REF!</v>
      </c>
      <c r="AA40" s="67">
        <f>IF(ISERROR(ROUND('[1]一般'!#REF!/'[1]一般'!#REF!,0)),0,ROUND('[1]一般'!#REF!/'[1]一般'!#REF!,0))</f>
        <v>0</v>
      </c>
      <c r="AB40" s="67">
        <f>IF(ISERROR(ROUND('[1]退職'!#REF!/'[1]退職'!#REF!,0)),0,ROUND('[1]退職'!#REF!/'[1]退職'!#REF!,0))</f>
        <v>0</v>
      </c>
      <c r="AC40" s="67">
        <f>IF(ISERROR(ROUND('[1]老人'!#REF!/'[1]老人'!#REF!,0)),0,ROUND('[1]老人'!#REF!/'[1]老人'!#REF!,0))</f>
        <v>0</v>
      </c>
      <c r="AD40" s="67">
        <f>IF(ISERROR(ROUND('[1]合計'!#REF!/'[1]合計'!#REF!,0)),0,ROUND('[1]合計'!#REF!/'[1]合計'!#REF!,0))</f>
        <v>0</v>
      </c>
    </row>
    <row r="41" spans="1:30" ht="21" customHeight="1">
      <c r="A41" s="198"/>
      <c r="B41" s="197" t="s">
        <v>61</v>
      </c>
      <c r="C41" s="212">
        <v>585149</v>
      </c>
      <c r="D41" s="288" t="s">
        <v>140</v>
      </c>
      <c r="E41" s="212" t="e">
        <v>#DIV/0!</v>
      </c>
      <c r="F41" s="212">
        <v>585148</v>
      </c>
      <c r="G41" s="212">
        <v>14700</v>
      </c>
      <c r="H41" s="288" t="s">
        <v>140</v>
      </c>
      <c r="I41" s="212" t="e">
        <v>#DIV/0!</v>
      </c>
      <c r="J41" s="212">
        <v>14700</v>
      </c>
      <c r="K41" s="213">
        <v>13037</v>
      </c>
      <c r="L41" s="316" t="s">
        <v>140</v>
      </c>
      <c r="M41" s="198" t="e">
        <v>#DIV/0!</v>
      </c>
      <c r="N41" s="212">
        <v>13037</v>
      </c>
      <c r="O41" s="212">
        <v>27678</v>
      </c>
      <c r="P41" s="288" t="s">
        <v>140</v>
      </c>
      <c r="Q41" s="212" t="e">
        <v>#DIV/0!</v>
      </c>
      <c r="R41" s="212">
        <v>27678</v>
      </c>
      <c r="S41" s="212">
        <v>12423</v>
      </c>
      <c r="T41" s="288" t="s">
        <v>140</v>
      </c>
      <c r="U41" s="212" t="e">
        <v>#DIV/0!</v>
      </c>
      <c r="V41" s="213">
        <v>12423</v>
      </c>
      <c r="W41" s="56" t="e">
        <f>ROUND('[1]一般'!#REF!/'[1]一般'!#REF!,0)</f>
        <v>#REF!</v>
      </c>
      <c r="X41" s="56" t="e">
        <f>ROUND('[1]退職'!#REF!/'[1]退職'!#REF!,0)</f>
        <v>#REF!</v>
      </c>
      <c r="Y41" s="56" t="e">
        <f>ROUND('[1]老人'!#REF!/'[1]老人'!#REF!,0)</f>
        <v>#REF!</v>
      </c>
      <c r="Z41" s="56" t="e">
        <f>ROUND('[1]合計'!#REF!/'[1]合計'!#REF!,0)</f>
        <v>#REF!</v>
      </c>
      <c r="AA41" s="56">
        <f>IF(ISERROR(ROUND('[1]一般'!#REF!/'[1]一般'!#REF!,0)),0,ROUND('[1]一般'!#REF!/'[1]一般'!#REF!,0))</f>
        <v>0</v>
      </c>
      <c r="AB41" s="56">
        <f>IF(ISERROR(ROUND('[1]退職'!#REF!/'[1]退職'!#REF!,0)),0,ROUND('[1]退職'!#REF!/'[1]退職'!#REF!,0))</f>
        <v>0</v>
      </c>
      <c r="AC41" s="56">
        <f>IF(ISERROR(ROUND('[1]老人'!#REF!/'[1]老人'!#REF!,0)),0,ROUND('[1]老人'!#REF!/'[1]老人'!#REF!,0))</f>
        <v>0</v>
      </c>
      <c r="AD41" s="56">
        <f>IF(ISERROR(ROUND('[1]合計'!#REF!/'[1]合計'!#REF!,0)),0,ROUND('[1]合計'!#REF!/'[1]合計'!#REF!,0))</f>
        <v>0</v>
      </c>
    </row>
    <row r="42" spans="1:30" ht="21" customHeight="1">
      <c r="A42" s="198"/>
      <c r="B42" s="197" t="s">
        <v>63</v>
      </c>
      <c r="C42" s="212">
        <v>604782</v>
      </c>
      <c r="D42" s="292" t="s">
        <v>140</v>
      </c>
      <c r="E42" s="212" t="e">
        <v>#DIV/0!</v>
      </c>
      <c r="F42" s="212">
        <v>604799</v>
      </c>
      <c r="G42" s="212">
        <v>14457</v>
      </c>
      <c r="H42" s="292" t="s">
        <v>140</v>
      </c>
      <c r="I42" s="212" t="e">
        <v>#DIV/0!</v>
      </c>
      <c r="J42" s="212">
        <v>14457</v>
      </c>
      <c r="K42" s="213">
        <v>12678</v>
      </c>
      <c r="L42" s="302" t="s">
        <v>140</v>
      </c>
      <c r="M42" s="198" t="e">
        <v>#DIV/0!</v>
      </c>
      <c r="N42" s="212">
        <v>12678</v>
      </c>
      <c r="O42" s="212">
        <v>26607</v>
      </c>
      <c r="P42" s="292" t="s">
        <v>140</v>
      </c>
      <c r="Q42" s="212" t="e">
        <v>#DIV/0!</v>
      </c>
      <c r="R42" s="212">
        <v>26607</v>
      </c>
      <c r="S42" s="212">
        <v>11813</v>
      </c>
      <c r="T42" s="292" t="s">
        <v>140</v>
      </c>
      <c r="U42" s="212" t="e">
        <v>#DIV/0!</v>
      </c>
      <c r="V42" s="213">
        <v>11813</v>
      </c>
      <c r="W42" s="56" t="e">
        <f>ROUND('[1]一般'!#REF!/'[1]一般'!#REF!,0)</f>
        <v>#REF!</v>
      </c>
      <c r="X42" s="56" t="e">
        <f>ROUND('[1]退職'!#REF!/'[1]退職'!#REF!,0)</f>
        <v>#REF!</v>
      </c>
      <c r="Y42" s="56" t="e">
        <f>ROUND('[1]老人'!#REF!/'[1]老人'!#REF!,0)</f>
        <v>#REF!</v>
      </c>
      <c r="Z42" s="56" t="e">
        <f>ROUND('[1]合計'!#REF!/'[1]合計'!#REF!,0)</f>
        <v>#REF!</v>
      </c>
      <c r="AA42" s="56">
        <f>IF(ISERROR(ROUND('[1]一般'!#REF!/'[1]一般'!#REF!,0)),0,ROUND('[1]一般'!#REF!/'[1]一般'!#REF!,0))</f>
        <v>0</v>
      </c>
      <c r="AB42" s="56">
        <f>IF(ISERROR(ROUND('[1]退職'!#REF!/'[1]退職'!#REF!,0)),0,ROUND('[1]退職'!#REF!/'[1]退職'!#REF!,0))</f>
        <v>0</v>
      </c>
      <c r="AC42" s="56">
        <f>IF(ISERROR(ROUND('[1]老人'!#REF!/'[1]老人'!#REF!,0)),0,ROUND('[1]老人'!#REF!/'[1]老人'!#REF!,0))</f>
        <v>0</v>
      </c>
      <c r="AD42" s="56">
        <f>IF(ISERROR(ROUND('[1]合計'!#REF!/'[1]合計'!#REF!,0)),0,ROUND('[1]合計'!#REF!/'[1]合計'!#REF!,0))</f>
        <v>0</v>
      </c>
    </row>
    <row r="43" spans="1:30" ht="21" customHeight="1">
      <c r="A43" s="198"/>
      <c r="B43" s="203"/>
      <c r="C43" s="216"/>
      <c r="D43" s="313"/>
      <c r="E43" s="216"/>
      <c r="F43" s="216"/>
      <c r="G43" s="216"/>
      <c r="H43" s="313"/>
      <c r="I43" s="216"/>
      <c r="J43" s="216"/>
      <c r="K43" s="217"/>
      <c r="L43" s="318"/>
      <c r="M43" s="196"/>
      <c r="N43" s="216"/>
      <c r="O43" s="216"/>
      <c r="P43" s="313"/>
      <c r="Q43" s="216"/>
      <c r="R43" s="216"/>
      <c r="S43" s="152"/>
      <c r="T43" s="313"/>
      <c r="U43" s="152"/>
      <c r="V43" s="99"/>
      <c r="W43" s="157"/>
      <c r="X43" s="157"/>
      <c r="Y43" s="157"/>
      <c r="Z43" s="157"/>
      <c r="AA43" s="157"/>
      <c r="AB43" s="56"/>
      <c r="AC43" s="56"/>
      <c r="AD43" s="56"/>
    </row>
    <row r="44" spans="1:30" ht="21" customHeight="1">
      <c r="A44" s="196">
        <v>301</v>
      </c>
      <c r="B44" s="197" t="s">
        <v>65</v>
      </c>
      <c r="C44" s="212">
        <v>603566</v>
      </c>
      <c r="D44" s="292">
        <v>0</v>
      </c>
      <c r="E44" s="212" t="e">
        <v>#DIV/0!</v>
      </c>
      <c r="F44" s="212">
        <v>603566</v>
      </c>
      <c r="G44" s="212">
        <v>13225</v>
      </c>
      <c r="H44" s="292">
        <v>0</v>
      </c>
      <c r="I44" s="212" t="e">
        <v>#DIV/0!</v>
      </c>
      <c r="J44" s="212">
        <v>13225</v>
      </c>
      <c r="K44" s="213">
        <v>11135</v>
      </c>
      <c r="L44" s="302">
        <v>0</v>
      </c>
      <c r="M44" s="198" t="e">
        <v>#DIV/0!</v>
      </c>
      <c r="N44" s="212">
        <v>11135</v>
      </c>
      <c r="O44" s="212">
        <v>18948</v>
      </c>
      <c r="P44" s="292">
        <v>0</v>
      </c>
      <c r="Q44" s="212" t="e">
        <v>#DIV/0!</v>
      </c>
      <c r="R44" s="212">
        <v>18948</v>
      </c>
      <c r="S44" s="212">
        <v>13737</v>
      </c>
      <c r="T44" s="292">
        <v>0</v>
      </c>
      <c r="U44" s="212" t="e">
        <v>#DIV/0!</v>
      </c>
      <c r="V44" s="213">
        <v>13737</v>
      </c>
      <c r="W44" s="56" t="e">
        <f>ROUND('[1]一般'!#REF!/'[1]一般'!#REF!,0)</f>
        <v>#REF!</v>
      </c>
      <c r="X44" s="56"/>
      <c r="Y44" s="56" t="e">
        <f>ROUND('[1]老人'!#REF!/'[1]老人'!#REF!,0)</f>
        <v>#REF!</v>
      </c>
      <c r="Z44" s="56" t="e">
        <f>ROUND('[1]合計'!#REF!/'[1]合計'!#REF!,0)</f>
        <v>#REF!</v>
      </c>
      <c r="AA44" s="56">
        <f>IF(ISERROR(ROUND('[1]一般'!#REF!/'[1]一般'!#REF!,0)),0,ROUND('[1]一般'!#REF!/'[1]一般'!#REF!,0))</f>
        <v>0</v>
      </c>
      <c r="AB44" s="56"/>
      <c r="AC44" s="56">
        <f>IF(ISERROR(ROUND('[1]老人'!#REF!/'[1]老人'!#REF!,0)),0,ROUND('[1]老人'!#REF!/'[1]老人'!#REF!,0))</f>
        <v>0</v>
      </c>
      <c r="AD44" s="56">
        <f>IF(ISERROR(ROUND('[1]合計'!#REF!/'[1]合計'!#REF!,0)),0,ROUND('[1]合計'!#REF!/'[1]合計'!#REF!,0))</f>
        <v>0</v>
      </c>
    </row>
    <row r="45" spans="1:30" ht="21" customHeight="1">
      <c r="A45" s="196">
        <v>302</v>
      </c>
      <c r="B45" s="197" t="s">
        <v>67</v>
      </c>
      <c r="C45" s="212">
        <v>534963</v>
      </c>
      <c r="D45" s="292">
        <v>0</v>
      </c>
      <c r="E45" s="212" t="e">
        <v>#DIV/0!</v>
      </c>
      <c r="F45" s="212">
        <v>534963</v>
      </c>
      <c r="G45" s="212">
        <v>12573</v>
      </c>
      <c r="H45" s="292">
        <v>0</v>
      </c>
      <c r="I45" s="212" t="e">
        <v>#DIV/0!</v>
      </c>
      <c r="J45" s="212">
        <v>12573</v>
      </c>
      <c r="K45" s="213">
        <v>11491</v>
      </c>
      <c r="L45" s="302">
        <v>0</v>
      </c>
      <c r="M45" s="198" t="e">
        <v>#DIV/0!</v>
      </c>
      <c r="N45" s="212">
        <v>11491</v>
      </c>
      <c r="O45" s="212">
        <v>18865</v>
      </c>
      <c r="P45" s="292">
        <v>0</v>
      </c>
      <c r="Q45" s="212" t="e">
        <v>#DIV/0!</v>
      </c>
      <c r="R45" s="212">
        <v>18865</v>
      </c>
      <c r="S45" s="212">
        <v>13273</v>
      </c>
      <c r="T45" s="292">
        <v>0</v>
      </c>
      <c r="U45" s="212" t="e">
        <v>#DIV/0!</v>
      </c>
      <c r="V45" s="213">
        <v>13273</v>
      </c>
      <c r="W45" s="56" t="e">
        <f>ROUND('[1]一般'!#REF!/'[1]一般'!#REF!,0)</f>
        <v>#REF!</v>
      </c>
      <c r="X45" s="56"/>
      <c r="Y45" s="56" t="e">
        <f>ROUND('[1]老人'!#REF!/'[1]老人'!#REF!,0)</f>
        <v>#REF!</v>
      </c>
      <c r="Z45" s="56" t="e">
        <f>ROUND('[1]合計'!#REF!/'[1]合計'!#REF!,0)</f>
        <v>#REF!</v>
      </c>
      <c r="AA45" s="56">
        <f>IF(ISERROR(ROUND('[1]一般'!#REF!/'[1]一般'!#REF!,0)),0,ROUND('[1]一般'!#REF!/'[1]一般'!#REF!,0))</f>
        <v>0</v>
      </c>
      <c r="AB45" s="56"/>
      <c r="AC45" s="56">
        <f>IF(ISERROR(ROUND('[1]老人'!#REF!/'[1]老人'!#REF!,0)),0,ROUND('[1]老人'!#REF!/'[1]老人'!#REF!,0))</f>
        <v>0</v>
      </c>
      <c r="AD45" s="56">
        <f>IF(ISERROR(ROUND('[1]合計'!#REF!/'[1]合計'!#REF!,0)),0,ROUND('[1]合計'!#REF!/'[1]合計'!#REF!,0))</f>
        <v>0</v>
      </c>
    </row>
    <row r="46" spans="1:30" ht="21" customHeight="1">
      <c r="A46" s="196">
        <v>303</v>
      </c>
      <c r="B46" s="197" t="s">
        <v>68</v>
      </c>
      <c r="C46" s="212">
        <v>607011</v>
      </c>
      <c r="D46" s="292">
        <v>0</v>
      </c>
      <c r="E46" s="212" t="e">
        <v>#DIV/0!</v>
      </c>
      <c r="F46" s="212">
        <v>607011</v>
      </c>
      <c r="G46" s="212">
        <v>12795</v>
      </c>
      <c r="H46" s="292">
        <v>0</v>
      </c>
      <c r="I46" s="212" t="e">
        <v>#DIV/0!</v>
      </c>
      <c r="J46" s="212">
        <v>12795</v>
      </c>
      <c r="K46" s="213">
        <v>12670</v>
      </c>
      <c r="L46" s="302">
        <v>0</v>
      </c>
      <c r="M46" s="198" t="e">
        <v>#DIV/0!</v>
      </c>
      <c r="N46" s="212">
        <v>12670</v>
      </c>
      <c r="O46" s="212">
        <v>21640</v>
      </c>
      <c r="P46" s="292">
        <v>0</v>
      </c>
      <c r="Q46" s="212" t="e">
        <v>#DIV/0!</v>
      </c>
      <c r="R46" s="212">
        <v>21640</v>
      </c>
      <c r="S46" s="212">
        <v>10951</v>
      </c>
      <c r="T46" s="292">
        <v>0</v>
      </c>
      <c r="U46" s="212" t="e">
        <v>#DIV/0!</v>
      </c>
      <c r="V46" s="213">
        <v>10951</v>
      </c>
      <c r="W46" s="56" t="e">
        <f>ROUND('[1]一般'!#REF!/'[1]一般'!#REF!,0)</f>
        <v>#REF!</v>
      </c>
      <c r="X46" s="56"/>
      <c r="Y46" s="56" t="e">
        <f>ROUND('[1]老人'!#REF!/'[1]老人'!#REF!,0)</f>
        <v>#REF!</v>
      </c>
      <c r="Z46" s="56" t="e">
        <f>ROUND('[1]合計'!#REF!/'[1]合計'!#REF!,0)</f>
        <v>#REF!</v>
      </c>
      <c r="AA46" s="56">
        <f>IF(ISERROR(ROUND('[1]一般'!#REF!/'[1]一般'!#REF!,0)),0,ROUND('[1]一般'!#REF!/'[1]一般'!#REF!,0))</f>
        <v>0</v>
      </c>
      <c r="AB46" s="56"/>
      <c r="AC46" s="56">
        <f>IF(ISERROR(ROUND('[1]老人'!#REF!/'[1]老人'!#REF!,0)),0,ROUND('[1]老人'!#REF!/'[1]老人'!#REF!,0))</f>
        <v>0</v>
      </c>
      <c r="AD46" s="56">
        <f>IF(ISERROR(ROUND('[1]合計'!#REF!/'[1]合計'!#REF!,0)),0,ROUND('[1]合計'!#REF!/'[1]合計'!#REF!,0))</f>
        <v>0</v>
      </c>
    </row>
    <row r="47" spans="1:30" ht="21" customHeight="1">
      <c r="A47" s="17"/>
      <c r="B47" s="197" t="s">
        <v>70</v>
      </c>
      <c r="C47" s="212">
        <v>599773</v>
      </c>
      <c r="D47" s="314">
        <v>0</v>
      </c>
      <c r="E47" s="212" t="e">
        <v>#DIV/0!</v>
      </c>
      <c r="F47" s="212">
        <v>599773</v>
      </c>
      <c r="G47" s="212">
        <v>12800</v>
      </c>
      <c r="H47" s="314">
        <v>0</v>
      </c>
      <c r="I47" s="212" t="e">
        <v>#DIV/0!</v>
      </c>
      <c r="J47" s="212">
        <v>12800</v>
      </c>
      <c r="K47" s="213">
        <v>12395</v>
      </c>
      <c r="L47" s="314">
        <v>0</v>
      </c>
      <c r="M47" s="198" t="e">
        <v>#DIV/0!</v>
      </c>
      <c r="N47" s="212">
        <v>12395</v>
      </c>
      <c r="O47" s="212">
        <v>21099</v>
      </c>
      <c r="P47" s="314">
        <v>0</v>
      </c>
      <c r="Q47" s="212" t="e">
        <v>#DIV/0!</v>
      </c>
      <c r="R47" s="212">
        <v>21099</v>
      </c>
      <c r="S47" s="212">
        <v>11399</v>
      </c>
      <c r="T47" s="314">
        <v>0</v>
      </c>
      <c r="U47" s="212" t="e">
        <v>#DIV/0!</v>
      </c>
      <c r="V47" s="213">
        <v>11399</v>
      </c>
      <c r="W47" s="56" t="e">
        <f>ROUND('[1]一般'!#REF!/'[1]一般'!#REF!,0)</f>
        <v>#REF!</v>
      </c>
      <c r="X47" s="56"/>
      <c r="Y47" s="56" t="e">
        <f>ROUND('[1]老人'!#REF!/'[1]老人'!#REF!,0)</f>
        <v>#REF!</v>
      </c>
      <c r="Z47" s="56" t="e">
        <f>ROUND('[1]合計'!#REF!/'[1]合計'!#REF!,0)</f>
        <v>#REF!</v>
      </c>
      <c r="AA47" s="56">
        <f>IF(ISERROR(ROUND('[1]一般'!#REF!/'[1]一般'!#REF!,0)),0,ROUND('[1]一般'!#REF!/'[1]一般'!#REF!,0))</f>
        <v>0</v>
      </c>
      <c r="AB47" s="56"/>
      <c r="AC47" s="56">
        <f>IF(ISERROR(ROUND('[1]老人'!#REF!/'[1]老人'!#REF!,0)),0,ROUND('[1]老人'!#REF!/'[1]老人'!#REF!,0))</f>
        <v>0</v>
      </c>
      <c r="AD47" s="56">
        <f>IF(ISERROR(ROUND('[1]合計'!#REF!/'[1]合計'!#REF!,0)),0,ROUND('[1]合計'!#REF!/'[1]合計'!#REF!,0))</f>
        <v>0</v>
      </c>
    </row>
    <row r="48" spans="1:30" ht="21" customHeight="1">
      <c r="A48" s="17"/>
      <c r="B48" s="203"/>
      <c r="C48" s="216"/>
      <c r="D48" s="313"/>
      <c r="E48" s="216"/>
      <c r="F48" s="216"/>
      <c r="G48" s="216"/>
      <c r="H48" s="313"/>
      <c r="I48" s="216"/>
      <c r="J48" s="216"/>
      <c r="K48" s="217"/>
      <c r="L48" s="318"/>
      <c r="M48" s="196"/>
      <c r="N48" s="216"/>
      <c r="O48" s="216"/>
      <c r="P48" s="313"/>
      <c r="Q48" s="216"/>
      <c r="R48" s="216"/>
      <c r="S48" s="152"/>
      <c r="T48" s="313"/>
      <c r="U48" s="152"/>
      <c r="V48" s="99"/>
      <c r="W48" s="157"/>
      <c r="X48" s="157"/>
      <c r="Y48" s="157"/>
      <c r="Z48" s="157"/>
      <c r="AA48" s="157"/>
      <c r="AB48" s="56"/>
      <c r="AC48" s="56"/>
      <c r="AD48" s="56"/>
    </row>
    <row r="49" spans="1:30" ht="21" customHeight="1">
      <c r="A49" s="201"/>
      <c r="B49" s="200" t="s">
        <v>72</v>
      </c>
      <c r="C49" s="214">
        <v>604557</v>
      </c>
      <c r="D49" s="315" t="s">
        <v>140</v>
      </c>
      <c r="E49" s="214" t="e">
        <v>#DIV/0!</v>
      </c>
      <c r="F49" s="214">
        <v>604573</v>
      </c>
      <c r="G49" s="214">
        <v>14350</v>
      </c>
      <c r="H49" s="315" t="s">
        <v>140</v>
      </c>
      <c r="I49" s="214" t="e">
        <v>#DIV/0!</v>
      </c>
      <c r="J49" s="214">
        <v>14350</v>
      </c>
      <c r="K49" s="215">
        <v>12658</v>
      </c>
      <c r="L49" s="315" t="s">
        <v>140</v>
      </c>
      <c r="M49" s="202" t="e">
        <v>#DIV/0!</v>
      </c>
      <c r="N49" s="215">
        <v>12658</v>
      </c>
      <c r="O49" s="214">
        <v>26249</v>
      </c>
      <c r="P49" s="315" t="s">
        <v>140</v>
      </c>
      <c r="Q49" s="214" t="e">
        <v>#DIV/0!</v>
      </c>
      <c r="R49" s="214">
        <v>26249</v>
      </c>
      <c r="S49" s="214">
        <v>11788</v>
      </c>
      <c r="T49" s="315" t="s">
        <v>140</v>
      </c>
      <c r="U49" s="214" t="e">
        <v>#DIV/0!</v>
      </c>
      <c r="V49" s="215">
        <v>11788</v>
      </c>
      <c r="W49" s="67" t="e">
        <f>ROUND('[1]一般'!#REF!/'[1]一般'!#REF!,0)</f>
        <v>#REF!</v>
      </c>
      <c r="X49" s="67" t="e">
        <f>ROUND('[1]退職'!#REF!/'[1]退職'!#REF!,0)</f>
        <v>#REF!</v>
      </c>
      <c r="Y49" s="67" t="e">
        <f>ROUND('[1]老人'!#REF!/'[1]老人'!#REF!,0)</f>
        <v>#REF!</v>
      </c>
      <c r="Z49" s="67" t="e">
        <f>ROUND('[1]合計'!#REF!/'[1]合計'!#REF!,0)</f>
        <v>#REF!</v>
      </c>
      <c r="AA49" s="67">
        <f>IF(ISERROR(ROUND('[1]一般'!#REF!/'[1]一般'!#REF!,0)),0,ROUND('[1]一般'!#REF!/'[1]一般'!#REF!,0))</f>
        <v>0</v>
      </c>
      <c r="AB49" s="67">
        <f>IF(ISERROR(ROUND('[1]退職'!#REF!/'[1]退職'!#REF!,0)),0,ROUND('[1]退職'!#REF!/'[1]退職'!#REF!,0))</f>
        <v>0</v>
      </c>
      <c r="AC49" s="67">
        <f>IF(ISERROR(ROUND('[1]老人'!#REF!/'[1]老人'!#REF!,0)),0,ROUND('[1]老人'!#REF!/'[1]老人'!#REF!,0))</f>
        <v>0</v>
      </c>
      <c r="AD49" s="67">
        <f>IF(ISERROR(ROUND('[1]合計'!#REF!/'[1]合計'!#REF!,0)),0,ROUND('[1]合計'!#REF!/'[1]合計'!#REF!,0))</f>
        <v>0</v>
      </c>
    </row>
    <row r="50" spans="3:30" ht="29.25" customHeight="1">
      <c r="C50" s="325" t="s">
        <v>142</v>
      </c>
      <c r="D50" s="325"/>
      <c r="E50" s="325"/>
      <c r="F50" s="325"/>
      <c r="G50" s="325"/>
      <c r="H50" s="325"/>
      <c r="I50" s="325"/>
      <c r="J50" s="325"/>
      <c r="K50" s="325"/>
      <c r="L50" s="325"/>
      <c r="W50" s="98"/>
      <c r="X50" s="98"/>
      <c r="Y50" s="98"/>
      <c r="Z50" s="98"/>
      <c r="AA50" s="98"/>
      <c r="AB50" s="98"/>
      <c r="AC50" s="98"/>
      <c r="AD50" s="98"/>
    </row>
    <row r="52" ht="18" customHeight="1">
      <c r="V52" s="204"/>
    </row>
    <row r="53" spans="5:22" ht="18" customHeight="1">
      <c r="E53" s="205"/>
      <c r="V53" s="204"/>
    </row>
    <row r="54" spans="3:22" ht="18" customHeight="1">
      <c r="C54" s="206"/>
      <c r="E54" s="206"/>
      <c r="F54" s="206"/>
      <c r="G54" s="206"/>
      <c r="H54" s="280"/>
      <c r="I54" s="206"/>
      <c r="J54" s="206"/>
      <c r="K54" s="206"/>
      <c r="L54" s="206"/>
      <c r="M54" s="207"/>
      <c r="N54" s="207"/>
      <c r="O54" s="207"/>
      <c r="P54" s="207"/>
      <c r="Q54" s="207"/>
      <c r="R54" s="207"/>
      <c r="S54" s="207"/>
      <c r="T54" s="207"/>
      <c r="U54" s="207"/>
      <c r="V54" s="207"/>
    </row>
    <row r="55" spans="3:22" ht="18" customHeight="1">
      <c r="C55" s="206"/>
      <c r="E55" s="206"/>
      <c r="F55" s="206"/>
      <c r="G55" s="206"/>
      <c r="H55" s="280"/>
      <c r="I55" s="206"/>
      <c r="J55" s="206"/>
      <c r="K55" s="206"/>
      <c r="L55" s="206"/>
      <c r="M55" s="207"/>
      <c r="N55" s="207"/>
      <c r="O55" s="207"/>
      <c r="P55" s="207"/>
      <c r="Q55" s="207"/>
      <c r="R55" s="207"/>
      <c r="S55" s="207"/>
      <c r="T55" s="207"/>
      <c r="U55" s="207"/>
      <c r="V55" s="207"/>
    </row>
    <row r="56" spans="3:22" ht="18" customHeight="1">
      <c r="C56" s="206"/>
      <c r="E56" s="206"/>
      <c r="F56" s="206"/>
      <c r="G56" s="206"/>
      <c r="H56" s="280"/>
      <c r="I56" s="206"/>
      <c r="J56" s="206"/>
      <c r="K56" s="206"/>
      <c r="L56" s="206"/>
      <c r="M56" s="207"/>
      <c r="N56" s="207"/>
      <c r="O56" s="207"/>
      <c r="P56" s="207"/>
      <c r="Q56" s="207"/>
      <c r="R56" s="207"/>
      <c r="S56" s="207"/>
      <c r="T56" s="207"/>
      <c r="U56" s="207"/>
      <c r="V56" s="207"/>
    </row>
    <row r="57" spans="3:22" ht="18" customHeight="1">
      <c r="C57" s="206"/>
      <c r="E57" s="206"/>
      <c r="F57" s="206"/>
      <c r="G57" s="206"/>
      <c r="H57" s="280"/>
      <c r="I57" s="206"/>
      <c r="J57" s="206"/>
      <c r="K57" s="206"/>
      <c r="L57" s="206"/>
      <c r="M57" s="207"/>
      <c r="N57" s="207"/>
      <c r="O57" s="207"/>
      <c r="P57" s="207"/>
      <c r="Q57" s="207"/>
      <c r="R57" s="207"/>
      <c r="S57" s="207"/>
      <c r="T57" s="207"/>
      <c r="U57" s="207"/>
      <c r="V57" s="207"/>
    </row>
    <row r="58" spans="3:22" ht="18" customHeight="1">
      <c r="C58" s="206"/>
      <c r="E58" s="206"/>
      <c r="F58" s="206"/>
      <c r="G58" s="206"/>
      <c r="H58" s="280"/>
      <c r="I58" s="206"/>
      <c r="J58" s="206"/>
      <c r="K58" s="206"/>
      <c r="L58" s="206"/>
      <c r="M58" s="207"/>
      <c r="N58" s="207"/>
      <c r="O58" s="207"/>
      <c r="P58" s="207"/>
      <c r="Q58" s="207"/>
      <c r="R58" s="207"/>
      <c r="S58" s="207"/>
      <c r="T58" s="207"/>
      <c r="U58" s="207"/>
      <c r="V58" s="207"/>
    </row>
    <row r="59" spans="3:22" ht="18" customHeight="1">
      <c r="C59" s="206"/>
      <c r="E59" s="206"/>
      <c r="F59" s="206"/>
      <c r="G59" s="206"/>
      <c r="H59" s="280"/>
      <c r="I59" s="206"/>
      <c r="J59" s="206"/>
      <c r="K59" s="206"/>
      <c r="L59" s="206"/>
      <c r="M59" s="207"/>
      <c r="N59" s="207"/>
      <c r="O59" s="207"/>
      <c r="P59" s="207"/>
      <c r="Q59" s="207"/>
      <c r="R59" s="207"/>
      <c r="S59" s="207"/>
      <c r="T59" s="207"/>
      <c r="U59" s="207"/>
      <c r="V59" s="207"/>
    </row>
    <row r="60" spans="3:22" ht="18" customHeight="1">
      <c r="C60" s="206"/>
      <c r="E60" s="206"/>
      <c r="F60" s="206"/>
      <c r="G60" s="206"/>
      <c r="H60" s="280"/>
      <c r="I60" s="206"/>
      <c r="J60" s="206"/>
      <c r="K60" s="206"/>
      <c r="L60" s="206"/>
      <c r="M60" s="207"/>
      <c r="N60" s="207"/>
      <c r="O60" s="207"/>
      <c r="P60" s="207"/>
      <c r="Q60" s="207"/>
      <c r="R60" s="207"/>
      <c r="S60" s="207"/>
      <c r="T60" s="207"/>
      <c r="U60" s="207"/>
      <c r="V60" s="207"/>
    </row>
    <row r="61" spans="3:22" ht="18" customHeight="1">
      <c r="C61" s="206"/>
      <c r="E61" s="206"/>
      <c r="F61" s="206"/>
      <c r="G61" s="206"/>
      <c r="H61" s="280"/>
      <c r="I61" s="206"/>
      <c r="J61" s="206"/>
      <c r="K61" s="206"/>
      <c r="L61" s="206"/>
      <c r="M61" s="207"/>
      <c r="N61" s="207"/>
      <c r="O61" s="207"/>
      <c r="P61" s="207"/>
      <c r="Q61" s="207"/>
      <c r="R61" s="207"/>
      <c r="S61" s="207"/>
      <c r="T61" s="207"/>
      <c r="U61" s="207"/>
      <c r="V61" s="207"/>
    </row>
    <row r="62" spans="3:22" ht="18" customHeight="1">
      <c r="C62" s="206"/>
      <c r="E62" s="206"/>
      <c r="F62" s="206"/>
      <c r="G62" s="206"/>
      <c r="H62" s="280"/>
      <c r="I62" s="206"/>
      <c r="J62" s="206"/>
      <c r="K62" s="206"/>
      <c r="L62" s="206"/>
      <c r="M62" s="207"/>
      <c r="N62" s="207"/>
      <c r="O62" s="207"/>
      <c r="P62" s="207"/>
      <c r="Q62" s="207"/>
      <c r="R62" s="207"/>
      <c r="S62" s="207"/>
      <c r="T62" s="207"/>
      <c r="U62" s="207"/>
      <c r="V62" s="207"/>
    </row>
    <row r="63" spans="3:22" ht="18" customHeight="1">
      <c r="C63" s="206"/>
      <c r="E63" s="206"/>
      <c r="F63" s="206"/>
      <c r="G63" s="206"/>
      <c r="H63" s="280"/>
      <c r="I63" s="206"/>
      <c r="J63" s="206"/>
      <c r="K63" s="206"/>
      <c r="L63" s="206"/>
      <c r="M63" s="207"/>
      <c r="N63" s="207"/>
      <c r="O63" s="207"/>
      <c r="P63" s="207"/>
      <c r="Q63" s="207"/>
      <c r="R63" s="207"/>
      <c r="S63" s="207"/>
      <c r="T63" s="207"/>
      <c r="U63" s="207"/>
      <c r="V63" s="207"/>
    </row>
    <row r="64" spans="3:22" ht="18" customHeight="1">
      <c r="C64" s="206"/>
      <c r="E64" s="206"/>
      <c r="F64" s="206"/>
      <c r="G64" s="206"/>
      <c r="H64" s="280"/>
      <c r="I64" s="206"/>
      <c r="J64" s="206"/>
      <c r="K64" s="206"/>
      <c r="L64" s="206"/>
      <c r="M64" s="207"/>
      <c r="N64" s="207"/>
      <c r="O64" s="207"/>
      <c r="P64" s="207"/>
      <c r="Q64" s="207"/>
      <c r="R64" s="207"/>
      <c r="S64" s="207"/>
      <c r="T64" s="207"/>
      <c r="U64" s="207"/>
      <c r="V64" s="207"/>
    </row>
    <row r="65" spans="3:21" ht="18" customHeight="1">
      <c r="C65" s="206"/>
      <c r="E65" s="206"/>
      <c r="F65" s="206"/>
      <c r="G65" s="206"/>
      <c r="H65" s="280"/>
      <c r="I65" s="206"/>
      <c r="J65" s="206"/>
      <c r="K65" s="206"/>
      <c r="L65" s="207"/>
      <c r="M65" s="207"/>
      <c r="N65" s="207"/>
      <c r="O65" s="207"/>
      <c r="P65" s="207"/>
      <c r="Q65" s="207"/>
      <c r="R65" s="207"/>
      <c r="S65" s="207"/>
      <c r="T65" s="207"/>
      <c r="U65" s="205"/>
    </row>
    <row r="66" spans="3:22" ht="18" customHeight="1">
      <c r="C66" s="206"/>
      <c r="E66" s="206"/>
      <c r="F66" s="206"/>
      <c r="G66" s="206"/>
      <c r="H66" s="280"/>
      <c r="I66" s="206"/>
      <c r="J66" s="206"/>
      <c r="K66" s="206"/>
      <c r="L66" s="206"/>
      <c r="M66" s="207"/>
      <c r="N66" s="207"/>
      <c r="O66" s="207"/>
      <c r="P66" s="207"/>
      <c r="Q66" s="207"/>
      <c r="R66" s="207"/>
      <c r="S66" s="207"/>
      <c r="T66" s="207"/>
      <c r="U66" s="207"/>
      <c r="V66" s="207"/>
    </row>
    <row r="67" spans="3:22" ht="18" customHeight="1">
      <c r="C67" s="206"/>
      <c r="E67" s="206"/>
      <c r="F67" s="206"/>
      <c r="G67" s="206"/>
      <c r="H67" s="280"/>
      <c r="I67" s="206"/>
      <c r="J67" s="206"/>
      <c r="K67" s="206"/>
      <c r="L67" s="206"/>
      <c r="M67" s="207"/>
      <c r="N67" s="207"/>
      <c r="O67" s="207"/>
      <c r="P67" s="207"/>
      <c r="Q67" s="207"/>
      <c r="R67" s="207"/>
      <c r="S67" s="207"/>
      <c r="T67" s="207"/>
      <c r="U67" s="207"/>
      <c r="V67" s="207"/>
    </row>
    <row r="68" spans="3:22" ht="18" customHeight="1">
      <c r="C68" s="206"/>
      <c r="E68" s="206"/>
      <c r="F68" s="206"/>
      <c r="G68" s="206"/>
      <c r="H68" s="280"/>
      <c r="I68" s="206"/>
      <c r="J68" s="206"/>
      <c r="K68" s="206"/>
      <c r="L68" s="206"/>
      <c r="M68" s="207"/>
      <c r="N68" s="207"/>
      <c r="O68" s="207"/>
      <c r="P68" s="207"/>
      <c r="Q68" s="207"/>
      <c r="R68" s="207"/>
      <c r="S68" s="207"/>
      <c r="T68" s="207"/>
      <c r="U68" s="207"/>
      <c r="V68" s="207"/>
    </row>
    <row r="69" spans="3:22" ht="18" customHeight="1">
      <c r="C69" s="206"/>
      <c r="E69" s="206"/>
      <c r="F69" s="206"/>
      <c r="G69" s="206"/>
      <c r="H69" s="280"/>
      <c r="I69" s="206"/>
      <c r="J69" s="206"/>
      <c r="K69" s="206"/>
      <c r="L69" s="206"/>
      <c r="M69" s="207"/>
      <c r="N69" s="207"/>
      <c r="O69" s="207"/>
      <c r="P69" s="207"/>
      <c r="Q69" s="207"/>
      <c r="R69" s="207"/>
      <c r="S69" s="207"/>
      <c r="T69" s="207"/>
      <c r="U69" s="207"/>
      <c r="V69" s="207"/>
    </row>
    <row r="70" spans="3:22" ht="18" customHeight="1">
      <c r="C70" s="206"/>
      <c r="E70" s="206"/>
      <c r="F70" s="206"/>
      <c r="G70" s="206"/>
      <c r="H70" s="280"/>
      <c r="I70" s="206"/>
      <c r="J70" s="206"/>
      <c r="K70" s="206"/>
      <c r="L70" s="206"/>
      <c r="M70" s="207"/>
      <c r="N70" s="207"/>
      <c r="O70" s="207"/>
      <c r="P70" s="207"/>
      <c r="Q70" s="207"/>
      <c r="R70" s="207"/>
      <c r="S70" s="207"/>
      <c r="T70" s="207"/>
      <c r="U70" s="207"/>
      <c r="V70" s="207"/>
    </row>
    <row r="71" spans="3:22" ht="18" customHeight="1">
      <c r="C71" s="206"/>
      <c r="E71" s="206"/>
      <c r="F71" s="206"/>
      <c r="G71" s="206"/>
      <c r="H71" s="280"/>
      <c r="I71" s="206"/>
      <c r="J71" s="206"/>
      <c r="K71" s="206"/>
      <c r="L71" s="206"/>
      <c r="M71" s="207"/>
      <c r="N71" s="207"/>
      <c r="O71" s="207"/>
      <c r="P71" s="207"/>
      <c r="Q71" s="207"/>
      <c r="R71" s="207"/>
      <c r="S71" s="207"/>
      <c r="T71" s="207"/>
      <c r="U71" s="207"/>
      <c r="V71" s="207"/>
    </row>
    <row r="72" spans="3:22" ht="18" customHeight="1">
      <c r="C72" s="206"/>
      <c r="E72" s="206"/>
      <c r="F72" s="206"/>
      <c r="G72" s="206"/>
      <c r="H72" s="280"/>
      <c r="I72" s="206"/>
      <c r="J72" s="206"/>
      <c r="K72" s="206"/>
      <c r="L72" s="206"/>
      <c r="M72" s="207"/>
      <c r="N72" s="207"/>
      <c r="O72" s="207"/>
      <c r="P72" s="207"/>
      <c r="Q72" s="207"/>
      <c r="R72" s="207"/>
      <c r="S72" s="207"/>
      <c r="T72" s="207"/>
      <c r="U72" s="207"/>
      <c r="V72" s="207"/>
    </row>
    <row r="73" spans="3:22" ht="18" customHeight="1">
      <c r="C73" s="206"/>
      <c r="E73" s="206"/>
      <c r="F73" s="206"/>
      <c r="G73" s="206"/>
      <c r="H73" s="280"/>
      <c r="I73" s="206"/>
      <c r="J73" s="206"/>
      <c r="K73" s="206"/>
      <c r="L73" s="206"/>
      <c r="M73" s="207"/>
      <c r="N73" s="207"/>
      <c r="O73" s="207"/>
      <c r="P73" s="207"/>
      <c r="Q73" s="207"/>
      <c r="R73" s="207"/>
      <c r="S73" s="207"/>
      <c r="T73" s="207"/>
      <c r="U73" s="207"/>
      <c r="V73" s="207"/>
    </row>
    <row r="74" spans="3:22" ht="18" customHeight="1">
      <c r="C74" s="206"/>
      <c r="E74" s="206"/>
      <c r="F74" s="206"/>
      <c r="G74" s="206"/>
      <c r="H74" s="280"/>
      <c r="I74" s="206"/>
      <c r="J74" s="206"/>
      <c r="K74" s="206"/>
      <c r="L74" s="206"/>
      <c r="M74" s="207"/>
      <c r="N74" s="207"/>
      <c r="O74" s="207"/>
      <c r="P74" s="207"/>
      <c r="Q74" s="207"/>
      <c r="R74" s="207"/>
      <c r="S74" s="207"/>
      <c r="T74" s="207"/>
      <c r="U74" s="207"/>
      <c r="V74" s="207"/>
    </row>
    <row r="75" spans="3:22" ht="18" customHeight="1">
      <c r="C75" s="206"/>
      <c r="E75" s="206"/>
      <c r="F75" s="206"/>
      <c r="G75" s="206"/>
      <c r="H75" s="280"/>
      <c r="I75" s="206"/>
      <c r="J75" s="206"/>
      <c r="K75" s="206"/>
      <c r="L75" s="206"/>
      <c r="M75" s="207"/>
      <c r="N75" s="207"/>
      <c r="O75" s="207"/>
      <c r="P75" s="207"/>
      <c r="Q75" s="207"/>
      <c r="R75" s="207"/>
      <c r="S75" s="207"/>
      <c r="T75" s="207"/>
      <c r="U75" s="207"/>
      <c r="V75" s="207"/>
    </row>
    <row r="76" spans="3:22" ht="18" customHeight="1">
      <c r="C76" s="206"/>
      <c r="E76" s="206"/>
      <c r="F76" s="206"/>
      <c r="G76" s="206"/>
      <c r="H76" s="280"/>
      <c r="I76" s="206"/>
      <c r="J76" s="206"/>
      <c r="K76" s="206"/>
      <c r="L76" s="206"/>
      <c r="M76" s="207"/>
      <c r="N76" s="207"/>
      <c r="O76" s="207"/>
      <c r="P76" s="207"/>
      <c r="Q76" s="207"/>
      <c r="R76" s="207"/>
      <c r="S76" s="207"/>
      <c r="T76" s="207"/>
      <c r="U76" s="207"/>
      <c r="V76" s="207"/>
    </row>
    <row r="77" spans="3:22" ht="18" customHeight="1">
      <c r="C77" s="206"/>
      <c r="E77" s="206"/>
      <c r="F77" s="206"/>
      <c r="G77" s="206"/>
      <c r="H77" s="280"/>
      <c r="I77" s="206"/>
      <c r="J77" s="206"/>
      <c r="K77" s="206"/>
      <c r="L77" s="206"/>
      <c r="M77" s="207"/>
      <c r="N77" s="207"/>
      <c r="O77" s="207"/>
      <c r="P77" s="207"/>
      <c r="Q77" s="207"/>
      <c r="R77" s="207"/>
      <c r="S77" s="207"/>
      <c r="T77" s="207"/>
      <c r="U77" s="207"/>
      <c r="V77" s="207"/>
    </row>
    <row r="78" spans="3:22" ht="18" customHeight="1">
      <c r="C78" s="206"/>
      <c r="E78" s="206"/>
      <c r="F78" s="206"/>
      <c r="G78" s="206"/>
      <c r="H78" s="280"/>
      <c r="I78" s="206"/>
      <c r="J78" s="206"/>
      <c r="K78" s="206"/>
      <c r="L78" s="206"/>
      <c r="M78" s="207"/>
      <c r="N78" s="207"/>
      <c r="O78" s="207"/>
      <c r="P78" s="207"/>
      <c r="Q78" s="207"/>
      <c r="R78" s="207"/>
      <c r="S78" s="207"/>
      <c r="T78" s="207"/>
      <c r="U78" s="207"/>
      <c r="V78" s="207"/>
    </row>
    <row r="79" spans="3:22" ht="18" customHeight="1">
      <c r="C79" s="206"/>
      <c r="E79" s="206"/>
      <c r="F79" s="206"/>
      <c r="G79" s="206"/>
      <c r="H79" s="280"/>
      <c r="I79" s="206"/>
      <c r="J79" s="206"/>
      <c r="K79" s="206"/>
      <c r="L79" s="206"/>
      <c r="M79" s="207"/>
      <c r="N79" s="207"/>
      <c r="O79" s="207"/>
      <c r="P79" s="207"/>
      <c r="Q79" s="207"/>
      <c r="R79" s="207"/>
      <c r="S79" s="207"/>
      <c r="T79" s="207"/>
      <c r="U79" s="207"/>
      <c r="V79" s="207"/>
    </row>
    <row r="80" spans="3:22" ht="18" customHeight="1">
      <c r="C80" s="206"/>
      <c r="E80" s="206"/>
      <c r="F80" s="206"/>
      <c r="G80" s="206"/>
      <c r="H80" s="280"/>
      <c r="I80" s="206"/>
      <c r="J80" s="206"/>
      <c r="K80" s="206"/>
      <c r="L80" s="206"/>
      <c r="M80" s="207"/>
      <c r="N80" s="207"/>
      <c r="O80" s="207"/>
      <c r="P80" s="207"/>
      <c r="Q80" s="207"/>
      <c r="R80" s="207"/>
      <c r="S80" s="207"/>
      <c r="T80" s="207"/>
      <c r="U80" s="207"/>
      <c r="V80" s="207"/>
    </row>
    <row r="81" spans="3:22" ht="18" customHeight="1">
      <c r="C81" s="206"/>
      <c r="E81" s="206"/>
      <c r="F81" s="206"/>
      <c r="G81" s="206"/>
      <c r="H81" s="280"/>
      <c r="I81" s="206"/>
      <c r="J81" s="206"/>
      <c r="K81" s="206"/>
      <c r="L81" s="206"/>
      <c r="M81" s="207"/>
      <c r="N81" s="207"/>
      <c r="O81" s="207"/>
      <c r="P81" s="207"/>
      <c r="Q81" s="207"/>
      <c r="R81" s="207"/>
      <c r="S81" s="207"/>
      <c r="T81" s="207"/>
      <c r="U81" s="207"/>
      <c r="V81" s="207"/>
    </row>
    <row r="82" spans="3:22" ht="18" customHeight="1">
      <c r="C82" s="206"/>
      <c r="E82" s="206"/>
      <c r="F82" s="206"/>
      <c r="G82" s="206"/>
      <c r="H82" s="280"/>
      <c r="I82" s="206"/>
      <c r="J82" s="206"/>
      <c r="K82" s="206"/>
      <c r="L82" s="206"/>
      <c r="M82" s="207"/>
      <c r="N82" s="207"/>
      <c r="O82" s="207"/>
      <c r="P82" s="207"/>
      <c r="Q82" s="207"/>
      <c r="R82" s="207"/>
      <c r="S82" s="207"/>
      <c r="T82" s="207"/>
      <c r="U82" s="207"/>
      <c r="V82" s="207"/>
    </row>
    <row r="83" spans="3:22" ht="18" customHeight="1">
      <c r="C83" s="206"/>
      <c r="E83" s="206"/>
      <c r="F83" s="206"/>
      <c r="G83" s="206"/>
      <c r="H83" s="280"/>
      <c r="I83" s="206"/>
      <c r="J83" s="206"/>
      <c r="K83" s="206"/>
      <c r="L83" s="206"/>
      <c r="M83" s="207"/>
      <c r="N83" s="207"/>
      <c r="O83" s="207"/>
      <c r="P83" s="207"/>
      <c r="Q83" s="207"/>
      <c r="R83" s="207"/>
      <c r="S83" s="207"/>
      <c r="T83" s="207"/>
      <c r="U83" s="207"/>
      <c r="V83" s="207"/>
    </row>
    <row r="84" spans="3:22" ht="18" customHeight="1">
      <c r="C84" s="206"/>
      <c r="E84" s="206"/>
      <c r="F84" s="206"/>
      <c r="G84" s="206"/>
      <c r="H84" s="280"/>
      <c r="I84" s="206"/>
      <c r="J84" s="206"/>
      <c r="K84" s="206"/>
      <c r="L84" s="206"/>
      <c r="M84" s="207"/>
      <c r="N84" s="207"/>
      <c r="O84" s="207"/>
      <c r="P84" s="207"/>
      <c r="Q84" s="207"/>
      <c r="R84" s="207"/>
      <c r="S84" s="207"/>
      <c r="T84" s="207"/>
      <c r="U84" s="207"/>
      <c r="V84" s="207"/>
    </row>
    <row r="85" spans="3:22" ht="18" customHeight="1">
      <c r="C85" s="206"/>
      <c r="E85" s="206"/>
      <c r="F85" s="206"/>
      <c r="G85" s="206"/>
      <c r="H85" s="280"/>
      <c r="I85" s="206"/>
      <c r="J85" s="206"/>
      <c r="K85" s="206"/>
      <c r="L85" s="206"/>
      <c r="M85" s="207"/>
      <c r="N85" s="207"/>
      <c r="O85" s="207"/>
      <c r="P85" s="207"/>
      <c r="Q85" s="207"/>
      <c r="R85" s="207"/>
      <c r="S85" s="207"/>
      <c r="T85" s="207"/>
      <c r="U85" s="207"/>
      <c r="V85" s="207"/>
    </row>
    <row r="86" spans="3:22" ht="18" customHeight="1">
      <c r="C86" s="206"/>
      <c r="E86" s="206"/>
      <c r="F86" s="206"/>
      <c r="G86" s="206"/>
      <c r="H86" s="280"/>
      <c r="I86" s="206"/>
      <c r="J86" s="206"/>
      <c r="K86" s="206"/>
      <c r="L86" s="206"/>
      <c r="M86" s="207"/>
      <c r="N86" s="207"/>
      <c r="O86" s="207"/>
      <c r="P86" s="207"/>
      <c r="Q86" s="207"/>
      <c r="R86" s="207"/>
      <c r="S86" s="207"/>
      <c r="T86" s="207"/>
      <c r="U86" s="207"/>
      <c r="V86" s="207"/>
    </row>
    <row r="87" spans="3:22" ht="18" customHeight="1">
      <c r="C87" s="206"/>
      <c r="E87" s="206"/>
      <c r="F87" s="206"/>
      <c r="G87" s="206"/>
      <c r="H87" s="280"/>
      <c r="I87" s="206"/>
      <c r="J87" s="206"/>
      <c r="K87" s="206"/>
      <c r="L87" s="206"/>
      <c r="M87" s="207"/>
      <c r="N87" s="207"/>
      <c r="O87" s="207"/>
      <c r="P87" s="207"/>
      <c r="Q87" s="207"/>
      <c r="R87" s="207"/>
      <c r="S87" s="207"/>
      <c r="T87" s="207"/>
      <c r="U87" s="207"/>
      <c r="V87" s="207"/>
    </row>
    <row r="88" spans="3:22" ht="18" customHeight="1">
      <c r="C88" s="206"/>
      <c r="E88" s="206"/>
      <c r="F88" s="206"/>
      <c r="G88" s="206"/>
      <c r="H88" s="280"/>
      <c r="I88" s="206"/>
      <c r="J88" s="206"/>
      <c r="K88" s="206"/>
      <c r="L88" s="206"/>
      <c r="M88" s="207"/>
      <c r="N88" s="207"/>
      <c r="O88" s="207"/>
      <c r="P88" s="207"/>
      <c r="Q88" s="207"/>
      <c r="R88" s="207"/>
      <c r="S88" s="207"/>
      <c r="T88" s="207"/>
      <c r="U88" s="207"/>
      <c r="V88" s="207"/>
    </row>
    <row r="89" spans="3:22" ht="18" customHeight="1">
      <c r="C89" s="206"/>
      <c r="E89" s="206"/>
      <c r="F89" s="206"/>
      <c r="G89" s="206"/>
      <c r="H89" s="280"/>
      <c r="I89" s="206"/>
      <c r="J89" s="206"/>
      <c r="K89" s="206"/>
      <c r="L89" s="206"/>
      <c r="M89" s="207"/>
      <c r="N89" s="207"/>
      <c r="O89" s="207"/>
      <c r="P89" s="207"/>
      <c r="Q89" s="207"/>
      <c r="R89" s="207"/>
      <c r="S89" s="207"/>
      <c r="T89" s="207"/>
      <c r="U89" s="207"/>
      <c r="V89" s="207"/>
    </row>
    <row r="90" spans="3:22" ht="18" customHeight="1">
      <c r="C90" s="206"/>
      <c r="E90" s="206"/>
      <c r="F90" s="206"/>
      <c r="G90" s="206"/>
      <c r="H90" s="280"/>
      <c r="I90" s="206"/>
      <c r="J90" s="206"/>
      <c r="K90" s="206"/>
      <c r="L90" s="206"/>
      <c r="M90" s="207"/>
      <c r="N90" s="207"/>
      <c r="O90" s="207"/>
      <c r="P90" s="207"/>
      <c r="Q90" s="207"/>
      <c r="R90" s="207"/>
      <c r="S90" s="207"/>
      <c r="T90" s="207"/>
      <c r="U90" s="207"/>
      <c r="V90" s="207"/>
    </row>
    <row r="91" spans="3:22" ht="18" customHeight="1">
      <c r="C91" s="206"/>
      <c r="E91" s="206"/>
      <c r="F91" s="206"/>
      <c r="G91" s="206"/>
      <c r="H91" s="280"/>
      <c r="I91" s="206"/>
      <c r="J91" s="206"/>
      <c r="K91" s="206"/>
      <c r="L91" s="206"/>
      <c r="M91" s="207"/>
      <c r="N91" s="207"/>
      <c r="O91" s="207"/>
      <c r="P91" s="207"/>
      <c r="Q91" s="207"/>
      <c r="R91" s="207"/>
      <c r="S91" s="207"/>
      <c r="T91" s="207"/>
      <c r="U91" s="207"/>
      <c r="V91" s="207"/>
    </row>
    <row r="92" spans="3:22" ht="18" customHeight="1">
      <c r="C92" s="206"/>
      <c r="E92" s="206"/>
      <c r="F92" s="206"/>
      <c r="G92" s="206"/>
      <c r="H92" s="280"/>
      <c r="I92" s="206"/>
      <c r="J92" s="206"/>
      <c r="K92" s="206"/>
      <c r="L92" s="206"/>
      <c r="M92" s="207"/>
      <c r="N92" s="207"/>
      <c r="O92" s="207"/>
      <c r="P92" s="207"/>
      <c r="Q92" s="207"/>
      <c r="R92" s="207"/>
      <c r="S92" s="207"/>
      <c r="T92" s="207"/>
      <c r="U92" s="207"/>
      <c r="V92" s="207"/>
    </row>
    <row r="93" spans="3:22" ht="18" customHeight="1">
      <c r="C93" s="206"/>
      <c r="E93" s="206"/>
      <c r="F93" s="206"/>
      <c r="G93" s="206"/>
      <c r="H93" s="280"/>
      <c r="I93" s="206"/>
      <c r="J93" s="206"/>
      <c r="K93" s="206"/>
      <c r="L93" s="206"/>
      <c r="M93" s="207"/>
      <c r="N93" s="207"/>
      <c r="O93" s="207"/>
      <c r="P93" s="207"/>
      <c r="Q93" s="207"/>
      <c r="R93" s="207"/>
      <c r="S93" s="207"/>
      <c r="T93" s="207"/>
      <c r="U93" s="207"/>
      <c r="V93" s="207"/>
    </row>
    <row r="94" spans="3:22" ht="18" customHeight="1">
      <c r="C94" s="206"/>
      <c r="E94" s="206"/>
      <c r="F94" s="206"/>
      <c r="G94" s="206"/>
      <c r="H94" s="280"/>
      <c r="I94" s="206"/>
      <c r="J94" s="206"/>
      <c r="K94" s="206"/>
      <c r="L94" s="206"/>
      <c r="M94" s="207"/>
      <c r="N94" s="207"/>
      <c r="O94" s="207"/>
      <c r="P94" s="207"/>
      <c r="Q94" s="207"/>
      <c r="R94" s="207"/>
      <c r="S94" s="207"/>
      <c r="T94" s="207"/>
      <c r="U94" s="207"/>
      <c r="V94" s="207"/>
    </row>
    <row r="95" spans="3:22" ht="18" customHeight="1">
      <c r="C95" s="206"/>
      <c r="E95" s="206"/>
      <c r="F95" s="206"/>
      <c r="G95" s="206"/>
      <c r="H95" s="280"/>
      <c r="I95" s="206"/>
      <c r="J95" s="206"/>
      <c r="K95" s="206"/>
      <c r="L95" s="206"/>
      <c r="M95" s="207"/>
      <c r="N95" s="207"/>
      <c r="O95" s="207"/>
      <c r="P95" s="207"/>
      <c r="Q95" s="207"/>
      <c r="R95" s="207"/>
      <c r="S95" s="207"/>
      <c r="T95" s="207"/>
      <c r="U95" s="207"/>
      <c r="V95" s="207"/>
    </row>
    <row r="96" spans="3:22" ht="18" customHeight="1">
      <c r="C96" s="206"/>
      <c r="E96" s="206"/>
      <c r="F96" s="206"/>
      <c r="G96" s="206"/>
      <c r="H96" s="280"/>
      <c r="I96" s="206"/>
      <c r="J96" s="206"/>
      <c r="K96" s="206"/>
      <c r="L96" s="206"/>
      <c r="M96" s="207"/>
      <c r="N96" s="207"/>
      <c r="O96" s="207"/>
      <c r="P96" s="207"/>
      <c r="Q96" s="207"/>
      <c r="R96" s="207"/>
      <c r="S96" s="207"/>
      <c r="T96" s="207"/>
      <c r="U96" s="207"/>
      <c r="V96" s="207"/>
    </row>
    <row r="97" spans="3:22" ht="18" customHeight="1">
      <c r="C97" s="206"/>
      <c r="E97" s="206"/>
      <c r="F97" s="206"/>
      <c r="G97" s="206"/>
      <c r="H97" s="280"/>
      <c r="I97" s="206"/>
      <c r="J97" s="206"/>
      <c r="K97" s="206"/>
      <c r="L97" s="206"/>
      <c r="M97" s="207"/>
      <c r="N97" s="207"/>
      <c r="O97" s="207"/>
      <c r="P97" s="207"/>
      <c r="Q97" s="207"/>
      <c r="R97" s="207"/>
      <c r="S97" s="207"/>
      <c r="T97" s="207"/>
      <c r="U97" s="207"/>
      <c r="V97" s="207"/>
    </row>
    <row r="98" spans="3:22" ht="18" customHeight="1">
      <c r="C98" s="206"/>
      <c r="E98" s="206"/>
      <c r="F98" s="206"/>
      <c r="G98" s="206"/>
      <c r="H98" s="280"/>
      <c r="I98" s="206"/>
      <c r="J98" s="206"/>
      <c r="K98" s="206"/>
      <c r="L98" s="206"/>
      <c r="M98" s="207"/>
      <c r="N98" s="207"/>
      <c r="O98" s="207"/>
      <c r="P98" s="207"/>
      <c r="Q98" s="207"/>
      <c r="R98" s="207"/>
      <c r="S98" s="207"/>
      <c r="T98" s="207"/>
      <c r="U98" s="207"/>
      <c r="V98" s="207"/>
    </row>
    <row r="99" spans="3:21" ht="18" customHeight="1">
      <c r="C99" s="206"/>
      <c r="E99" s="206"/>
      <c r="F99" s="206"/>
      <c r="G99" s="206"/>
      <c r="H99" s="280"/>
      <c r="I99" s="206"/>
      <c r="J99" s="206"/>
      <c r="K99" s="206"/>
      <c r="L99" s="207"/>
      <c r="M99" s="207"/>
      <c r="N99" s="207"/>
      <c r="O99" s="207"/>
      <c r="P99" s="207"/>
      <c r="Q99" s="207"/>
      <c r="R99" s="207"/>
      <c r="S99" s="207"/>
      <c r="T99" s="207"/>
      <c r="U99" s="205"/>
    </row>
    <row r="100" spans="3:22" ht="18" customHeight="1">
      <c r="C100" s="206"/>
      <c r="E100" s="206"/>
      <c r="F100" s="206"/>
      <c r="G100" s="206"/>
      <c r="H100" s="280"/>
      <c r="I100" s="206"/>
      <c r="J100" s="206"/>
      <c r="K100" s="206"/>
      <c r="L100" s="206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</row>
    <row r="101" spans="1:22" ht="18" customHeight="1">
      <c r="A101" s="204"/>
      <c r="B101" s="205"/>
      <c r="C101" s="206"/>
      <c r="D101" s="280"/>
      <c r="E101" s="206"/>
      <c r="F101" s="206"/>
      <c r="G101" s="206"/>
      <c r="H101" s="280"/>
      <c r="I101" s="206"/>
      <c r="J101" s="206"/>
      <c r="K101" s="206"/>
      <c r="L101" s="206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</row>
    <row r="102" spans="1:22" ht="18" customHeight="1">
      <c r="A102" s="204"/>
      <c r="B102" s="205"/>
      <c r="C102" s="206"/>
      <c r="D102" s="280"/>
      <c r="E102" s="206"/>
      <c r="F102" s="206"/>
      <c r="G102" s="206"/>
      <c r="H102" s="280"/>
      <c r="I102" s="206"/>
      <c r="J102" s="206"/>
      <c r="K102" s="206"/>
      <c r="L102" s="206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</row>
    <row r="103" spans="1:22" ht="18" customHeight="1">
      <c r="A103" s="204"/>
      <c r="B103" s="205"/>
      <c r="C103" s="206"/>
      <c r="D103" s="280"/>
      <c r="E103" s="206"/>
      <c r="F103" s="206"/>
      <c r="G103" s="206"/>
      <c r="H103" s="280"/>
      <c r="I103" s="206"/>
      <c r="J103" s="206"/>
      <c r="K103" s="206"/>
      <c r="L103" s="206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</row>
    <row r="104" spans="2:21" ht="18" customHeight="1">
      <c r="B104" s="205"/>
      <c r="U104" s="205"/>
    </row>
    <row r="105" spans="2:22" ht="18" customHeight="1">
      <c r="B105" s="205"/>
      <c r="C105" s="206"/>
      <c r="D105" s="280"/>
      <c r="E105" s="206"/>
      <c r="F105" s="206"/>
      <c r="G105" s="206"/>
      <c r="H105" s="280"/>
      <c r="I105" s="206"/>
      <c r="J105" s="206"/>
      <c r="K105" s="206"/>
      <c r="L105" s="206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</row>
    <row r="106" spans="2:21" ht="18" customHeight="1">
      <c r="B106" s="205"/>
      <c r="C106" s="206"/>
      <c r="D106" s="280"/>
      <c r="E106" s="206"/>
      <c r="F106" s="206"/>
      <c r="G106" s="206"/>
      <c r="H106" s="280"/>
      <c r="I106" s="206"/>
      <c r="J106" s="206"/>
      <c r="K106" s="206"/>
      <c r="L106" s="207"/>
      <c r="M106" s="207"/>
      <c r="N106" s="207"/>
      <c r="O106" s="207"/>
      <c r="P106" s="207"/>
      <c r="Q106" s="207"/>
      <c r="R106" s="207"/>
      <c r="S106" s="207"/>
      <c r="T106" s="207"/>
      <c r="U106" s="205"/>
    </row>
  </sheetData>
  <sheetProtection/>
  <mergeCells count="10">
    <mergeCell ref="C50:L50"/>
    <mergeCell ref="X4:Y4"/>
    <mergeCell ref="AB4:AC4"/>
    <mergeCell ref="C3:L3"/>
    <mergeCell ref="N3:Q3"/>
    <mergeCell ref="S3:V3"/>
    <mergeCell ref="C4:F4"/>
    <mergeCell ref="G4:J4"/>
    <mergeCell ref="K4:L4"/>
    <mergeCell ref="O4:R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1"/>
  <colBreaks count="1" manualBreakCount="1">
    <brk id="12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Q106"/>
  <sheetViews>
    <sheetView showGridLines="0" view="pageBreakPreview" zoomScaleNormal="87" zoomScaleSheetLayoutView="100" zoomScalePageLayoutView="0" workbookViewId="0" topLeftCell="A1">
      <pane xSplit="2" ySplit="6" topLeftCell="K13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S4" sqref="S4"/>
    </sheetView>
  </sheetViews>
  <sheetFormatPr defaultColWidth="9.00390625" defaultRowHeight="18" customHeight="1"/>
  <cols>
    <col min="1" max="1" width="5.375" style="173" customWidth="1"/>
    <col min="2" max="2" width="11.625" style="173" customWidth="1"/>
    <col min="3" max="10" width="10.625" style="176" hidden="1" customWidth="1"/>
    <col min="11" max="11" width="9.00390625" style="176" customWidth="1"/>
    <col min="12" max="12" width="8.875" style="176" customWidth="1"/>
    <col min="13" max="13" width="0" style="176" hidden="1" customWidth="1"/>
    <col min="14" max="14" width="9.00390625" style="176" customWidth="1"/>
    <col min="15" max="15" width="0" style="176" hidden="1" customWidth="1"/>
    <col min="16" max="17" width="9.00390625" style="176" customWidth="1"/>
    <col min="18" max="18" width="0" style="176" hidden="1" customWidth="1"/>
    <col min="19" max="20" width="9.00390625" style="176" customWidth="1"/>
    <col min="21" max="21" width="10.50390625" style="284" customWidth="1"/>
    <col min="22" max="22" width="0.12890625" style="176" hidden="1" customWidth="1"/>
    <col min="23" max="23" width="9.00390625" style="176" customWidth="1"/>
    <col min="24" max="16384" width="9.00390625" style="173" customWidth="1"/>
  </cols>
  <sheetData>
    <row r="1" spans="2:23" ht="21" customHeight="1">
      <c r="B1" s="209"/>
      <c r="C1" s="175"/>
      <c r="D1" s="175"/>
      <c r="E1" s="175"/>
      <c r="F1" s="175"/>
      <c r="G1" s="175"/>
      <c r="H1" s="175"/>
      <c r="I1" s="175"/>
      <c r="J1" s="175"/>
      <c r="K1" s="340" t="s">
        <v>128</v>
      </c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</row>
    <row r="2" spans="1:23" ht="21" customHeight="1">
      <c r="A2" s="38"/>
      <c r="B2" s="177" t="s">
        <v>90</v>
      </c>
      <c r="C2" s="208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279"/>
      <c r="V2" s="180" t="s">
        <v>99</v>
      </c>
      <c r="W2" s="179" t="s">
        <v>129</v>
      </c>
    </row>
    <row r="3" spans="1:23" ht="21" customHeight="1">
      <c r="A3" s="17"/>
      <c r="C3" s="25"/>
      <c r="D3" s="18"/>
      <c r="E3" s="183" t="s">
        <v>107</v>
      </c>
      <c r="F3" s="183"/>
      <c r="G3" s="183"/>
      <c r="H3" s="183"/>
      <c r="I3" s="183"/>
      <c r="J3" s="184"/>
      <c r="K3" s="341" t="s">
        <v>130</v>
      </c>
      <c r="L3" s="342"/>
      <c r="M3" s="342"/>
      <c r="N3" s="343"/>
      <c r="O3" s="185" t="s">
        <v>100</v>
      </c>
      <c r="P3" s="344" t="s">
        <v>101</v>
      </c>
      <c r="Q3" s="345"/>
      <c r="R3" s="345"/>
      <c r="S3" s="346"/>
      <c r="T3" s="344" t="s">
        <v>102</v>
      </c>
      <c r="U3" s="345"/>
      <c r="V3" s="345"/>
      <c r="W3" s="347"/>
    </row>
    <row r="4" spans="1:23" ht="21" customHeight="1">
      <c r="A4" s="17"/>
      <c r="C4" s="25"/>
      <c r="D4" s="326" t="s">
        <v>103</v>
      </c>
      <c r="E4" s="326"/>
      <c r="F4" s="18"/>
      <c r="G4" s="25"/>
      <c r="H4" s="326" t="s">
        <v>104</v>
      </c>
      <c r="I4" s="326"/>
      <c r="J4" s="18"/>
      <c r="K4" s="337" t="s">
        <v>110</v>
      </c>
      <c r="L4" s="338"/>
      <c r="M4" s="338"/>
      <c r="N4" s="339"/>
      <c r="O4" s="189" t="s">
        <v>105</v>
      </c>
      <c r="P4" s="58"/>
      <c r="Q4" s="190" t="s">
        <v>90</v>
      </c>
      <c r="R4" s="15"/>
      <c r="S4" s="15"/>
      <c r="T4" s="58"/>
      <c r="U4" s="283"/>
      <c r="V4" s="15"/>
      <c r="W4" s="20"/>
    </row>
    <row r="5" spans="1:23" ht="21" customHeight="1">
      <c r="A5" s="191" t="s">
        <v>2</v>
      </c>
      <c r="C5" s="25"/>
      <c r="D5" s="25"/>
      <c r="E5" s="25"/>
      <c r="F5" s="25"/>
      <c r="G5" s="25"/>
      <c r="H5" s="25"/>
      <c r="I5" s="25"/>
      <c r="J5" s="25"/>
      <c r="K5" s="58"/>
      <c r="L5" s="59"/>
      <c r="M5" s="16"/>
      <c r="N5" s="15"/>
      <c r="O5" s="25"/>
      <c r="P5" s="25"/>
      <c r="Q5" s="319"/>
      <c r="R5" s="25"/>
      <c r="S5" s="25"/>
      <c r="T5" s="25"/>
      <c r="U5" s="319"/>
      <c r="V5" s="25"/>
      <c r="W5" s="19"/>
    </row>
    <row r="6" spans="1:23" ht="21" customHeight="1">
      <c r="A6" s="191" t="s">
        <v>3</v>
      </c>
      <c r="B6" s="192" t="s">
        <v>4</v>
      </c>
      <c r="C6" s="156" t="s">
        <v>94</v>
      </c>
      <c r="D6" s="156" t="s">
        <v>95</v>
      </c>
      <c r="E6" s="156" t="s">
        <v>96</v>
      </c>
      <c r="F6" s="156" t="s">
        <v>97</v>
      </c>
      <c r="G6" s="156" t="s">
        <v>94</v>
      </c>
      <c r="H6" s="156" t="s">
        <v>95</v>
      </c>
      <c r="I6" s="156" t="s">
        <v>96</v>
      </c>
      <c r="J6" s="156" t="s">
        <v>97</v>
      </c>
      <c r="K6" s="156" t="s">
        <v>133</v>
      </c>
      <c r="L6" s="275" t="s">
        <v>95</v>
      </c>
      <c r="M6" s="27" t="s">
        <v>96</v>
      </c>
      <c r="N6" s="26" t="s">
        <v>97</v>
      </c>
      <c r="O6" s="37" t="s">
        <v>96</v>
      </c>
      <c r="P6" s="156" t="s">
        <v>133</v>
      </c>
      <c r="Q6" s="275" t="s">
        <v>95</v>
      </c>
      <c r="R6" s="156" t="s">
        <v>96</v>
      </c>
      <c r="S6" s="156" t="s">
        <v>97</v>
      </c>
      <c r="T6" s="156" t="s">
        <v>133</v>
      </c>
      <c r="U6" s="275" t="s">
        <v>95</v>
      </c>
      <c r="V6" s="156" t="s">
        <v>96</v>
      </c>
      <c r="W6" s="27" t="s">
        <v>97</v>
      </c>
    </row>
    <row r="7" spans="1:23" ht="21" customHeight="1">
      <c r="A7" s="182">
        <v>1</v>
      </c>
      <c r="B7" s="181" t="s">
        <v>5</v>
      </c>
      <c r="C7" s="53" t="e">
        <v>#REF!</v>
      </c>
      <c r="D7" s="53" t="e">
        <v>#REF!</v>
      </c>
      <c r="E7" s="53" t="e">
        <v>#REF!</v>
      </c>
      <c r="F7" s="53" t="e">
        <v>#REF!</v>
      </c>
      <c r="G7" s="53">
        <v>0</v>
      </c>
      <c r="H7" s="53">
        <v>0</v>
      </c>
      <c r="I7" s="53">
        <v>0</v>
      </c>
      <c r="J7" s="53">
        <v>0</v>
      </c>
      <c r="K7" s="127">
        <v>32575</v>
      </c>
      <c r="L7" s="282" t="s">
        <v>140</v>
      </c>
      <c r="M7" s="128" t="e">
        <v>#DIV/0!</v>
      </c>
      <c r="N7" s="237">
        <v>32573</v>
      </c>
      <c r="O7" s="127">
        <v>0</v>
      </c>
      <c r="P7" s="127">
        <v>80549</v>
      </c>
      <c r="Q7" s="282" t="s">
        <v>140</v>
      </c>
      <c r="R7" s="127">
        <v>0</v>
      </c>
      <c r="S7" s="127">
        <v>80549</v>
      </c>
      <c r="T7" s="127">
        <v>21533</v>
      </c>
      <c r="U7" s="282" t="s">
        <v>140</v>
      </c>
      <c r="V7" s="127" t="e">
        <v>#DIV/0!</v>
      </c>
      <c r="W7" s="128">
        <v>21533</v>
      </c>
    </row>
    <row r="8" spans="1:23" ht="21" customHeight="1">
      <c r="A8" s="196">
        <v>2</v>
      </c>
      <c r="B8" s="197" t="s">
        <v>6</v>
      </c>
      <c r="C8" s="56" t="e">
        <v>#REF!</v>
      </c>
      <c r="D8" s="56" t="e">
        <v>#REF!</v>
      </c>
      <c r="E8" s="56" t="e">
        <v>#REF!</v>
      </c>
      <c r="F8" s="56" t="e">
        <v>#REF!</v>
      </c>
      <c r="G8" s="56">
        <v>0</v>
      </c>
      <c r="H8" s="56">
        <v>0</v>
      </c>
      <c r="I8" s="56">
        <v>0</v>
      </c>
      <c r="J8" s="56">
        <v>0</v>
      </c>
      <c r="K8" s="131">
        <v>29445</v>
      </c>
      <c r="L8" s="274" t="s">
        <v>140</v>
      </c>
      <c r="M8" s="132" t="e">
        <v>#DIV/0!</v>
      </c>
      <c r="N8" s="240">
        <v>29445</v>
      </c>
      <c r="O8" s="131">
        <v>0</v>
      </c>
      <c r="P8" s="131">
        <v>59363</v>
      </c>
      <c r="Q8" s="274" t="s">
        <v>140</v>
      </c>
      <c r="R8" s="131">
        <v>0</v>
      </c>
      <c r="S8" s="131">
        <v>59363</v>
      </c>
      <c r="T8" s="131">
        <v>23895</v>
      </c>
      <c r="U8" s="274" t="s">
        <v>140</v>
      </c>
      <c r="V8" s="131" t="e">
        <v>#DIV/0!</v>
      </c>
      <c r="W8" s="132">
        <v>23895</v>
      </c>
    </row>
    <row r="9" spans="1:23" ht="21" customHeight="1">
      <c r="A9" s="196">
        <v>3</v>
      </c>
      <c r="B9" s="197" t="s">
        <v>8</v>
      </c>
      <c r="C9" s="56" t="e">
        <v>#REF!</v>
      </c>
      <c r="D9" s="56" t="e">
        <v>#REF!</v>
      </c>
      <c r="E9" s="56" t="e">
        <v>#REF!</v>
      </c>
      <c r="F9" s="56" t="e">
        <v>#REF!</v>
      </c>
      <c r="G9" s="56">
        <v>0</v>
      </c>
      <c r="H9" s="56">
        <v>0</v>
      </c>
      <c r="I9" s="56">
        <v>0</v>
      </c>
      <c r="J9" s="56">
        <v>0</v>
      </c>
      <c r="K9" s="131">
        <v>28455</v>
      </c>
      <c r="L9" s="274" t="s">
        <v>140</v>
      </c>
      <c r="M9" s="132" t="e">
        <v>#DIV/0!</v>
      </c>
      <c r="N9" s="240">
        <v>28455</v>
      </c>
      <c r="O9" s="131">
        <v>0</v>
      </c>
      <c r="P9" s="131">
        <v>79785</v>
      </c>
      <c r="Q9" s="274" t="s">
        <v>140</v>
      </c>
      <c r="R9" s="131">
        <v>0</v>
      </c>
      <c r="S9" s="131">
        <v>79785</v>
      </c>
      <c r="T9" s="131">
        <v>20368</v>
      </c>
      <c r="U9" s="274" t="s">
        <v>140</v>
      </c>
      <c r="V9" s="131" t="e">
        <v>#DIV/0!</v>
      </c>
      <c r="W9" s="132">
        <v>20368</v>
      </c>
    </row>
    <row r="10" spans="1:23" ht="21" customHeight="1">
      <c r="A10" s="196">
        <v>4</v>
      </c>
      <c r="B10" s="197" t="s">
        <v>10</v>
      </c>
      <c r="C10" s="56" t="e">
        <v>#REF!</v>
      </c>
      <c r="D10" s="56" t="e">
        <v>#REF!</v>
      </c>
      <c r="E10" s="56" t="e">
        <v>#REF!</v>
      </c>
      <c r="F10" s="56" t="e">
        <v>#REF!</v>
      </c>
      <c r="G10" s="56">
        <v>0</v>
      </c>
      <c r="H10" s="56">
        <v>0</v>
      </c>
      <c r="I10" s="56">
        <v>0</v>
      </c>
      <c r="J10" s="56">
        <v>0</v>
      </c>
      <c r="K10" s="131">
        <v>30944</v>
      </c>
      <c r="L10" s="274" t="s">
        <v>140</v>
      </c>
      <c r="M10" s="132" t="e">
        <v>#DIV/0!</v>
      </c>
      <c r="N10" s="240">
        <v>30944</v>
      </c>
      <c r="O10" s="131">
        <v>0</v>
      </c>
      <c r="P10" s="131">
        <v>96178</v>
      </c>
      <c r="Q10" s="274" t="s">
        <v>140</v>
      </c>
      <c r="R10" s="131">
        <v>0</v>
      </c>
      <c r="S10" s="131">
        <v>96178</v>
      </c>
      <c r="T10" s="131">
        <v>22804</v>
      </c>
      <c r="U10" s="274" t="s">
        <v>140</v>
      </c>
      <c r="V10" s="131" t="e">
        <v>#DIV/0!</v>
      </c>
      <c r="W10" s="132">
        <v>22804</v>
      </c>
    </row>
    <row r="11" spans="1:23" ht="21" customHeight="1">
      <c r="A11" s="199">
        <v>5</v>
      </c>
      <c r="B11" s="200" t="s">
        <v>12</v>
      </c>
      <c r="C11" s="67" t="e">
        <v>#REF!</v>
      </c>
      <c r="D11" s="67" t="e">
        <v>#REF!</v>
      </c>
      <c r="E11" s="67" t="e">
        <v>#REF!</v>
      </c>
      <c r="F11" s="67" t="e">
        <v>#REF!</v>
      </c>
      <c r="G11" s="67">
        <v>0</v>
      </c>
      <c r="H11" s="67">
        <v>0</v>
      </c>
      <c r="I11" s="67">
        <v>0</v>
      </c>
      <c r="J11" s="67">
        <v>0</v>
      </c>
      <c r="K11" s="148">
        <v>29328</v>
      </c>
      <c r="L11" s="281" t="s">
        <v>140</v>
      </c>
      <c r="M11" s="146" t="e">
        <v>#DIV/0!</v>
      </c>
      <c r="N11" s="241">
        <v>29328</v>
      </c>
      <c r="O11" s="148">
        <v>0</v>
      </c>
      <c r="P11" s="148">
        <v>78824</v>
      </c>
      <c r="Q11" s="281" t="s">
        <v>140</v>
      </c>
      <c r="R11" s="148">
        <v>0</v>
      </c>
      <c r="S11" s="148">
        <v>78824</v>
      </c>
      <c r="T11" s="148">
        <v>22036</v>
      </c>
      <c r="U11" s="281" t="s">
        <v>140</v>
      </c>
      <c r="V11" s="148" t="e">
        <v>#DIV/0!</v>
      </c>
      <c r="W11" s="146">
        <v>22036</v>
      </c>
    </row>
    <row r="12" spans="1:23" ht="21" customHeight="1">
      <c r="A12" s="182">
        <v>6</v>
      </c>
      <c r="B12" s="181" t="s">
        <v>14</v>
      </c>
      <c r="C12" s="53" t="e">
        <v>#REF!</v>
      </c>
      <c r="D12" s="53" t="e">
        <v>#REF!</v>
      </c>
      <c r="E12" s="53" t="e">
        <v>#REF!</v>
      </c>
      <c r="F12" s="53" t="e">
        <v>#REF!</v>
      </c>
      <c r="G12" s="53">
        <v>0</v>
      </c>
      <c r="H12" s="53">
        <v>0</v>
      </c>
      <c r="I12" s="53">
        <v>0</v>
      </c>
      <c r="J12" s="53">
        <v>0</v>
      </c>
      <c r="K12" s="127">
        <v>31994</v>
      </c>
      <c r="L12" s="282" t="s">
        <v>140</v>
      </c>
      <c r="M12" s="128" t="e">
        <v>#DIV/0!</v>
      </c>
      <c r="N12" s="237">
        <v>31994</v>
      </c>
      <c r="O12" s="127">
        <v>0</v>
      </c>
      <c r="P12" s="127">
        <v>85425</v>
      </c>
      <c r="Q12" s="282" t="s">
        <v>140</v>
      </c>
      <c r="R12" s="127">
        <v>0</v>
      </c>
      <c r="S12" s="127">
        <v>85425</v>
      </c>
      <c r="T12" s="127">
        <v>22669</v>
      </c>
      <c r="U12" s="282" t="s">
        <v>140</v>
      </c>
      <c r="V12" s="127" t="e">
        <v>#DIV/0!</v>
      </c>
      <c r="W12" s="128">
        <v>22669</v>
      </c>
    </row>
    <row r="13" spans="1:23" ht="21" customHeight="1">
      <c r="A13" s="196">
        <v>7</v>
      </c>
      <c r="B13" s="197" t="s">
        <v>16</v>
      </c>
      <c r="C13" s="56" t="e">
        <v>#REF!</v>
      </c>
      <c r="D13" s="56" t="e">
        <v>#REF!</v>
      </c>
      <c r="E13" s="56" t="e">
        <v>#REF!</v>
      </c>
      <c r="F13" s="56" t="e">
        <v>#REF!</v>
      </c>
      <c r="G13" s="56">
        <v>0</v>
      </c>
      <c r="H13" s="56">
        <v>0</v>
      </c>
      <c r="I13" s="56">
        <v>0</v>
      </c>
      <c r="J13" s="56">
        <v>0</v>
      </c>
      <c r="K13" s="131">
        <v>33994</v>
      </c>
      <c r="L13" s="274" t="s">
        <v>140</v>
      </c>
      <c r="M13" s="132" t="e">
        <v>#DIV/0!</v>
      </c>
      <c r="N13" s="240">
        <v>33994</v>
      </c>
      <c r="O13" s="131">
        <v>0</v>
      </c>
      <c r="P13" s="131">
        <v>100008</v>
      </c>
      <c r="Q13" s="274" t="s">
        <v>140</v>
      </c>
      <c r="R13" s="131">
        <v>0</v>
      </c>
      <c r="S13" s="131">
        <v>100008</v>
      </c>
      <c r="T13" s="131">
        <v>21482</v>
      </c>
      <c r="U13" s="274" t="s">
        <v>140</v>
      </c>
      <c r="V13" s="131" t="e">
        <v>#DIV/0!</v>
      </c>
      <c r="W13" s="132">
        <v>21482</v>
      </c>
    </row>
    <row r="14" spans="1:23" ht="21" customHeight="1">
      <c r="A14" s="196">
        <v>8</v>
      </c>
      <c r="B14" s="197" t="s">
        <v>18</v>
      </c>
      <c r="C14" s="56" t="e">
        <v>#REF!</v>
      </c>
      <c r="D14" s="56" t="e">
        <v>#REF!</v>
      </c>
      <c r="E14" s="56" t="e">
        <v>#REF!</v>
      </c>
      <c r="F14" s="56" t="e">
        <v>#REF!</v>
      </c>
      <c r="G14" s="56">
        <v>0</v>
      </c>
      <c r="H14" s="56">
        <v>0</v>
      </c>
      <c r="I14" s="56">
        <v>0</v>
      </c>
      <c r="J14" s="56">
        <v>0</v>
      </c>
      <c r="K14" s="131">
        <v>33908</v>
      </c>
      <c r="L14" s="274" t="s">
        <v>140</v>
      </c>
      <c r="M14" s="132" t="e">
        <v>#DIV/0!</v>
      </c>
      <c r="N14" s="240">
        <v>33908</v>
      </c>
      <c r="O14" s="131">
        <v>0</v>
      </c>
      <c r="P14" s="131">
        <v>74679</v>
      </c>
      <c r="Q14" s="274" t="s">
        <v>140</v>
      </c>
      <c r="R14" s="131">
        <v>0</v>
      </c>
      <c r="S14" s="131">
        <v>74679</v>
      </c>
      <c r="T14" s="131">
        <v>20686</v>
      </c>
      <c r="U14" s="274" t="s">
        <v>140</v>
      </c>
      <c r="V14" s="131" t="e">
        <v>#DIV/0!</v>
      </c>
      <c r="W14" s="132">
        <v>20686</v>
      </c>
    </row>
    <row r="15" spans="1:23" ht="21" customHeight="1">
      <c r="A15" s="196">
        <v>9</v>
      </c>
      <c r="B15" s="197" t="s">
        <v>20</v>
      </c>
      <c r="C15" s="56" t="e">
        <v>#REF!</v>
      </c>
      <c r="D15" s="56" t="e">
        <v>#REF!</v>
      </c>
      <c r="E15" s="56" t="e">
        <v>#REF!</v>
      </c>
      <c r="F15" s="56" t="e">
        <v>#REF!</v>
      </c>
      <c r="G15" s="56">
        <v>0</v>
      </c>
      <c r="H15" s="56">
        <v>0</v>
      </c>
      <c r="I15" s="56">
        <v>0</v>
      </c>
      <c r="J15" s="56">
        <v>0</v>
      </c>
      <c r="K15" s="131">
        <v>29264</v>
      </c>
      <c r="L15" s="274" t="s">
        <v>140</v>
      </c>
      <c r="M15" s="132" t="e">
        <v>#DIV/0!</v>
      </c>
      <c r="N15" s="240">
        <v>29264</v>
      </c>
      <c r="O15" s="131">
        <v>0</v>
      </c>
      <c r="P15" s="131">
        <v>70444</v>
      </c>
      <c r="Q15" s="274" t="s">
        <v>140</v>
      </c>
      <c r="R15" s="131">
        <v>0</v>
      </c>
      <c r="S15" s="131">
        <v>70444</v>
      </c>
      <c r="T15" s="131">
        <v>22218</v>
      </c>
      <c r="U15" s="274" t="s">
        <v>140</v>
      </c>
      <c r="V15" s="131" t="e">
        <v>#DIV/0!</v>
      </c>
      <c r="W15" s="132">
        <v>22218</v>
      </c>
    </row>
    <row r="16" spans="1:23" ht="21" customHeight="1">
      <c r="A16" s="199">
        <v>10</v>
      </c>
      <c r="B16" s="200" t="s">
        <v>22</v>
      </c>
      <c r="C16" s="67" t="e">
        <v>#REF!</v>
      </c>
      <c r="D16" s="67" t="e">
        <v>#REF!</v>
      </c>
      <c r="E16" s="67" t="e">
        <v>#REF!</v>
      </c>
      <c r="F16" s="67" t="e">
        <v>#REF!</v>
      </c>
      <c r="G16" s="67">
        <v>0</v>
      </c>
      <c r="H16" s="67">
        <v>0</v>
      </c>
      <c r="I16" s="67">
        <v>0</v>
      </c>
      <c r="J16" s="67">
        <v>0</v>
      </c>
      <c r="K16" s="148">
        <v>30712</v>
      </c>
      <c r="L16" s="281" t="s">
        <v>140</v>
      </c>
      <c r="M16" s="146" t="e">
        <v>#DIV/0!</v>
      </c>
      <c r="N16" s="241">
        <v>30712</v>
      </c>
      <c r="O16" s="148">
        <v>0</v>
      </c>
      <c r="P16" s="148">
        <v>141481</v>
      </c>
      <c r="Q16" s="281" t="s">
        <v>140</v>
      </c>
      <c r="R16" s="148">
        <v>0</v>
      </c>
      <c r="S16" s="148">
        <v>141481</v>
      </c>
      <c r="T16" s="148">
        <v>21781</v>
      </c>
      <c r="U16" s="281" t="s">
        <v>140</v>
      </c>
      <c r="V16" s="148" t="e">
        <v>#DIV/0!</v>
      </c>
      <c r="W16" s="146">
        <v>21781</v>
      </c>
    </row>
    <row r="17" spans="1:23" ht="21" customHeight="1">
      <c r="A17" s="182">
        <v>11</v>
      </c>
      <c r="B17" s="181" t="s">
        <v>24</v>
      </c>
      <c r="C17" s="53" t="e">
        <v>#REF!</v>
      </c>
      <c r="D17" s="53" t="e">
        <v>#REF!</v>
      </c>
      <c r="E17" s="53" t="e">
        <v>#REF!</v>
      </c>
      <c r="F17" s="53" t="e">
        <v>#REF!</v>
      </c>
      <c r="G17" s="53">
        <v>0</v>
      </c>
      <c r="H17" s="53">
        <v>0</v>
      </c>
      <c r="I17" s="53">
        <v>0</v>
      </c>
      <c r="J17" s="53">
        <v>0</v>
      </c>
      <c r="K17" s="127">
        <v>31449</v>
      </c>
      <c r="L17" s="282" t="s">
        <v>140</v>
      </c>
      <c r="M17" s="128" t="e">
        <v>#DIV/0!</v>
      </c>
      <c r="N17" s="237">
        <v>31449</v>
      </c>
      <c r="O17" s="127">
        <v>0</v>
      </c>
      <c r="P17" s="127">
        <v>76364</v>
      </c>
      <c r="Q17" s="282" t="s">
        <v>140</v>
      </c>
      <c r="R17" s="127">
        <v>0</v>
      </c>
      <c r="S17" s="127">
        <v>76364</v>
      </c>
      <c r="T17" s="127">
        <v>19614</v>
      </c>
      <c r="U17" s="282" t="s">
        <v>140</v>
      </c>
      <c r="V17" s="127" t="e">
        <v>#DIV/0!</v>
      </c>
      <c r="W17" s="128">
        <v>19614</v>
      </c>
    </row>
    <row r="18" spans="1:23" ht="21" customHeight="1">
      <c r="A18" s="196">
        <v>12</v>
      </c>
      <c r="B18" s="197" t="s">
        <v>26</v>
      </c>
      <c r="C18" s="56" t="e">
        <v>#REF!</v>
      </c>
      <c r="D18" s="56" t="e">
        <v>#REF!</v>
      </c>
      <c r="E18" s="56" t="e">
        <v>#REF!</v>
      </c>
      <c r="F18" s="56" t="e">
        <v>#REF!</v>
      </c>
      <c r="G18" s="56">
        <v>0</v>
      </c>
      <c r="H18" s="56">
        <v>0</v>
      </c>
      <c r="I18" s="56">
        <v>0</v>
      </c>
      <c r="J18" s="56">
        <v>0</v>
      </c>
      <c r="K18" s="131">
        <v>31994</v>
      </c>
      <c r="L18" s="274" t="s">
        <v>140</v>
      </c>
      <c r="M18" s="132" t="e">
        <v>#DIV/0!</v>
      </c>
      <c r="N18" s="240">
        <v>31994</v>
      </c>
      <c r="O18" s="131">
        <v>0</v>
      </c>
      <c r="P18" s="131">
        <v>59272</v>
      </c>
      <c r="Q18" s="274" t="s">
        <v>140</v>
      </c>
      <c r="R18" s="131">
        <v>0</v>
      </c>
      <c r="S18" s="131">
        <v>59272</v>
      </c>
      <c r="T18" s="131">
        <v>22298</v>
      </c>
      <c r="U18" s="274" t="s">
        <v>140</v>
      </c>
      <c r="V18" s="131" t="e">
        <v>#DIV/0!</v>
      </c>
      <c r="W18" s="132">
        <v>22298</v>
      </c>
    </row>
    <row r="19" spans="1:23" ht="21" customHeight="1">
      <c r="A19" s="196">
        <v>13</v>
      </c>
      <c r="B19" s="197" t="s">
        <v>28</v>
      </c>
      <c r="C19" s="56" t="e">
        <v>#REF!</v>
      </c>
      <c r="D19" s="56" t="e">
        <v>#REF!</v>
      </c>
      <c r="E19" s="56" t="e">
        <v>#REF!</v>
      </c>
      <c r="F19" s="56" t="e">
        <v>#REF!</v>
      </c>
      <c r="G19" s="56">
        <v>0</v>
      </c>
      <c r="H19" s="56">
        <v>0</v>
      </c>
      <c r="I19" s="56">
        <v>0</v>
      </c>
      <c r="J19" s="56">
        <v>0</v>
      </c>
      <c r="K19" s="131">
        <v>27740</v>
      </c>
      <c r="L19" s="274" t="s">
        <v>140</v>
      </c>
      <c r="M19" s="132" t="e">
        <v>#DIV/0!</v>
      </c>
      <c r="N19" s="240">
        <v>27740</v>
      </c>
      <c r="O19" s="131">
        <v>0</v>
      </c>
      <c r="P19" s="131">
        <v>49699</v>
      </c>
      <c r="Q19" s="274" t="s">
        <v>140</v>
      </c>
      <c r="R19" s="131">
        <v>0</v>
      </c>
      <c r="S19" s="131">
        <v>49699</v>
      </c>
      <c r="T19" s="131">
        <v>21518</v>
      </c>
      <c r="U19" s="274" t="s">
        <v>140</v>
      </c>
      <c r="V19" s="131" t="e">
        <v>#DIV/0!</v>
      </c>
      <c r="W19" s="132">
        <v>21518</v>
      </c>
    </row>
    <row r="20" spans="1:23" ht="21" customHeight="1">
      <c r="A20" s="198"/>
      <c r="B20" s="197" t="s">
        <v>30</v>
      </c>
      <c r="C20" s="56" t="e">
        <v>#REF!</v>
      </c>
      <c r="D20" s="56" t="e">
        <v>#REF!</v>
      </c>
      <c r="E20" s="56" t="e">
        <v>#REF!</v>
      </c>
      <c r="F20" s="56" t="e">
        <v>#REF!</v>
      </c>
      <c r="G20" s="56">
        <v>0</v>
      </c>
      <c r="H20" s="56">
        <v>0</v>
      </c>
      <c r="I20" s="56">
        <v>0</v>
      </c>
      <c r="J20" s="56">
        <v>0</v>
      </c>
      <c r="K20" s="131">
        <v>30967</v>
      </c>
      <c r="L20" s="274" t="s">
        <v>140</v>
      </c>
      <c r="M20" s="132" t="e">
        <v>#DIV/0!</v>
      </c>
      <c r="N20" s="240">
        <v>30967</v>
      </c>
      <c r="O20" s="131">
        <v>0</v>
      </c>
      <c r="P20" s="131">
        <v>81208</v>
      </c>
      <c r="Q20" s="274" t="s">
        <v>140</v>
      </c>
      <c r="R20" s="131">
        <v>0</v>
      </c>
      <c r="S20" s="131">
        <v>81208</v>
      </c>
      <c r="T20" s="131">
        <v>21686</v>
      </c>
      <c r="U20" s="274" t="s">
        <v>140</v>
      </c>
      <c r="V20" s="131" t="e">
        <v>#DIV/0!</v>
      </c>
      <c r="W20" s="132">
        <v>21687</v>
      </c>
    </row>
    <row r="21" spans="1:23" ht="21" customHeight="1">
      <c r="A21" s="198"/>
      <c r="B21" s="203"/>
      <c r="C21" s="157"/>
      <c r="D21" s="157"/>
      <c r="E21" s="157"/>
      <c r="F21" s="157"/>
      <c r="G21" s="157"/>
      <c r="H21" s="56"/>
      <c r="I21" s="56"/>
      <c r="J21" s="56"/>
      <c r="K21" s="162"/>
      <c r="L21" s="274"/>
      <c r="M21" s="218"/>
      <c r="N21" s="165"/>
      <c r="O21" s="89"/>
      <c r="P21" s="131"/>
      <c r="Q21" s="274"/>
      <c r="R21" s="131"/>
      <c r="S21" s="131"/>
      <c r="T21" s="89"/>
      <c r="U21" s="274"/>
      <c r="V21" s="89"/>
      <c r="W21" s="76"/>
    </row>
    <row r="22" spans="1:23" ht="21" customHeight="1">
      <c r="A22" s="196">
        <v>14</v>
      </c>
      <c r="B22" s="197" t="s">
        <v>32</v>
      </c>
      <c r="C22" s="56" t="e">
        <v>#REF!</v>
      </c>
      <c r="D22" s="56" t="e">
        <v>#REF!</v>
      </c>
      <c r="E22" s="56" t="e">
        <v>#REF!</v>
      </c>
      <c r="F22" s="56" t="e">
        <v>#REF!</v>
      </c>
      <c r="G22" s="56">
        <v>0</v>
      </c>
      <c r="H22" s="56">
        <v>0</v>
      </c>
      <c r="I22" s="56">
        <v>0</v>
      </c>
      <c r="J22" s="56">
        <v>0</v>
      </c>
      <c r="K22" s="131">
        <v>28472</v>
      </c>
      <c r="L22" s="274" t="s">
        <v>140</v>
      </c>
      <c r="M22" s="132" t="e">
        <v>#DIV/0!</v>
      </c>
      <c r="N22" s="240">
        <v>28472</v>
      </c>
      <c r="O22" s="131">
        <v>0</v>
      </c>
      <c r="P22" s="131">
        <v>117929</v>
      </c>
      <c r="Q22" s="274" t="s">
        <v>140</v>
      </c>
      <c r="R22" s="131">
        <v>0</v>
      </c>
      <c r="S22" s="131">
        <v>117929</v>
      </c>
      <c r="T22" s="131">
        <v>22243</v>
      </c>
      <c r="U22" s="274" t="s">
        <v>140</v>
      </c>
      <c r="V22" s="131" t="e">
        <v>#DIV/0!</v>
      </c>
      <c r="W22" s="132">
        <v>22243</v>
      </c>
    </row>
    <row r="23" spans="1:23" ht="21" customHeight="1">
      <c r="A23" s="199">
        <v>15</v>
      </c>
      <c r="B23" s="200" t="s">
        <v>34</v>
      </c>
      <c r="C23" s="67" t="e">
        <v>#REF!</v>
      </c>
      <c r="D23" s="67" t="e">
        <v>#REF!</v>
      </c>
      <c r="E23" s="67" t="e">
        <v>#REF!</v>
      </c>
      <c r="F23" s="67" t="e">
        <v>#REF!</v>
      </c>
      <c r="G23" s="67">
        <v>0</v>
      </c>
      <c r="H23" s="67">
        <v>0</v>
      </c>
      <c r="I23" s="67">
        <v>0</v>
      </c>
      <c r="J23" s="67">
        <v>0</v>
      </c>
      <c r="K23" s="148">
        <v>34239</v>
      </c>
      <c r="L23" s="281" t="s">
        <v>140</v>
      </c>
      <c r="M23" s="146" t="e">
        <v>#DIV/0!</v>
      </c>
      <c r="N23" s="241">
        <v>34239</v>
      </c>
      <c r="O23" s="148">
        <v>0</v>
      </c>
      <c r="P23" s="148">
        <v>116697</v>
      </c>
      <c r="Q23" s="281" t="s">
        <v>140</v>
      </c>
      <c r="R23" s="148">
        <v>0</v>
      </c>
      <c r="S23" s="148">
        <v>116697</v>
      </c>
      <c r="T23" s="148">
        <v>21525</v>
      </c>
      <c r="U23" s="281" t="s">
        <v>140</v>
      </c>
      <c r="V23" s="148" t="e">
        <v>#DIV/0!</v>
      </c>
      <c r="W23" s="146">
        <v>21525</v>
      </c>
    </row>
    <row r="24" spans="1:23" ht="21" customHeight="1">
      <c r="A24" s="182">
        <v>16</v>
      </c>
      <c r="B24" s="181" t="s">
        <v>35</v>
      </c>
      <c r="C24" s="53" t="e">
        <v>#REF!</v>
      </c>
      <c r="D24" s="53" t="e">
        <v>#REF!</v>
      </c>
      <c r="E24" s="53" t="e">
        <v>#REF!</v>
      </c>
      <c r="F24" s="53" t="e">
        <v>#REF!</v>
      </c>
      <c r="G24" s="53">
        <v>0</v>
      </c>
      <c r="H24" s="53">
        <v>0</v>
      </c>
      <c r="I24" s="53">
        <v>0</v>
      </c>
      <c r="J24" s="53">
        <v>0</v>
      </c>
      <c r="K24" s="127">
        <v>29129</v>
      </c>
      <c r="L24" s="282" t="s">
        <v>140</v>
      </c>
      <c r="M24" s="128" t="e">
        <v>#DIV/0!</v>
      </c>
      <c r="N24" s="237">
        <v>29129</v>
      </c>
      <c r="O24" s="127">
        <v>0</v>
      </c>
      <c r="P24" s="127">
        <v>74327</v>
      </c>
      <c r="Q24" s="282" t="s">
        <v>140</v>
      </c>
      <c r="R24" s="127">
        <v>0</v>
      </c>
      <c r="S24" s="127">
        <v>74327</v>
      </c>
      <c r="T24" s="127">
        <v>20558</v>
      </c>
      <c r="U24" s="282" t="s">
        <v>140</v>
      </c>
      <c r="V24" s="127" t="e">
        <v>#DIV/0!</v>
      </c>
      <c r="W24" s="128">
        <v>20558</v>
      </c>
    </row>
    <row r="25" spans="1:23" ht="21" customHeight="1">
      <c r="A25" s="196">
        <v>17</v>
      </c>
      <c r="B25" s="197" t="s">
        <v>36</v>
      </c>
      <c r="C25" s="56" t="e">
        <v>#REF!</v>
      </c>
      <c r="D25" s="56" t="e">
        <v>#REF!</v>
      </c>
      <c r="E25" s="56" t="e">
        <v>#REF!</v>
      </c>
      <c r="F25" s="56" t="e">
        <v>#REF!</v>
      </c>
      <c r="G25" s="56">
        <v>0</v>
      </c>
      <c r="H25" s="56">
        <v>0</v>
      </c>
      <c r="I25" s="56">
        <v>0</v>
      </c>
      <c r="J25" s="56">
        <v>0</v>
      </c>
      <c r="K25" s="131">
        <v>28393</v>
      </c>
      <c r="L25" s="274" t="s">
        <v>140</v>
      </c>
      <c r="M25" s="132" t="e">
        <v>#DIV/0!</v>
      </c>
      <c r="N25" s="240">
        <v>28393</v>
      </c>
      <c r="O25" s="131">
        <v>0</v>
      </c>
      <c r="P25" s="131">
        <v>61489</v>
      </c>
      <c r="Q25" s="274" t="s">
        <v>140</v>
      </c>
      <c r="R25" s="131">
        <v>0</v>
      </c>
      <c r="S25" s="131">
        <v>61489</v>
      </c>
      <c r="T25" s="131">
        <v>19818</v>
      </c>
      <c r="U25" s="274" t="s">
        <v>140</v>
      </c>
      <c r="V25" s="131" t="e">
        <v>#DIV/0!</v>
      </c>
      <c r="W25" s="132">
        <v>19818</v>
      </c>
    </row>
    <row r="26" spans="1:23" ht="21" customHeight="1">
      <c r="A26" s="196">
        <v>18</v>
      </c>
      <c r="B26" s="197" t="s">
        <v>38</v>
      </c>
      <c r="C26" s="56" t="e">
        <v>#REF!</v>
      </c>
      <c r="D26" s="56" t="e">
        <v>#REF!</v>
      </c>
      <c r="E26" s="56" t="e">
        <v>#REF!</v>
      </c>
      <c r="F26" s="56" t="e">
        <v>#REF!</v>
      </c>
      <c r="G26" s="56">
        <v>0</v>
      </c>
      <c r="H26" s="56">
        <v>0</v>
      </c>
      <c r="I26" s="56">
        <v>0</v>
      </c>
      <c r="J26" s="56">
        <v>0</v>
      </c>
      <c r="K26" s="131">
        <v>35708</v>
      </c>
      <c r="L26" s="274" t="s">
        <v>140</v>
      </c>
      <c r="M26" s="132" t="e">
        <v>#DIV/0!</v>
      </c>
      <c r="N26" s="240">
        <v>35708</v>
      </c>
      <c r="O26" s="131">
        <v>0</v>
      </c>
      <c r="P26" s="131">
        <v>53959</v>
      </c>
      <c r="Q26" s="274" t="s">
        <v>140</v>
      </c>
      <c r="R26" s="131">
        <v>0</v>
      </c>
      <c r="S26" s="131">
        <v>53959</v>
      </c>
      <c r="T26" s="131">
        <v>24308</v>
      </c>
      <c r="U26" s="274" t="s">
        <v>140</v>
      </c>
      <c r="V26" s="131" t="e">
        <v>#DIV/0!</v>
      </c>
      <c r="W26" s="132">
        <v>24308</v>
      </c>
    </row>
    <row r="27" spans="1:23" ht="21" customHeight="1">
      <c r="A27" s="196">
        <v>19</v>
      </c>
      <c r="B27" s="197" t="s">
        <v>40</v>
      </c>
      <c r="C27" s="56" t="e">
        <v>#REF!</v>
      </c>
      <c r="D27" s="56" t="e">
        <v>#REF!</v>
      </c>
      <c r="E27" s="56" t="e">
        <v>#REF!</v>
      </c>
      <c r="F27" s="56" t="e">
        <v>#REF!</v>
      </c>
      <c r="G27" s="56">
        <v>0</v>
      </c>
      <c r="H27" s="56">
        <v>0</v>
      </c>
      <c r="I27" s="56">
        <v>0</v>
      </c>
      <c r="J27" s="56">
        <v>0</v>
      </c>
      <c r="K27" s="131">
        <v>32835</v>
      </c>
      <c r="L27" s="274" t="s">
        <v>140</v>
      </c>
      <c r="M27" s="132" t="e">
        <v>#DIV/0!</v>
      </c>
      <c r="N27" s="240">
        <v>32835</v>
      </c>
      <c r="O27" s="131">
        <v>0</v>
      </c>
      <c r="P27" s="131">
        <v>105726</v>
      </c>
      <c r="Q27" s="274" t="s">
        <v>140</v>
      </c>
      <c r="R27" s="131">
        <v>0</v>
      </c>
      <c r="S27" s="131">
        <v>105726</v>
      </c>
      <c r="T27" s="131">
        <v>23343</v>
      </c>
      <c r="U27" s="274" t="s">
        <v>140</v>
      </c>
      <c r="V27" s="131" t="e">
        <v>#DIV/0!</v>
      </c>
      <c r="W27" s="132">
        <v>23343</v>
      </c>
    </row>
    <row r="28" spans="1:23" ht="21" customHeight="1">
      <c r="A28" s="199">
        <v>20</v>
      </c>
      <c r="B28" s="200" t="s">
        <v>42</v>
      </c>
      <c r="C28" s="67" t="e">
        <v>#REF!</v>
      </c>
      <c r="D28" s="67" t="e">
        <v>#REF!</v>
      </c>
      <c r="E28" s="67" t="e">
        <v>#REF!</v>
      </c>
      <c r="F28" s="67" t="e">
        <v>#REF!</v>
      </c>
      <c r="G28" s="67">
        <v>0</v>
      </c>
      <c r="H28" s="67">
        <v>0</v>
      </c>
      <c r="I28" s="67">
        <v>0</v>
      </c>
      <c r="J28" s="67">
        <v>0</v>
      </c>
      <c r="K28" s="148">
        <v>34736</v>
      </c>
      <c r="L28" s="281" t="s">
        <v>140</v>
      </c>
      <c r="M28" s="146" t="e">
        <v>#DIV/0!</v>
      </c>
      <c r="N28" s="241">
        <v>34736</v>
      </c>
      <c r="O28" s="148">
        <v>0</v>
      </c>
      <c r="P28" s="148">
        <v>51413</v>
      </c>
      <c r="Q28" s="281" t="s">
        <v>140</v>
      </c>
      <c r="R28" s="148">
        <v>0</v>
      </c>
      <c r="S28" s="148">
        <v>51413</v>
      </c>
      <c r="T28" s="148">
        <v>20245</v>
      </c>
      <c r="U28" s="281" t="s">
        <v>140</v>
      </c>
      <c r="V28" s="148" t="e">
        <v>#DIV/0!</v>
      </c>
      <c r="W28" s="146">
        <v>20245</v>
      </c>
    </row>
    <row r="29" spans="1:23" ht="21" customHeight="1">
      <c r="A29" s="182">
        <v>21</v>
      </c>
      <c r="B29" s="181" t="s">
        <v>43</v>
      </c>
      <c r="C29" s="53" t="e">
        <v>#REF!</v>
      </c>
      <c r="D29" s="53" t="e">
        <v>#REF!</v>
      </c>
      <c r="E29" s="53" t="e">
        <v>#REF!</v>
      </c>
      <c r="F29" s="53" t="e">
        <v>#REF!</v>
      </c>
      <c r="G29" s="53">
        <v>0</v>
      </c>
      <c r="H29" s="53">
        <v>0</v>
      </c>
      <c r="I29" s="53">
        <v>0</v>
      </c>
      <c r="J29" s="53">
        <v>0</v>
      </c>
      <c r="K29" s="127">
        <v>30838</v>
      </c>
      <c r="L29" s="282" t="s">
        <v>140</v>
      </c>
      <c r="M29" s="128" t="e">
        <v>#DIV/0!</v>
      </c>
      <c r="N29" s="237">
        <v>30838</v>
      </c>
      <c r="O29" s="127">
        <v>0</v>
      </c>
      <c r="P29" s="127">
        <v>28972</v>
      </c>
      <c r="Q29" s="282" t="s">
        <v>140</v>
      </c>
      <c r="R29" s="127">
        <v>0</v>
      </c>
      <c r="S29" s="127">
        <v>28972</v>
      </c>
      <c r="T29" s="127">
        <v>20740</v>
      </c>
      <c r="U29" s="282" t="s">
        <v>140</v>
      </c>
      <c r="V29" s="127" t="e">
        <v>#DIV/0!</v>
      </c>
      <c r="W29" s="128">
        <v>20740</v>
      </c>
    </row>
    <row r="30" spans="1:23" ht="21" customHeight="1">
      <c r="A30" s="196">
        <v>22</v>
      </c>
      <c r="B30" s="197" t="s">
        <v>45</v>
      </c>
      <c r="C30" s="56" t="e">
        <v>#REF!</v>
      </c>
      <c r="D30" s="56" t="e">
        <v>#REF!</v>
      </c>
      <c r="E30" s="56" t="e">
        <v>#REF!</v>
      </c>
      <c r="F30" s="56" t="e">
        <v>#REF!</v>
      </c>
      <c r="G30" s="56">
        <v>0</v>
      </c>
      <c r="H30" s="56">
        <v>0</v>
      </c>
      <c r="I30" s="56">
        <v>0</v>
      </c>
      <c r="J30" s="56">
        <v>0</v>
      </c>
      <c r="K30" s="131">
        <v>38403</v>
      </c>
      <c r="L30" s="274" t="s">
        <v>140</v>
      </c>
      <c r="M30" s="132" t="e">
        <v>#DIV/0!</v>
      </c>
      <c r="N30" s="240">
        <v>38403</v>
      </c>
      <c r="O30" s="131">
        <v>0</v>
      </c>
      <c r="P30" s="131">
        <v>78275</v>
      </c>
      <c r="Q30" s="274" t="s">
        <v>140</v>
      </c>
      <c r="R30" s="131">
        <v>0</v>
      </c>
      <c r="S30" s="131">
        <v>78275</v>
      </c>
      <c r="T30" s="131">
        <v>29324</v>
      </c>
      <c r="U30" s="274" t="s">
        <v>140</v>
      </c>
      <c r="V30" s="131" t="e">
        <v>#DIV/0!</v>
      </c>
      <c r="W30" s="132">
        <v>29324</v>
      </c>
    </row>
    <row r="31" spans="1:23" ht="21" customHeight="1">
      <c r="A31" s="196">
        <v>27</v>
      </c>
      <c r="B31" s="197" t="s">
        <v>46</v>
      </c>
      <c r="C31" s="56" t="e">
        <v>#REF!</v>
      </c>
      <c r="D31" s="56" t="e">
        <v>#REF!</v>
      </c>
      <c r="E31" s="56" t="e">
        <v>#REF!</v>
      </c>
      <c r="F31" s="56" t="e">
        <v>#REF!</v>
      </c>
      <c r="G31" s="56">
        <v>0</v>
      </c>
      <c r="H31" s="56">
        <v>0</v>
      </c>
      <c r="I31" s="56">
        <v>0</v>
      </c>
      <c r="J31" s="56">
        <v>0</v>
      </c>
      <c r="K31" s="131">
        <v>30923</v>
      </c>
      <c r="L31" s="274" t="s">
        <v>140</v>
      </c>
      <c r="M31" s="132" t="e">
        <v>#DIV/0!</v>
      </c>
      <c r="N31" s="240">
        <v>30923</v>
      </c>
      <c r="O31" s="131">
        <v>0</v>
      </c>
      <c r="P31" s="131">
        <v>60461</v>
      </c>
      <c r="Q31" s="274" t="s">
        <v>140</v>
      </c>
      <c r="R31" s="131">
        <v>0</v>
      </c>
      <c r="S31" s="131">
        <v>60461</v>
      </c>
      <c r="T31" s="131">
        <v>25543</v>
      </c>
      <c r="U31" s="274" t="s">
        <v>140</v>
      </c>
      <c r="V31" s="131" t="e">
        <v>#DIV/0!</v>
      </c>
      <c r="W31" s="132">
        <v>25543</v>
      </c>
    </row>
    <row r="32" spans="1:23" ht="21" customHeight="1">
      <c r="A32" s="196">
        <v>28</v>
      </c>
      <c r="B32" s="197" t="s">
        <v>48</v>
      </c>
      <c r="C32" s="56" t="e">
        <v>#REF!</v>
      </c>
      <c r="D32" s="56" t="e">
        <v>#REF!</v>
      </c>
      <c r="E32" s="56" t="e">
        <v>#REF!</v>
      </c>
      <c r="F32" s="56" t="e">
        <v>#REF!</v>
      </c>
      <c r="G32" s="56">
        <v>0</v>
      </c>
      <c r="H32" s="56">
        <v>0</v>
      </c>
      <c r="I32" s="56">
        <v>0</v>
      </c>
      <c r="J32" s="56">
        <v>0</v>
      </c>
      <c r="K32" s="131">
        <v>29809</v>
      </c>
      <c r="L32" s="274" t="s">
        <v>140</v>
      </c>
      <c r="M32" s="132" t="e">
        <v>#DIV/0!</v>
      </c>
      <c r="N32" s="240">
        <v>29809</v>
      </c>
      <c r="O32" s="131">
        <v>0</v>
      </c>
      <c r="P32" s="131">
        <v>30859</v>
      </c>
      <c r="Q32" s="274" t="s">
        <v>140</v>
      </c>
      <c r="R32" s="131">
        <v>0</v>
      </c>
      <c r="S32" s="131">
        <v>30859</v>
      </c>
      <c r="T32" s="131">
        <v>22489</v>
      </c>
      <c r="U32" s="274" t="s">
        <v>140</v>
      </c>
      <c r="V32" s="131" t="e">
        <v>#DIV/0!</v>
      </c>
      <c r="W32" s="132">
        <v>22489</v>
      </c>
    </row>
    <row r="33" spans="1:23" ht="21" customHeight="1">
      <c r="A33" s="196">
        <v>29</v>
      </c>
      <c r="B33" s="197" t="s">
        <v>50</v>
      </c>
      <c r="C33" s="56" t="e">
        <v>#REF!</v>
      </c>
      <c r="D33" s="56" t="e">
        <v>#REF!</v>
      </c>
      <c r="E33" s="56" t="e">
        <v>#REF!</v>
      </c>
      <c r="F33" s="56" t="e">
        <v>#REF!</v>
      </c>
      <c r="G33" s="56">
        <v>0</v>
      </c>
      <c r="H33" s="56">
        <v>0</v>
      </c>
      <c r="I33" s="56">
        <v>0</v>
      </c>
      <c r="J33" s="56">
        <v>0</v>
      </c>
      <c r="K33" s="131">
        <v>25592</v>
      </c>
      <c r="L33" s="274" t="s">
        <v>140</v>
      </c>
      <c r="M33" s="132" t="e">
        <v>#DIV/0!</v>
      </c>
      <c r="N33" s="240">
        <v>25592</v>
      </c>
      <c r="O33" s="131">
        <v>0</v>
      </c>
      <c r="P33" s="131">
        <v>59205</v>
      </c>
      <c r="Q33" s="274" t="s">
        <v>140</v>
      </c>
      <c r="R33" s="131">
        <v>0</v>
      </c>
      <c r="S33" s="131">
        <v>59205</v>
      </c>
      <c r="T33" s="131">
        <v>23086</v>
      </c>
      <c r="U33" s="274" t="s">
        <v>140</v>
      </c>
      <c r="V33" s="131" t="e">
        <v>#DIV/0!</v>
      </c>
      <c r="W33" s="132">
        <v>23086</v>
      </c>
    </row>
    <row r="34" spans="1:23" ht="21" customHeight="1">
      <c r="A34" s="182">
        <v>30</v>
      </c>
      <c r="B34" s="181" t="s">
        <v>52</v>
      </c>
      <c r="C34" s="53" t="e">
        <v>#REF!</v>
      </c>
      <c r="D34" s="53" t="e">
        <v>#REF!</v>
      </c>
      <c r="E34" s="53" t="e">
        <v>#REF!</v>
      </c>
      <c r="F34" s="53" t="e">
        <v>#REF!</v>
      </c>
      <c r="G34" s="53">
        <v>0</v>
      </c>
      <c r="H34" s="53">
        <v>0</v>
      </c>
      <c r="I34" s="53">
        <v>0</v>
      </c>
      <c r="J34" s="53">
        <v>0</v>
      </c>
      <c r="K34" s="127">
        <v>31558</v>
      </c>
      <c r="L34" s="282" t="s">
        <v>140</v>
      </c>
      <c r="M34" s="128" t="e">
        <v>#DIV/0!</v>
      </c>
      <c r="N34" s="237">
        <v>31558</v>
      </c>
      <c r="O34" s="127">
        <v>0</v>
      </c>
      <c r="P34" s="127">
        <v>132411</v>
      </c>
      <c r="Q34" s="282" t="s">
        <v>140</v>
      </c>
      <c r="R34" s="127">
        <v>0</v>
      </c>
      <c r="S34" s="127">
        <v>132411</v>
      </c>
      <c r="T34" s="127">
        <v>25074</v>
      </c>
      <c r="U34" s="282" t="s">
        <v>140</v>
      </c>
      <c r="V34" s="127" t="e">
        <v>#DIV/0!</v>
      </c>
      <c r="W34" s="128">
        <v>25074</v>
      </c>
    </row>
    <row r="35" spans="1:23" s="15" customFormat="1" ht="21" customHeight="1">
      <c r="A35" s="196">
        <v>31</v>
      </c>
      <c r="B35" s="197" t="s">
        <v>54</v>
      </c>
      <c r="C35" s="56" t="e">
        <v>#REF!</v>
      </c>
      <c r="D35" s="56" t="e">
        <v>#REF!</v>
      </c>
      <c r="E35" s="56" t="e">
        <v>#REF!</v>
      </c>
      <c r="F35" s="56" t="e">
        <v>#REF!</v>
      </c>
      <c r="G35" s="56">
        <v>0</v>
      </c>
      <c r="H35" s="56">
        <v>0</v>
      </c>
      <c r="I35" s="56">
        <v>0</v>
      </c>
      <c r="J35" s="56">
        <v>0</v>
      </c>
      <c r="K35" s="131">
        <v>31902</v>
      </c>
      <c r="L35" s="274" t="s">
        <v>140</v>
      </c>
      <c r="M35" s="132" t="e">
        <v>#DIV/0!</v>
      </c>
      <c r="N35" s="240">
        <v>31902</v>
      </c>
      <c r="O35" s="131">
        <v>0</v>
      </c>
      <c r="P35" s="131">
        <v>27015</v>
      </c>
      <c r="Q35" s="274" t="s">
        <v>140</v>
      </c>
      <c r="R35" s="131">
        <v>0</v>
      </c>
      <c r="S35" s="131">
        <v>27015</v>
      </c>
      <c r="T35" s="131">
        <v>25449</v>
      </c>
      <c r="U35" s="274" t="s">
        <v>140</v>
      </c>
      <c r="V35" s="131" t="e">
        <v>#DIV/0!</v>
      </c>
      <c r="W35" s="132">
        <v>25449</v>
      </c>
    </row>
    <row r="36" spans="1:23" s="15" customFormat="1" ht="21" customHeight="1">
      <c r="A36" s="196">
        <v>32</v>
      </c>
      <c r="B36" s="197" t="s">
        <v>56</v>
      </c>
      <c r="C36" s="56" t="e">
        <v>#REF!</v>
      </c>
      <c r="D36" s="56" t="e">
        <v>#REF!</v>
      </c>
      <c r="E36" s="56" t="e">
        <v>#REF!</v>
      </c>
      <c r="F36" s="56" t="e">
        <v>#REF!</v>
      </c>
      <c r="G36" s="56">
        <v>0</v>
      </c>
      <c r="H36" s="56">
        <v>0</v>
      </c>
      <c r="I36" s="56">
        <v>0</v>
      </c>
      <c r="J36" s="56">
        <v>0</v>
      </c>
      <c r="K36" s="131">
        <v>31179</v>
      </c>
      <c r="L36" s="274" t="s">
        <v>140</v>
      </c>
      <c r="M36" s="132" t="e">
        <v>#DIV/0!</v>
      </c>
      <c r="N36" s="240">
        <v>31179</v>
      </c>
      <c r="O36" s="131">
        <v>0</v>
      </c>
      <c r="P36" s="131">
        <v>43794</v>
      </c>
      <c r="Q36" s="274" t="s">
        <v>140</v>
      </c>
      <c r="R36" s="131">
        <v>0</v>
      </c>
      <c r="S36" s="131">
        <v>43794</v>
      </c>
      <c r="T36" s="131">
        <v>22639</v>
      </c>
      <c r="U36" s="274" t="s">
        <v>140</v>
      </c>
      <c r="V36" s="131" t="e">
        <v>#DIV/0!</v>
      </c>
      <c r="W36" s="132">
        <v>22639</v>
      </c>
    </row>
    <row r="37" spans="1:23" s="15" customFormat="1" ht="21" customHeight="1">
      <c r="A37" s="196">
        <v>36</v>
      </c>
      <c r="B37" s="197" t="s">
        <v>57</v>
      </c>
      <c r="C37" s="56" t="e">
        <v>#REF!</v>
      </c>
      <c r="D37" s="56" t="e">
        <v>#REF!</v>
      </c>
      <c r="E37" s="56" t="e">
        <v>#REF!</v>
      </c>
      <c r="F37" s="56" t="e">
        <v>#REF!</v>
      </c>
      <c r="G37" s="56">
        <v>0</v>
      </c>
      <c r="H37" s="56">
        <v>0</v>
      </c>
      <c r="I37" s="56">
        <v>0</v>
      </c>
      <c r="J37" s="56">
        <v>0</v>
      </c>
      <c r="K37" s="131">
        <v>33088</v>
      </c>
      <c r="L37" s="274" t="s">
        <v>140</v>
      </c>
      <c r="M37" s="132" t="e">
        <v>#DIV/0!</v>
      </c>
      <c r="N37" s="240">
        <v>33088</v>
      </c>
      <c r="O37" s="131">
        <v>0</v>
      </c>
      <c r="P37" s="131">
        <v>91420</v>
      </c>
      <c r="Q37" s="274" t="s">
        <v>140</v>
      </c>
      <c r="R37" s="131">
        <v>0</v>
      </c>
      <c r="S37" s="131">
        <v>91420</v>
      </c>
      <c r="T37" s="131">
        <v>20540</v>
      </c>
      <c r="U37" s="274" t="s">
        <v>140</v>
      </c>
      <c r="V37" s="131" t="e">
        <v>#DIV/0!</v>
      </c>
      <c r="W37" s="132">
        <v>20540</v>
      </c>
    </row>
    <row r="38" spans="1:23" s="15" customFormat="1" ht="21" customHeight="1">
      <c r="A38" s="196">
        <v>44</v>
      </c>
      <c r="B38" s="197" t="s">
        <v>59</v>
      </c>
      <c r="C38" s="56" t="e">
        <v>#REF!</v>
      </c>
      <c r="D38" s="56" t="e">
        <v>#REF!</v>
      </c>
      <c r="E38" s="56" t="e">
        <v>#REF!</v>
      </c>
      <c r="F38" s="56" t="e">
        <v>#REF!</v>
      </c>
      <c r="G38" s="56">
        <v>0</v>
      </c>
      <c r="H38" s="56">
        <v>0</v>
      </c>
      <c r="I38" s="56">
        <v>0</v>
      </c>
      <c r="J38" s="56">
        <v>0</v>
      </c>
      <c r="K38" s="131">
        <v>27088</v>
      </c>
      <c r="L38" s="274" t="s">
        <v>140</v>
      </c>
      <c r="M38" s="132" t="e">
        <v>#DIV/0!</v>
      </c>
      <c r="N38" s="240">
        <v>27088</v>
      </c>
      <c r="O38" s="131">
        <v>0</v>
      </c>
      <c r="P38" s="131">
        <v>95791</v>
      </c>
      <c r="Q38" s="274" t="s">
        <v>140</v>
      </c>
      <c r="R38" s="131">
        <v>0</v>
      </c>
      <c r="S38" s="131">
        <v>95791</v>
      </c>
      <c r="T38" s="131">
        <v>23285</v>
      </c>
      <c r="U38" s="274" t="s">
        <v>140</v>
      </c>
      <c r="V38" s="131" t="e">
        <v>#DIV/0!</v>
      </c>
      <c r="W38" s="132">
        <v>23285</v>
      </c>
    </row>
    <row r="39" spans="1:23" s="15" customFormat="1" ht="21" customHeight="1">
      <c r="A39" s="182">
        <v>45</v>
      </c>
      <c r="B39" s="181" t="s">
        <v>108</v>
      </c>
      <c r="C39" s="53" t="e">
        <v>#REF!</v>
      </c>
      <c r="D39" s="53" t="e">
        <v>#REF!</v>
      </c>
      <c r="E39" s="53" t="e">
        <v>#REF!</v>
      </c>
      <c r="F39" s="53" t="e">
        <v>#REF!</v>
      </c>
      <c r="G39" s="53">
        <v>0</v>
      </c>
      <c r="H39" s="53">
        <v>0</v>
      </c>
      <c r="I39" s="53">
        <v>0</v>
      </c>
      <c r="J39" s="53">
        <v>0</v>
      </c>
      <c r="K39" s="127">
        <v>28912</v>
      </c>
      <c r="L39" s="282" t="s">
        <v>140</v>
      </c>
      <c r="M39" s="128" t="e">
        <v>#DIV/0!</v>
      </c>
      <c r="N39" s="237">
        <v>28912</v>
      </c>
      <c r="O39" s="127">
        <v>0</v>
      </c>
      <c r="P39" s="127">
        <v>73549</v>
      </c>
      <c r="Q39" s="282" t="s">
        <v>140</v>
      </c>
      <c r="R39" s="127">
        <v>0</v>
      </c>
      <c r="S39" s="127">
        <v>73549</v>
      </c>
      <c r="T39" s="127">
        <v>25544</v>
      </c>
      <c r="U39" s="282" t="s">
        <v>140</v>
      </c>
      <c r="V39" s="127" t="e">
        <v>#DIV/0!</v>
      </c>
      <c r="W39" s="128">
        <v>25544</v>
      </c>
    </row>
    <row r="40" spans="1:23" s="15" customFormat="1" ht="21" customHeight="1">
      <c r="A40" s="199">
        <v>46</v>
      </c>
      <c r="B40" s="200" t="s">
        <v>116</v>
      </c>
      <c r="C40" s="67" t="e">
        <v>#REF!</v>
      </c>
      <c r="D40" s="67" t="e">
        <v>#REF!</v>
      </c>
      <c r="E40" s="67" t="e">
        <v>#REF!</v>
      </c>
      <c r="F40" s="67" t="e">
        <v>#REF!</v>
      </c>
      <c r="G40" s="67">
        <v>0</v>
      </c>
      <c r="H40" s="67">
        <v>0</v>
      </c>
      <c r="I40" s="67">
        <v>0</v>
      </c>
      <c r="J40" s="67">
        <v>0</v>
      </c>
      <c r="K40" s="148">
        <v>28859</v>
      </c>
      <c r="L40" s="281" t="s">
        <v>140</v>
      </c>
      <c r="M40" s="146" t="e">
        <v>#DIV/0!</v>
      </c>
      <c r="N40" s="241">
        <v>28859</v>
      </c>
      <c r="O40" s="148">
        <v>0</v>
      </c>
      <c r="P40" s="148">
        <v>38013</v>
      </c>
      <c r="Q40" s="281" t="s">
        <v>140</v>
      </c>
      <c r="R40" s="148">
        <v>0</v>
      </c>
      <c r="S40" s="148">
        <v>38013</v>
      </c>
      <c r="T40" s="148">
        <v>22198</v>
      </c>
      <c r="U40" s="281" t="s">
        <v>140</v>
      </c>
      <c r="V40" s="148" t="e">
        <v>#DIV/0!</v>
      </c>
      <c r="W40" s="146">
        <v>22198</v>
      </c>
    </row>
    <row r="41" spans="1:23" ht="21" customHeight="1">
      <c r="A41" s="198"/>
      <c r="B41" s="197" t="s">
        <v>61</v>
      </c>
      <c r="C41" s="56" t="e">
        <v>#REF!</v>
      </c>
      <c r="D41" s="56" t="e">
        <v>#REF!</v>
      </c>
      <c r="E41" s="56" t="e">
        <v>#REF!</v>
      </c>
      <c r="F41" s="56" t="e">
        <v>#REF!</v>
      </c>
      <c r="G41" s="56">
        <v>0</v>
      </c>
      <c r="H41" s="56">
        <v>0</v>
      </c>
      <c r="I41" s="56">
        <v>0</v>
      </c>
      <c r="J41" s="56">
        <v>0</v>
      </c>
      <c r="K41" s="131">
        <v>30535</v>
      </c>
      <c r="L41" s="274" t="s">
        <v>140</v>
      </c>
      <c r="M41" s="132" t="e">
        <v>#DIV/0!</v>
      </c>
      <c r="N41" s="240">
        <v>30535</v>
      </c>
      <c r="O41" s="131">
        <v>0</v>
      </c>
      <c r="P41" s="131">
        <v>68623</v>
      </c>
      <c r="Q41" s="274" t="s">
        <v>140</v>
      </c>
      <c r="R41" s="131">
        <v>0</v>
      </c>
      <c r="S41" s="131">
        <v>68623</v>
      </c>
      <c r="T41" s="131">
        <v>22950</v>
      </c>
      <c r="U41" s="274" t="s">
        <v>140</v>
      </c>
      <c r="V41" s="131" t="e">
        <v>#DIV/0!</v>
      </c>
      <c r="W41" s="132">
        <v>22950</v>
      </c>
    </row>
    <row r="42" spans="1:23" ht="21" customHeight="1">
      <c r="A42" s="198"/>
      <c r="B42" s="197" t="s">
        <v>63</v>
      </c>
      <c r="C42" s="56" t="e">
        <v>#REF!</v>
      </c>
      <c r="D42" s="56" t="e">
        <v>#REF!</v>
      </c>
      <c r="E42" s="56" t="e">
        <v>#REF!</v>
      </c>
      <c r="F42" s="56" t="e">
        <v>#REF!</v>
      </c>
      <c r="G42" s="56">
        <v>0</v>
      </c>
      <c r="H42" s="56">
        <v>0</v>
      </c>
      <c r="I42" s="56">
        <v>0</v>
      </c>
      <c r="J42" s="56">
        <v>0</v>
      </c>
      <c r="K42" s="131">
        <v>30868</v>
      </c>
      <c r="L42" s="274" t="s">
        <v>140</v>
      </c>
      <c r="M42" s="132" t="e">
        <v>#DIV/0!</v>
      </c>
      <c r="N42" s="240">
        <v>30868</v>
      </c>
      <c r="O42" s="131">
        <v>0</v>
      </c>
      <c r="P42" s="131">
        <v>78906</v>
      </c>
      <c r="Q42" s="274" t="s">
        <v>140</v>
      </c>
      <c r="R42" s="131">
        <v>0</v>
      </c>
      <c r="S42" s="131">
        <v>78906</v>
      </c>
      <c r="T42" s="131">
        <v>21948</v>
      </c>
      <c r="U42" s="274" t="s">
        <v>140</v>
      </c>
      <c r="V42" s="131" t="e">
        <v>#DIV/0!</v>
      </c>
      <c r="W42" s="132">
        <v>21948</v>
      </c>
    </row>
    <row r="43" spans="1:23" ht="21" customHeight="1">
      <c r="A43" s="198"/>
      <c r="B43" s="203"/>
      <c r="C43" s="157"/>
      <c r="D43" s="157"/>
      <c r="E43" s="157"/>
      <c r="F43" s="157"/>
      <c r="G43" s="157"/>
      <c r="H43" s="56"/>
      <c r="I43" s="56"/>
      <c r="J43" s="56"/>
      <c r="K43" s="162"/>
      <c r="L43" s="274"/>
      <c r="M43" s="218"/>
      <c r="N43" s="165"/>
      <c r="O43" s="89"/>
      <c r="P43" s="131"/>
      <c r="Q43" s="274"/>
      <c r="R43" s="131"/>
      <c r="S43" s="131"/>
      <c r="T43" s="89"/>
      <c r="U43" s="274"/>
      <c r="V43" s="89"/>
      <c r="W43" s="76"/>
    </row>
    <row r="44" spans="1:23" ht="21" customHeight="1">
      <c r="A44" s="196">
        <v>301</v>
      </c>
      <c r="B44" s="197" t="s">
        <v>65</v>
      </c>
      <c r="C44" s="56" t="e">
        <v>#REF!</v>
      </c>
      <c r="D44" s="56"/>
      <c r="E44" s="56" t="e">
        <v>#REF!</v>
      </c>
      <c r="F44" s="56" t="e">
        <v>#REF!</v>
      </c>
      <c r="G44" s="56">
        <v>0</v>
      </c>
      <c r="H44" s="56"/>
      <c r="I44" s="56">
        <v>0</v>
      </c>
      <c r="J44" s="56">
        <v>0</v>
      </c>
      <c r="K44" s="131">
        <v>13640</v>
      </c>
      <c r="L44" s="274">
        <v>0</v>
      </c>
      <c r="M44" s="132" t="e">
        <v>#DIV/0!</v>
      </c>
      <c r="N44" s="240">
        <v>13640</v>
      </c>
      <c r="O44" s="131">
        <v>0</v>
      </c>
      <c r="P44" s="131">
        <v>19390</v>
      </c>
      <c r="Q44" s="274">
        <v>0</v>
      </c>
      <c r="R44" s="131">
        <v>0</v>
      </c>
      <c r="S44" s="131">
        <v>19390</v>
      </c>
      <c r="T44" s="131">
        <v>17519</v>
      </c>
      <c r="U44" s="274">
        <v>0</v>
      </c>
      <c r="V44" s="131" t="e">
        <v>#DIV/0!</v>
      </c>
      <c r="W44" s="132">
        <v>17519</v>
      </c>
    </row>
    <row r="45" spans="1:23" ht="21" customHeight="1">
      <c r="A45" s="196">
        <v>302</v>
      </c>
      <c r="B45" s="197" t="s">
        <v>67</v>
      </c>
      <c r="C45" s="56" t="e">
        <v>#REF!</v>
      </c>
      <c r="D45" s="56"/>
      <c r="E45" s="56" t="e">
        <v>#REF!</v>
      </c>
      <c r="F45" s="56" t="e">
        <v>#REF!</v>
      </c>
      <c r="G45" s="56">
        <v>0</v>
      </c>
      <c r="H45" s="56"/>
      <c r="I45" s="56">
        <v>0</v>
      </c>
      <c r="J45" s="56">
        <v>0</v>
      </c>
      <c r="K45" s="131">
        <v>14856</v>
      </c>
      <c r="L45" s="274">
        <v>0</v>
      </c>
      <c r="M45" s="132" t="e">
        <v>#DIV/0!</v>
      </c>
      <c r="N45" s="240">
        <v>14856</v>
      </c>
      <c r="O45" s="131">
        <v>0</v>
      </c>
      <c r="P45" s="131">
        <v>90659</v>
      </c>
      <c r="Q45" s="274">
        <v>0</v>
      </c>
      <c r="R45" s="131">
        <v>0</v>
      </c>
      <c r="S45" s="131">
        <v>90659</v>
      </c>
      <c r="T45" s="131">
        <v>17205</v>
      </c>
      <c r="U45" s="274">
        <v>0</v>
      </c>
      <c r="V45" s="131" t="e">
        <v>#DIV/0!</v>
      </c>
      <c r="W45" s="132">
        <v>17205</v>
      </c>
    </row>
    <row r="46" spans="1:23" ht="21" customHeight="1">
      <c r="A46" s="196">
        <v>303</v>
      </c>
      <c r="B46" s="197" t="s">
        <v>68</v>
      </c>
      <c r="C46" s="56" t="e">
        <v>#REF!</v>
      </c>
      <c r="D46" s="56"/>
      <c r="E46" s="56" t="e">
        <v>#REF!</v>
      </c>
      <c r="F46" s="56" t="e">
        <v>#REF!</v>
      </c>
      <c r="G46" s="56">
        <v>0</v>
      </c>
      <c r="H46" s="56"/>
      <c r="I46" s="56">
        <v>0</v>
      </c>
      <c r="J46" s="56">
        <v>0</v>
      </c>
      <c r="K46" s="131">
        <v>19621</v>
      </c>
      <c r="L46" s="274">
        <v>0</v>
      </c>
      <c r="M46" s="132" t="e">
        <v>#DIV/0!</v>
      </c>
      <c r="N46" s="240">
        <v>19621</v>
      </c>
      <c r="O46" s="131">
        <v>0</v>
      </c>
      <c r="P46" s="131">
        <v>89641</v>
      </c>
      <c r="Q46" s="274">
        <v>0</v>
      </c>
      <c r="R46" s="131">
        <v>0</v>
      </c>
      <c r="S46" s="131">
        <v>89641</v>
      </c>
      <c r="T46" s="131">
        <v>18194</v>
      </c>
      <c r="U46" s="274">
        <v>0</v>
      </c>
      <c r="V46" s="131" t="e">
        <v>#DIV/0!</v>
      </c>
      <c r="W46" s="132">
        <v>18194</v>
      </c>
    </row>
    <row r="47" spans="1:23" ht="21" customHeight="1">
      <c r="A47" s="17"/>
      <c r="B47" s="197" t="s">
        <v>70</v>
      </c>
      <c r="C47" s="56" t="e">
        <v>#REF!</v>
      </c>
      <c r="D47" s="56"/>
      <c r="E47" s="56" t="e">
        <v>#REF!</v>
      </c>
      <c r="F47" s="56" t="e">
        <v>#REF!</v>
      </c>
      <c r="G47" s="56">
        <v>0</v>
      </c>
      <c r="H47" s="56"/>
      <c r="I47" s="56">
        <v>0</v>
      </c>
      <c r="J47" s="56">
        <v>0</v>
      </c>
      <c r="K47" s="131">
        <v>18775</v>
      </c>
      <c r="L47" s="274">
        <v>0</v>
      </c>
      <c r="M47" s="132" t="e">
        <v>#DIV/0!</v>
      </c>
      <c r="N47" s="240">
        <v>18775</v>
      </c>
      <c r="O47" s="131">
        <v>0</v>
      </c>
      <c r="P47" s="131">
        <v>89507</v>
      </c>
      <c r="Q47" s="274">
        <v>0</v>
      </c>
      <c r="R47" s="131">
        <v>0</v>
      </c>
      <c r="S47" s="131">
        <v>89507</v>
      </c>
      <c r="T47" s="131">
        <v>18030</v>
      </c>
      <c r="U47" s="274">
        <v>0</v>
      </c>
      <c r="V47" s="131" t="e">
        <v>#DIV/0!</v>
      </c>
      <c r="W47" s="132">
        <v>18030</v>
      </c>
    </row>
    <row r="48" spans="1:23" ht="21" customHeight="1">
      <c r="A48" s="17"/>
      <c r="B48" s="203"/>
      <c r="C48" s="157"/>
      <c r="D48" s="157"/>
      <c r="E48" s="157"/>
      <c r="F48" s="157"/>
      <c r="G48" s="157"/>
      <c r="H48" s="56"/>
      <c r="I48" s="56"/>
      <c r="J48" s="56"/>
      <c r="K48" s="162"/>
      <c r="L48" s="274"/>
      <c r="M48" s="218"/>
      <c r="N48" s="165"/>
      <c r="O48" s="171"/>
      <c r="P48" s="131"/>
      <c r="Q48" s="274"/>
      <c r="R48" s="131"/>
      <c r="S48" s="131"/>
      <c r="T48" s="89"/>
      <c r="U48" s="274"/>
      <c r="V48" s="89"/>
      <c r="W48" s="76"/>
    </row>
    <row r="49" spans="1:23" ht="21" customHeight="1">
      <c r="A49" s="201"/>
      <c r="B49" s="200" t="s">
        <v>72</v>
      </c>
      <c r="C49" s="67" t="e">
        <v>#REF!</v>
      </c>
      <c r="D49" s="67" t="e">
        <v>#REF!</v>
      </c>
      <c r="E49" s="67" t="e">
        <v>#REF!</v>
      </c>
      <c r="F49" s="67" t="e">
        <v>#REF!</v>
      </c>
      <c r="G49" s="67">
        <v>0</v>
      </c>
      <c r="H49" s="67">
        <v>0</v>
      </c>
      <c r="I49" s="67">
        <v>0</v>
      </c>
      <c r="J49" s="67">
        <v>0</v>
      </c>
      <c r="K49" s="148">
        <v>30349</v>
      </c>
      <c r="L49" s="281" t="s">
        <v>140</v>
      </c>
      <c r="M49" s="146" t="e">
        <v>#DIV/0!</v>
      </c>
      <c r="N49" s="241">
        <v>30349</v>
      </c>
      <c r="O49" s="148">
        <v>0</v>
      </c>
      <c r="P49" s="148">
        <v>79142</v>
      </c>
      <c r="Q49" s="281" t="s">
        <v>140</v>
      </c>
      <c r="R49" s="148">
        <v>0</v>
      </c>
      <c r="S49" s="148">
        <v>79142</v>
      </c>
      <c r="T49" s="148">
        <v>21698</v>
      </c>
      <c r="U49" s="281" t="s">
        <v>140</v>
      </c>
      <c r="V49" s="148" t="e">
        <v>#DIV/0!</v>
      </c>
      <c r="W49" s="146">
        <v>21698</v>
      </c>
    </row>
    <row r="50" spans="3:23" ht="30" customHeight="1">
      <c r="C50" s="98"/>
      <c r="D50" s="98"/>
      <c r="E50" s="98"/>
      <c r="F50" s="98"/>
      <c r="G50" s="98"/>
      <c r="H50" s="98"/>
      <c r="I50" s="98"/>
      <c r="J50" s="98"/>
      <c r="K50" s="325" t="s">
        <v>143</v>
      </c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</row>
    <row r="58" spans="1:43" s="176" customFormat="1" ht="18" customHeight="1">
      <c r="A58" s="173"/>
      <c r="B58" s="173"/>
      <c r="U58" s="284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</row>
    <row r="59" spans="1:43" s="176" customFormat="1" ht="18" customHeight="1">
      <c r="A59" s="173"/>
      <c r="B59" s="173"/>
      <c r="U59" s="284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</row>
    <row r="60" spans="1:43" s="176" customFormat="1" ht="18" customHeight="1">
      <c r="A60" s="173"/>
      <c r="B60" s="173"/>
      <c r="U60" s="284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</row>
    <row r="61" spans="1:43" s="176" customFormat="1" ht="18" customHeight="1">
      <c r="A61" s="173"/>
      <c r="B61" s="173"/>
      <c r="U61" s="284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</row>
    <row r="62" spans="1:43" s="176" customFormat="1" ht="18" customHeight="1">
      <c r="A62" s="173"/>
      <c r="B62" s="173"/>
      <c r="U62" s="284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</row>
    <row r="63" spans="1:43" s="176" customFormat="1" ht="18" customHeight="1">
      <c r="A63" s="173"/>
      <c r="B63" s="173"/>
      <c r="U63" s="284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</row>
    <row r="64" spans="1:43" s="176" customFormat="1" ht="18" customHeight="1">
      <c r="A64" s="173"/>
      <c r="B64" s="173"/>
      <c r="U64" s="284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</row>
    <row r="65" spans="1:43" s="176" customFormat="1" ht="18" customHeight="1">
      <c r="A65" s="173"/>
      <c r="B65" s="173"/>
      <c r="U65" s="284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</row>
    <row r="66" spans="1:43" s="176" customFormat="1" ht="18" customHeight="1">
      <c r="A66" s="173"/>
      <c r="B66" s="173"/>
      <c r="U66" s="284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</row>
    <row r="67" spans="1:43" s="176" customFormat="1" ht="18" customHeight="1">
      <c r="A67" s="173"/>
      <c r="B67" s="173"/>
      <c r="U67" s="284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</row>
    <row r="68" spans="1:43" s="176" customFormat="1" ht="18" customHeight="1">
      <c r="A68" s="173"/>
      <c r="B68" s="173"/>
      <c r="U68" s="284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</row>
    <row r="69" spans="1:43" s="176" customFormat="1" ht="18" customHeight="1">
      <c r="A69" s="173"/>
      <c r="B69" s="173"/>
      <c r="U69" s="284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</row>
    <row r="70" spans="1:43" s="176" customFormat="1" ht="18" customHeight="1">
      <c r="A70" s="173"/>
      <c r="B70" s="173"/>
      <c r="U70" s="284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</row>
    <row r="71" spans="1:43" s="176" customFormat="1" ht="18" customHeight="1">
      <c r="A71" s="173"/>
      <c r="B71" s="173"/>
      <c r="U71" s="284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</row>
    <row r="72" spans="1:43" s="176" customFormat="1" ht="18" customHeight="1">
      <c r="A72" s="173"/>
      <c r="B72" s="173"/>
      <c r="U72" s="284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</row>
    <row r="73" spans="1:43" s="176" customFormat="1" ht="18" customHeight="1">
      <c r="A73" s="173"/>
      <c r="B73" s="173"/>
      <c r="U73" s="284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</row>
    <row r="74" spans="1:43" s="176" customFormat="1" ht="18" customHeight="1">
      <c r="A74" s="173"/>
      <c r="B74" s="173"/>
      <c r="U74" s="284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</row>
    <row r="75" spans="1:43" s="176" customFormat="1" ht="18" customHeight="1">
      <c r="A75" s="173"/>
      <c r="B75" s="173"/>
      <c r="U75" s="284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3"/>
    </row>
    <row r="76" spans="1:43" s="176" customFormat="1" ht="18" customHeight="1">
      <c r="A76" s="173"/>
      <c r="B76" s="173"/>
      <c r="U76" s="284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3"/>
    </row>
    <row r="77" spans="1:43" s="176" customFormat="1" ht="18" customHeight="1">
      <c r="A77" s="173"/>
      <c r="B77" s="173"/>
      <c r="U77" s="284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</row>
    <row r="78" spans="1:43" s="176" customFormat="1" ht="18" customHeight="1">
      <c r="A78" s="173"/>
      <c r="B78" s="173"/>
      <c r="U78" s="284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</row>
    <row r="79" spans="1:43" s="176" customFormat="1" ht="18" customHeight="1">
      <c r="A79" s="173"/>
      <c r="B79" s="173"/>
      <c r="U79" s="284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</row>
    <row r="80" spans="1:43" s="176" customFormat="1" ht="18" customHeight="1">
      <c r="A80" s="173"/>
      <c r="B80" s="173"/>
      <c r="U80" s="284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</row>
    <row r="81" spans="1:43" s="176" customFormat="1" ht="18" customHeight="1">
      <c r="A81" s="173"/>
      <c r="B81" s="173"/>
      <c r="U81" s="284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</row>
    <row r="82" spans="1:43" s="176" customFormat="1" ht="18" customHeight="1">
      <c r="A82" s="173"/>
      <c r="B82" s="173"/>
      <c r="U82" s="284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</row>
    <row r="83" spans="1:43" s="176" customFormat="1" ht="18" customHeight="1">
      <c r="A83" s="173"/>
      <c r="B83" s="173"/>
      <c r="U83" s="284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</row>
    <row r="84" spans="1:43" s="176" customFormat="1" ht="18" customHeight="1">
      <c r="A84" s="173"/>
      <c r="B84" s="173"/>
      <c r="U84" s="284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</row>
    <row r="85" spans="1:43" s="176" customFormat="1" ht="18" customHeight="1">
      <c r="A85" s="173"/>
      <c r="B85" s="173"/>
      <c r="U85" s="284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</row>
    <row r="86" spans="1:43" s="176" customFormat="1" ht="18" customHeight="1">
      <c r="A86" s="173"/>
      <c r="B86" s="173"/>
      <c r="U86" s="284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</row>
    <row r="87" spans="1:43" s="176" customFormat="1" ht="18" customHeight="1">
      <c r="A87" s="173"/>
      <c r="B87" s="173"/>
      <c r="U87" s="284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</row>
    <row r="88" spans="1:43" s="176" customFormat="1" ht="18" customHeight="1">
      <c r="A88" s="173"/>
      <c r="B88" s="173"/>
      <c r="U88" s="284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</row>
    <row r="89" spans="1:43" s="176" customFormat="1" ht="18" customHeight="1">
      <c r="A89" s="173"/>
      <c r="B89" s="173"/>
      <c r="U89" s="284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</row>
    <row r="90" spans="1:43" s="176" customFormat="1" ht="18" customHeight="1">
      <c r="A90" s="173"/>
      <c r="B90" s="173"/>
      <c r="U90" s="284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</row>
    <row r="91" spans="1:43" s="176" customFormat="1" ht="18" customHeight="1">
      <c r="A91" s="173"/>
      <c r="B91" s="173"/>
      <c r="U91" s="284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</row>
    <row r="92" spans="1:43" s="176" customFormat="1" ht="18" customHeight="1">
      <c r="A92" s="173"/>
      <c r="B92" s="173"/>
      <c r="U92" s="284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</row>
    <row r="93" spans="1:43" s="176" customFormat="1" ht="18" customHeight="1">
      <c r="A93" s="173"/>
      <c r="B93" s="173"/>
      <c r="U93" s="284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  <c r="AQ93" s="173"/>
    </row>
    <row r="94" spans="1:43" s="176" customFormat="1" ht="18" customHeight="1">
      <c r="A94" s="173"/>
      <c r="B94" s="173"/>
      <c r="U94" s="284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</row>
    <row r="95" spans="1:43" s="176" customFormat="1" ht="18" customHeight="1">
      <c r="A95" s="173"/>
      <c r="B95" s="173"/>
      <c r="U95" s="284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  <c r="AN95" s="173"/>
      <c r="AO95" s="173"/>
      <c r="AP95" s="173"/>
      <c r="AQ95" s="173"/>
    </row>
    <row r="96" spans="1:43" s="176" customFormat="1" ht="18" customHeight="1">
      <c r="A96" s="173"/>
      <c r="B96" s="173"/>
      <c r="U96" s="284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  <c r="AP96" s="173"/>
      <c r="AQ96" s="173"/>
    </row>
    <row r="97" spans="1:43" s="176" customFormat="1" ht="18" customHeight="1">
      <c r="A97" s="173"/>
      <c r="B97" s="173"/>
      <c r="U97" s="284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73"/>
      <c r="AO97" s="173"/>
      <c r="AP97" s="173"/>
      <c r="AQ97" s="173"/>
    </row>
    <row r="98" spans="1:43" s="176" customFormat="1" ht="18" customHeight="1">
      <c r="A98" s="173"/>
      <c r="B98" s="173"/>
      <c r="U98" s="284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3"/>
      <c r="AQ98" s="173"/>
    </row>
    <row r="99" spans="1:43" s="176" customFormat="1" ht="18" customHeight="1">
      <c r="A99" s="173"/>
      <c r="B99" s="173"/>
      <c r="U99" s="284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  <c r="AP99" s="173"/>
      <c r="AQ99" s="173"/>
    </row>
    <row r="100" spans="1:43" s="176" customFormat="1" ht="18" customHeight="1">
      <c r="A100" s="173"/>
      <c r="B100" s="173"/>
      <c r="U100" s="284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3"/>
      <c r="AN100" s="173"/>
      <c r="AO100" s="173"/>
      <c r="AP100" s="173"/>
      <c r="AQ100" s="173"/>
    </row>
    <row r="101" spans="1:43" s="176" customFormat="1" ht="18" customHeight="1">
      <c r="A101" s="204"/>
      <c r="B101" s="205"/>
      <c r="U101" s="284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3"/>
    </row>
    <row r="102" spans="1:43" s="176" customFormat="1" ht="18" customHeight="1">
      <c r="A102" s="204"/>
      <c r="B102" s="205"/>
      <c r="U102" s="284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173"/>
      <c r="AP102" s="173"/>
      <c r="AQ102" s="173"/>
    </row>
    <row r="103" spans="1:43" s="176" customFormat="1" ht="18" customHeight="1">
      <c r="A103" s="204"/>
      <c r="B103" s="205"/>
      <c r="U103" s="284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  <c r="AP103" s="173"/>
      <c r="AQ103" s="173"/>
    </row>
    <row r="104" spans="1:43" s="176" customFormat="1" ht="18" customHeight="1">
      <c r="A104" s="173"/>
      <c r="B104" s="205"/>
      <c r="U104" s="284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3"/>
      <c r="AP104" s="173"/>
      <c r="AQ104" s="173"/>
    </row>
    <row r="105" spans="1:43" s="176" customFormat="1" ht="18" customHeight="1">
      <c r="A105" s="173"/>
      <c r="B105" s="205"/>
      <c r="U105" s="284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</row>
    <row r="106" ht="18" customHeight="1">
      <c r="B106" s="205"/>
    </row>
  </sheetData>
  <sheetProtection/>
  <mergeCells count="8">
    <mergeCell ref="K50:W50"/>
    <mergeCell ref="K4:N4"/>
    <mergeCell ref="D4:E4"/>
    <mergeCell ref="H4:I4"/>
    <mergeCell ref="K1:W1"/>
    <mergeCell ref="K3:N3"/>
    <mergeCell ref="P3:S3"/>
    <mergeCell ref="T3:W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Windows ユーザー</cp:lastModifiedBy>
  <cp:lastPrinted>2024-02-05T07:16:53Z</cp:lastPrinted>
  <dcterms:created xsi:type="dcterms:W3CDTF">2000-01-05T11:15:05Z</dcterms:created>
  <dcterms:modified xsi:type="dcterms:W3CDTF">2024-02-08T09:42:30Z</dcterms:modified>
  <cp:category/>
  <cp:version/>
  <cp:contentType/>
  <cp:contentStatus/>
</cp:coreProperties>
</file>