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0" windowWidth="10272" windowHeight="8088" tabRatio="888" activeTab="0"/>
  </bookViews>
  <sheets>
    <sheet name="その１" sheetId="1" r:id="rId1"/>
    <sheet name="その２" sheetId="2" r:id="rId2"/>
    <sheet name="その３" sheetId="3" r:id="rId3"/>
  </sheets>
  <definedNames>
    <definedName name="_xlnm.Print_Area" localSheetId="0">'その１'!$A$1:$T$49</definedName>
    <definedName name="_xlnm.Print_Area" localSheetId="1">'その２'!$A$1:$W$49</definedName>
    <definedName name="_xlnm.Print_Area" localSheetId="2">'その３'!$A$1:$H$49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</definedNames>
  <calcPr fullCalcOnLoad="1"/>
</workbook>
</file>

<file path=xl/sharedStrings.xml><?xml version="1.0" encoding="utf-8"?>
<sst xmlns="http://schemas.openxmlformats.org/spreadsheetml/2006/main" count="256" uniqueCount="119">
  <si>
    <t>歯</t>
  </si>
  <si>
    <t>小</t>
  </si>
  <si>
    <t>番</t>
  </si>
  <si>
    <t>号</t>
  </si>
  <si>
    <t>保険者名</t>
  </si>
  <si>
    <t>件数</t>
  </si>
  <si>
    <t>日数</t>
  </si>
  <si>
    <t>費用額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</si>
  <si>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</si>
  <si>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</si>
  <si>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</si>
  <si>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</si>
  <si>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</si>
  <si>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</si>
  <si>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</si>
  <si>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</si>
  <si>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</si>
  <si>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</si>
  <si>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</si>
  <si>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</si>
  <si>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</si>
  <si>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</si>
  <si>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</si>
  <si>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</si>
  <si>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</si>
  <si>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</si>
  <si>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</si>
  <si>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</si>
  <si>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</si>
  <si>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</si>
  <si>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</si>
  <si>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</si>
  <si>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</si>
  <si>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</si>
  <si>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</si>
  <si>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</si>
  <si>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</si>
  <si>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</si>
  <si>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</si>
  <si>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</si>
  <si>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</si>
  <si>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</si>
  <si>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</si>
  <si>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</si>
  <si>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</si>
  <si>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</si>
  <si>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</si>
  <si>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</si>
  <si>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</si>
  <si>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</si>
  <si>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</si>
  <si>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</si>
  <si>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</si>
  <si>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</si>
  <si>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</si>
  <si>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</si>
  <si>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</si>
  <si>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</si>
  <si>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</si>
  <si>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</si>
  <si>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</si>
  <si>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</si>
  <si>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</si>
  <si>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</si>
  <si>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</si>
  <si>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</si>
  <si>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</si>
  <si>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</si>
  <si>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</si>
  <si>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</si>
  <si>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</si>
  <si>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建設国保</t>
  </si>
  <si>
    <t>建</t>
  </si>
  <si>
    <t>組合　計</t>
  </si>
  <si>
    <t>組</t>
  </si>
  <si>
    <t>県　総計</t>
  </si>
  <si>
    <t>県</t>
  </si>
  <si>
    <t>形</t>
  </si>
  <si>
    <t>辺</t>
  </si>
  <si>
    <t>江</t>
  </si>
  <si>
    <t>石</t>
  </si>
  <si>
    <t>蔵</t>
  </si>
  <si>
    <t>入　　　　　　　院</t>
  </si>
  <si>
    <t>入　　　　　院　　　　　外</t>
  </si>
  <si>
    <t>計　</t>
  </si>
  <si>
    <t>食事療養</t>
  </si>
  <si>
    <t>歯　　　　　　　科</t>
  </si>
  <si>
    <t>小　　　　　　　計</t>
  </si>
  <si>
    <t>訪　　問　　看　　護</t>
  </si>
  <si>
    <t>費　用　額</t>
  </si>
  <si>
    <t>薬 　剤 　の 　支   給</t>
  </si>
  <si>
    <t>診　　療　　費</t>
  </si>
  <si>
    <t>小       計</t>
  </si>
  <si>
    <t>療　　　　　　　養　　　　　　　の　　　　　　　給　　　　　　　付　　　　　　　等</t>
  </si>
  <si>
    <t>（　単位　：　円　）</t>
  </si>
  <si>
    <t>療　　　　　　　養　　　　　　　の　　　　　　　給　　　　　　　付　　　　　　　等</t>
  </si>
  <si>
    <t>施　　設　　療　　養　　費</t>
  </si>
  <si>
    <t>療　養　諸　費　合　計</t>
  </si>
  <si>
    <t>療　　　　　養　　　　　費</t>
  </si>
  <si>
    <t>移　送　費</t>
  </si>
  <si>
    <t>療       養       費       等</t>
  </si>
  <si>
    <t>療　　養　　の　　給　　付　　等</t>
  </si>
  <si>
    <t>庄 内 町</t>
  </si>
  <si>
    <t>　食　事　療　養　・　生　活　療　養</t>
  </si>
  <si>
    <t>生活療養</t>
  </si>
  <si>
    <t>第 １３ 表　　全被保険者分保険給付状況（その２）</t>
  </si>
  <si>
    <t>最上地区</t>
  </si>
  <si>
    <t>広</t>
  </si>
  <si>
    <t>補　装　具</t>
  </si>
  <si>
    <t>柔道整復師</t>
  </si>
  <si>
    <t>アンマ・マッサージ</t>
  </si>
  <si>
    <t>ハリ・キュウ</t>
  </si>
  <si>
    <t>第 １１ 表　　全被保険者分保険給付状況（その１）</t>
  </si>
  <si>
    <t>第 １１ 表　　全被保険者分保険給付状況（その２）</t>
  </si>
  <si>
    <t>第 １１ 表　　全被保険者分保険給付状況（その３）</t>
  </si>
  <si>
    <t>費　用　額</t>
  </si>
  <si>
    <t>療　　　　養　　　　費</t>
  </si>
  <si>
    <t>そ　　の　　他　</t>
  </si>
  <si>
    <t>処方箋受付枚数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</si>
</sst>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horizontal="left" vertical="center"/>
    </xf>
    <xf numFmtId="38" fontId="4" fillId="0" borderId="0" xfId="48" applyFont="1" applyFill="1" applyAlignment="1" applyProtection="1">
      <alignment vertical="center"/>
      <protection locked="0"/>
    </xf>
    <xf numFmtId="38" fontId="4" fillId="0" borderId="0" xfId="48" applyFont="1" applyFill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38" fontId="4" fillId="0" borderId="17" xfId="48" applyFont="1" applyFill="1" applyBorder="1" applyAlignment="1">
      <alignment horizontal="center" vertical="center"/>
    </xf>
    <xf numFmtId="38" fontId="4" fillId="0" borderId="13" xfId="48" applyFont="1" applyFill="1" applyBorder="1" applyAlignment="1" applyProtection="1">
      <alignment horizontal="center" vertical="center"/>
      <protection locked="0"/>
    </xf>
    <xf numFmtId="38" fontId="4" fillId="0" borderId="23" xfId="48" applyFont="1" applyFill="1" applyBorder="1" applyAlignment="1" applyProtection="1">
      <alignment horizontal="center" vertical="center"/>
      <protection locked="0"/>
    </xf>
    <xf numFmtId="38" fontId="4" fillId="0" borderId="24" xfId="48" applyFont="1" applyFill="1" applyBorder="1" applyAlignment="1" applyProtection="1">
      <alignment horizontal="center" vertical="center"/>
      <protection locked="0"/>
    </xf>
    <xf numFmtId="38" fontId="4" fillId="0" borderId="25" xfId="48" applyFont="1" applyFill="1" applyBorder="1" applyAlignment="1" applyProtection="1">
      <alignment horizontal="center" vertical="center"/>
      <protection locked="0"/>
    </xf>
    <xf numFmtId="38" fontId="4" fillId="0" borderId="26" xfId="48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0" xfId="48" applyFont="1" applyFill="1" applyBorder="1" applyAlignment="1" applyProtection="1">
      <alignment vertical="center"/>
      <protection locked="0"/>
    </xf>
    <xf numFmtId="38" fontId="4" fillId="0" borderId="11" xfId="48" applyFont="1" applyFill="1" applyBorder="1" applyAlignment="1" applyProtection="1">
      <alignment horizontal="center" vertical="center"/>
      <protection locked="0"/>
    </xf>
    <xf numFmtId="38" fontId="4" fillId="0" borderId="13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 applyProtection="1">
      <alignment vertical="center"/>
      <protection locked="0"/>
    </xf>
    <xf numFmtId="38" fontId="4" fillId="0" borderId="17" xfId="48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38" fontId="4" fillId="0" borderId="29" xfId="48" applyFont="1" applyFill="1" applyBorder="1" applyAlignment="1" applyProtection="1">
      <alignment vertical="center"/>
      <protection locked="0"/>
    </xf>
    <xf numFmtId="38" fontId="4" fillId="0" borderId="30" xfId="48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38" fontId="4" fillId="0" borderId="30" xfId="48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>
      <alignment vertical="center"/>
    </xf>
    <xf numFmtId="38" fontId="4" fillId="0" borderId="23" xfId="48" applyFont="1" applyFill="1" applyBorder="1" applyAlignment="1" applyProtection="1">
      <alignment vertical="center"/>
      <protection locked="0"/>
    </xf>
    <xf numFmtId="38" fontId="4" fillId="0" borderId="32" xfId="48" applyFont="1" applyFill="1" applyBorder="1" applyAlignment="1" applyProtection="1">
      <alignment horizontal="center" vertical="center"/>
      <protection locked="0"/>
    </xf>
    <xf numFmtId="38" fontId="4" fillId="0" borderId="32" xfId="48" applyFont="1" applyFill="1" applyBorder="1" applyAlignment="1">
      <alignment vertical="center"/>
    </xf>
    <xf numFmtId="38" fontId="4" fillId="0" borderId="33" xfId="48" applyFont="1" applyFill="1" applyBorder="1" applyAlignment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>
      <alignment vertical="center"/>
    </xf>
    <xf numFmtId="38" fontId="4" fillId="0" borderId="18" xfId="48" applyFont="1" applyFill="1" applyBorder="1" applyAlignment="1" applyProtection="1">
      <alignment vertical="center"/>
      <protection locked="0"/>
    </xf>
    <xf numFmtId="38" fontId="4" fillId="0" borderId="35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>
      <alignment horizontal="left" vertical="center"/>
    </xf>
    <xf numFmtId="38" fontId="3" fillId="0" borderId="28" xfId="48" applyFont="1" applyFill="1" applyBorder="1" applyAlignment="1" applyProtection="1">
      <alignment vertical="center"/>
      <protection locked="0"/>
    </xf>
    <xf numFmtId="38" fontId="3" fillId="0" borderId="17" xfId="48" applyFont="1" applyFill="1" applyBorder="1" applyAlignment="1" applyProtection="1">
      <alignment vertical="center"/>
      <protection locked="0"/>
    </xf>
    <xf numFmtId="178" fontId="3" fillId="0" borderId="28" xfId="60" applyNumberFormat="1" applyFont="1" applyFill="1" applyBorder="1" applyAlignment="1">
      <alignment vertical="center"/>
      <protection/>
    </xf>
    <xf numFmtId="178" fontId="3" fillId="0" borderId="35" xfId="60" applyNumberFormat="1" applyFont="1" applyFill="1" applyBorder="1" applyAlignment="1">
      <alignment vertical="center"/>
      <protection/>
    </xf>
    <xf numFmtId="178" fontId="3" fillId="0" borderId="18" xfId="60" applyNumberFormat="1" applyFont="1" applyFill="1" applyBorder="1" applyAlignment="1">
      <alignment horizontal="right" vertical="center"/>
      <protection/>
    </xf>
    <xf numFmtId="178" fontId="3" fillId="0" borderId="28" xfId="60" applyNumberFormat="1" applyFont="1" applyFill="1" applyBorder="1" applyAlignment="1">
      <alignment horizontal="right" vertical="center"/>
      <protection/>
    </xf>
    <xf numFmtId="178" fontId="3" fillId="0" borderId="35" xfId="60" applyNumberFormat="1" applyFont="1" applyFill="1" applyBorder="1" applyAlignment="1">
      <alignment horizontal="right" vertical="center"/>
      <protection/>
    </xf>
    <xf numFmtId="178" fontId="3" fillId="0" borderId="36" xfId="60" applyNumberFormat="1" applyFont="1" applyFill="1" applyBorder="1" applyAlignment="1">
      <alignment horizontal="right" vertical="center"/>
      <protection/>
    </xf>
    <xf numFmtId="38" fontId="3" fillId="0" borderId="28" xfId="48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38" xfId="48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38" fontId="4" fillId="0" borderId="40" xfId="48" applyFont="1" applyFill="1" applyBorder="1" applyAlignment="1" applyProtection="1">
      <alignment horizontal="center" vertical="center"/>
      <protection locked="0"/>
    </xf>
    <xf numFmtId="38" fontId="4" fillId="0" borderId="27" xfId="48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38" fontId="4" fillId="0" borderId="38" xfId="48" applyFont="1" applyFill="1" applyBorder="1" applyAlignment="1" applyProtection="1">
      <alignment horizontal="center" vertical="center"/>
      <protection locked="0"/>
    </xf>
    <xf numFmtId="38" fontId="4" fillId="0" borderId="17" xfId="48" applyFont="1" applyFill="1" applyBorder="1" applyAlignment="1" applyProtection="1">
      <alignment horizontal="center" vertical="center"/>
      <protection locked="0"/>
    </xf>
    <xf numFmtId="38" fontId="4" fillId="0" borderId="12" xfId="48" applyFont="1" applyFill="1" applyBorder="1" applyAlignment="1" applyProtection="1">
      <alignment vertical="center"/>
      <protection locked="0"/>
    </xf>
    <xf numFmtId="38" fontId="4" fillId="0" borderId="33" xfId="48" applyFont="1" applyFill="1" applyBorder="1" applyAlignment="1">
      <alignment vertical="center"/>
    </xf>
    <xf numFmtId="38" fontId="4" fillId="0" borderId="36" xfId="48" applyFont="1" applyFill="1" applyBorder="1" applyAlignment="1" applyProtection="1">
      <alignment vertical="center"/>
      <protection locked="0"/>
    </xf>
    <xf numFmtId="178" fontId="3" fillId="0" borderId="38" xfId="60" applyNumberFormat="1" applyFont="1" applyFill="1" applyBorder="1" applyAlignment="1">
      <alignment vertical="center"/>
      <protection/>
    </xf>
    <xf numFmtId="178" fontId="3" fillId="0" borderId="42" xfId="60" applyNumberFormat="1" applyFont="1" applyFill="1" applyBorder="1" applyAlignment="1">
      <alignment vertical="center"/>
      <protection/>
    </xf>
    <xf numFmtId="178" fontId="3" fillId="0" borderId="17" xfId="60" applyNumberFormat="1" applyFont="1" applyFill="1" applyBorder="1" applyAlignment="1">
      <alignment vertical="center"/>
      <protection/>
    </xf>
    <xf numFmtId="178" fontId="3" fillId="0" borderId="39" xfId="60" applyNumberFormat="1" applyFont="1" applyFill="1" applyBorder="1" applyAlignment="1">
      <alignment vertical="center"/>
      <protection/>
    </xf>
    <xf numFmtId="178" fontId="3" fillId="0" borderId="36" xfId="60" applyNumberFormat="1" applyFont="1" applyFill="1" applyBorder="1" applyAlignment="1">
      <alignment vertical="center"/>
      <protection/>
    </xf>
    <xf numFmtId="38" fontId="3" fillId="0" borderId="28" xfId="48" applyFont="1" applyFill="1" applyBorder="1" applyAlignment="1" applyProtection="1">
      <alignment vertical="center" shrinkToFit="1"/>
      <protection locked="0"/>
    </xf>
    <xf numFmtId="38" fontId="3" fillId="0" borderId="36" xfId="48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 shrinkToFit="1"/>
      <protection locked="0"/>
    </xf>
    <xf numFmtId="178" fontId="3" fillId="0" borderId="18" xfId="60" applyNumberFormat="1" applyFont="1" applyFill="1" applyBorder="1" applyAlignment="1">
      <alignment vertical="center"/>
      <protection/>
    </xf>
    <xf numFmtId="178" fontId="3" fillId="0" borderId="12" xfId="60" applyNumberFormat="1" applyFont="1" applyFill="1" applyBorder="1" applyAlignment="1">
      <alignment vertical="center"/>
      <protection/>
    </xf>
    <xf numFmtId="38" fontId="3" fillId="0" borderId="37" xfId="48" applyFont="1" applyFill="1" applyBorder="1" applyAlignment="1" applyProtection="1">
      <alignment vertical="center"/>
      <protection locked="0"/>
    </xf>
    <xf numFmtId="38" fontId="5" fillId="0" borderId="0" xfId="48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38" fontId="4" fillId="0" borderId="42" xfId="48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vertical="center"/>
      <protection locked="0"/>
    </xf>
    <xf numFmtId="178" fontId="3" fillId="0" borderId="18" xfId="0" applyNumberFormat="1" applyFont="1" applyFill="1" applyBorder="1" applyAlignment="1">
      <alignment vertical="center"/>
    </xf>
    <xf numFmtId="178" fontId="3" fillId="0" borderId="47" xfId="61" applyNumberFormat="1" applyFont="1" applyFill="1" applyBorder="1" applyAlignment="1">
      <alignment horizontal="right" vertical="center"/>
      <protection/>
    </xf>
    <xf numFmtId="178" fontId="3" fillId="0" borderId="31" xfId="61" applyNumberFormat="1" applyFont="1" applyFill="1" applyBorder="1" applyAlignment="1">
      <alignment horizontal="right" vertical="center"/>
      <protection/>
    </xf>
    <xf numFmtId="178" fontId="3" fillId="0" borderId="28" xfId="0" applyNumberFormat="1" applyFont="1" applyFill="1" applyBorder="1" applyAlignment="1">
      <alignment vertical="center"/>
    </xf>
    <xf numFmtId="178" fontId="3" fillId="0" borderId="27" xfId="61" applyNumberFormat="1" applyFont="1" applyFill="1" applyBorder="1" applyAlignment="1">
      <alignment horizontal="right" vertical="center"/>
      <protection/>
    </xf>
    <xf numFmtId="178" fontId="3" fillId="0" borderId="15" xfId="61" applyNumberFormat="1" applyFont="1" applyFill="1" applyBorder="1" applyAlignment="1">
      <alignment horizontal="right" vertical="center"/>
      <protection/>
    </xf>
    <xf numFmtId="178" fontId="3" fillId="0" borderId="42" xfId="60" applyNumberFormat="1" applyFont="1" applyFill="1" applyBorder="1" applyAlignment="1">
      <alignment horizontal="right" vertical="center"/>
      <protection/>
    </xf>
    <xf numFmtId="178" fontId="3" fillId="0" borderId="42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vertical="center"/>
    </xf>
    <xf numFmtId="178" fontId="3" fillId="0" borderId="26" xfId="61" applyNumberFormat="1" applyFont="1" applyFill="1" applyBorder="1" applyAlignment="1">
      <alignment horizontal="right" vertical="center"/>
      <protection/>
    </xf>
    <xf numFmtId="3" fontId="3" fillId="0" borderId="27" xfId="0" applyNumberFormat="1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178" fontId="3" fillId="0" borderId="48" xfId="61" applyNumberFormat="1" applyFont="1" applyFill="1" applyBorder="1" applyAlignment="1">
      <alignment horizontal="right" vertical="center"/>
      <protection/>
    </xf>
    <xf numFmtId="3" fontId="3" fillId="0" borderId="27" xfId="0" applyNumberFormat="1" applyFont="1" applyFill="1" applyBorder="1" applyAlignment="1">
      <alignment vertical="center" shrinkToFit="1"/>
    </xf>
    <xf numFmtId="178" fontId="3" fillId="0" borderId="49" xfId="61" applyNumberFormat="1" applyFont="1" applyFill="1" applyBorder="1" applyAlignment="1">
      <alignment horizontal="right" vertical="center"/>
      <protection/>
    </xf>
    <xf numFmtId="180" fontId="3" fillId="0" borderId="47" xfId="61" applyNumberFormat="1" applyFont="1" applyFill="1" applyBorder="1" applyAlignment="1">
      <alignment horizontal="right" vertical="center"/>
      <protection/>
    </xf>
    <xf numFmtId="181" fontId="3" fillId="0" borderId="47" xfId="61" applyNumberFormat="1" applyFont="1" applyFill="1" applyBorder="1" applyAlignment="1">
      <alignment horizontal="right" vertical="center"/>
      <protection/>
    </xf>
    <xf numFmtId="178" fontId="3" fillId="0" borderId="46" xfId="61" applyNumberFormat="1" applyFont="1" applyFill="1" applyBorder="1" applyAlignment="1">
      <alignment horizontal="right" vertical="center"/>
      <protection/>
    </xf>
    <xf numFmtId="180" fontId="3" fillId="0" borderId="27" xfId="61" applyNumberFormat="1" applyFont="1" applyFill="1" applyBorder="1" applyAlignment="1">
      <alignment horizontal="right" vertical="center"/>
      <protection/>
    </xf>
    <xf numFmtId="181" fontId="3" fillId="0" borderId="27" xfId="61" applyNumberFormat="1" applyFont="1" applyFill="1" applyBorder="1" applyAlignment="1">
      <alignment horizontal="right" vertical="center"/>
      <protection/>
    </xf>
    <xf numFmtId="178" fontId="3" fillId="0" borderId="21" xfId="61" applyNumberFormat="1" applyFont="1" applyFill="1" applyBorder="1" applyAlignment="1">
      <alignment horizontal="right" vertical="center"/>
      <protection/>
    </xf>
    <xf numFmtId="180" fontId="3" fillId="0" borderId="20" xfId="61" applyNumberFormat="1" applyFont="1" applyFill="1" applyBorder="1" applyAlignment="1">
      <alignment horizontal="right" vertical="center"/>
      <protection/>
    </xf>
    <xf numFmtId="181" fontId="3" fillId="0" borderId="20" xfId="61" applyNumberFormat="1" applyFont="1" applyFill="1" applyBorder="1" applyAlignment="1">
      <alignment horizontal="right" vertical="center"/>
      <protection/>
    </xf>
    <xf numFmtId="178" fontId="3" fillId="0" borderId="50" xfId="61" applyNumberFormat="1" applyFont="1" applyFill="1" applyBorder="1" applyAlignment="1">
      <alignment horizontal="right" vertical="center"/>
      <protection/>
    </xf>
    <xf numFmtId="180" fontId="3" fillId="0" borderId="48" xfId="61" applyNumberFormat="1" applyFont="1" applyFill="1" applyBorder="1" applyAlignment="1">
      <alignment horizontal="right" vertical="center"/>
      <protection/>
    </xf>
    <xf numFmtId="181" fontId="3" fillId="0" borderId="48" xfId="61" applyNumberFormat="1" applyFont="1" applyFill="1" applyBorder="1" applyAlignment="1">
      <alignment horizontal="right" vertical="center"/>
      <protection/>
    </xf>
    <xf numFmtId="3" fontId="3" fillId="0" borderId="46" xfId="0" applyNumberFormat="1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178" fontId="3" fillId="0" borderId="41" xfId="61" applyNumberFormat="1" applyFont="1" applyFill="1" applyBorder="1" applyAlignment="1">
      <alignment horizontal="right" vertical="center"/>
      <protection/>
    </xf>
    <xf numFmtId="180" fontId="3" fillId="0" borderId="26" xfId="61" applyNumberFormat="1" applyFont="1" applyFill="1" applyBorder="1" applyAlignment="1">
      <alignment horizontal="right" vertical="center"/>
      <protection/>
    </xf>
    <xf numFmtId="181" fontId="3" fillId="0" borderId="26" xfId="61" applyNumberFormat="1" applyFont="1" applyFill="1" applyBorder="1" applyAlignment="1">
      <alignment horizontal="right" vertical="center"/>
      <protection/>
    </xf>
    <xf numFmtId="38" fontId="3" fillId="0" borderId="39" xfId="48" applyFont="1" applyFill="1" applyBorder="1" applyAlignment="1" applyProtection="1">
      <alignment vertical="center"/>
      <protection locked="0"/>
    </xf>
    <xf numFmtId="181" fontId="3" fillId="0" borderId="31" xfId="61" applyNumberFormat="1" applyFont="1" applyFill="1" applyBorder="1" applyAlignment="1">
      <alignment horizontal="right" vertical="center"/>
      <protection/>
    </xf>
    <xf numFmtId="181" fontId="3" fillId="0" borderId="18" xfId="61" applyNumberFormat="1" applyFont="1" applyFill="1" applyBorder="1" applyAlignment="1">
      <alignment horizontal="right" vertical="center"/>
      <protection/>
    </xf>
    <xf numFmtId="180" fontId="3" fillId="0" borderId="51" xfId="61" applyNumberFormat="1" applyFont="1" applyFill="1" applyBorder="1" applyAlignment="1">
      <alignment horizontal="right" vertical="center"/>
      <protection/>
    </xf>
    <xf numFmtId="181" fontId="3" fillId="0" borderId="15" xfId="61" applyNumberFormat="1" applyFont="1" applyFill="1" applyBorder="1" applyAlignment="1">
      <alignment horizontal="right" vertical="center"/>
      <protection/>
    </xf>
    <xf numFmtId="181" fontId="3" fillId="0" borderId="28" xfId="61" applyNumberFormat="1" applyFont="1" applyFill="1" applyBorder="1" applyAlignment="1">
      <alignment horizontal="right" vertical="center"/>
      <protection/>
    </xf>
    <xf numFmtId="180" fontId="3" fillId="0" borderId="37" xfId="61" applyNumberFormat="1" applyFont="1" applyFill="1" applyBorder="1" applyAlignment="1">
      <alignment horizontal="right" vertical="center"/>
      <protection/>
    </xf>
    <xf numFmtId="181" fontId="3" fillId="0" borderId="16" xfId="61" applyNumberFormat="1" applyFont="1" applyFill="1" applyBorder="1" applyAlignment="1">
      <alignment horizontal="right" vertical="center"/>
      <protection/>
    </xf>
    <xf numFmtId="181" fontId="3" fillId="0" borderId="52" xfId="61" applyNumberFormat="1" applyFont="1" applyFill="1" applyBorder="1" applyAlignment="1">
      <alignment horizontal="right" vertical="center"/>
      <protection/>
    </xf>
    <xf numFmtId="181" fontId="3" fillId="0" borderId="42" xfId="61" applyNumberFormat="1" applyFont="1" applyFill="1" applyBorder="1" applyAlignment="1">
      <alignment horizontal="right" vertical="center"/>
      <protection/>
    </xf>
    <xf numFmtId="180" fontId="3" fillId="0" borderId="52" xfId="61" applyNumberFormat="1" applyFont="1" applyFill="1" applyBorder="1" applyAlignment="1">
      <alignment horizontal="right" vertical="center"/>
      <protection/>
    </xf>
    <xf numFmtId="181" fontId="3" fillId="0" borderId="37" xfId="61" applyNumberFormat="1" applyFont="1" applyFill="1" applyBorder="1" applyAlignment="1">
      <alignment horizontal="right" vertical="center"/>
      <protection/>
    </xf>
    <xf numFmtId="181" fontId="3" fillId="0" borderId="34" xfId="61" applyNumberFormat="1" applyFont="1" applyFill="1" applyBorder="1" applyAlignment="1">
      <alignment horizontal="right" vertical="center"/>
      <protection/>
    </xf>
    <xf numFmtId="181" fontId="3" fillId="0" borderId="53" xfId="61" applyNumberFormat="1" applyFont="1" applyFill="1" applyBorder="1" applyAlignment="1">
      <alignment horizontal="right" vertical="center"/>
      <protection/>
    </xf>
    <xf numFmtId="181" fontId="3" fillId="0" borderId="36" xfId="61" applyNumberFormat="1" applyFont="1" applyFill="1" applyBorder="1" applyAlignment="1">
      <alignment horizontal="right" vertical="center"/>
      <protection/>
    </xf>
    <xf numFmtId="180" fontId="3" fillId="0" borderId="53" xfId="61" applyNumberFormat="1" applyFont="1" applyFill="1" applyBorder="1" applyAlignment="1">
      <alignment horizontal="right" vertical="center"/>
      <protection/>
    </xf>
    <xf numFmtId="3" fontId="3" fillId="0" borderId="28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81" fontId="3" fillId="0" borderId="51" xfId="61" applyNumberFormat="1" applyFont="1" applyFill="1" applyBorder="1" applyAlignment="1">
      <alignment horizontal="right" vertical="center"/>
      <protection/>
    </xf>
    <xf numFmtId="180" fontId="3" fillId="0" borderId="28" xfId="61" applyNumberFormat="1" applyFont="1" applyFill="1" applyBorder="1" applyAlignment="1">
      <alignment horizontal="right" vertical="center"/>
      <protection/>
    </xf>
    <xf numFmtId="181" fontId="3" fillId="0" borderId="24" xfId="61" applyNumberFormat="1" applyFont="1" applyFill="1" applyBorder="1" applyAlignment="1">
      <alignment horizontal="right" vertical="center"/>
      <protection/>
    </xf>
    <xf numFmtId="181" fontId="3" fillId="0" borderId="35" xfId="61" applyNumberFormat="1" applyFont="1" applyFill="1" applyBorder="1" applyAlignment="1">
      <alignment horizontal="right" vertical="center"/>
      <protection/>
    </xf>
    <xf numFmtId="180" fontId="3" fillId="0" borderId="35" xfId="61" applyNumberFormat="1" applyFont="1" applyFill="1" applyBorder="1" applyAlignment="1">
      <alignment horizontal="right" vertical="center"/>
      <protection/>
    </xf>
    <xf numFmtId="180" fontId="3" fillId="0" borderId="36" xfId="61" applyNumberFormat="1" applyFont="1" applyFill="1" applyBorder="1" applyAlignment="1">
      <alignment horizontal="right" vertical="center"/>
      <protection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34" xfId="48" applyFont="1" applyFill="1" applyBorder="1" applyAlignment="1" applyProtection="1">
      <alignment vertical="center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54" xfId="48" applyFont="1" applyFill="1" applyBorder="1" applyAlignment="1">
      <alignment horizontal="center" vertical="center"/>
    </xf>
    <xf numFmtId="38" fontId="4" fillId="0" borderId="55" xfId="48" applyFont="1" applyFill="1" applyBorder="1" applyAlignment="1">
      <alignment horizontal="center" vertical="center"/>
    </xf>
    <xf numFmtId="38" fontId="4" fillId="0" borderId="56" xfId="48" applyFont="1" applyFill="1" applyBorder="1" applyAlignment="1">
      <alignment horizontal="center" vertical="center"/>
    </xf>
    <xf numFmtId="38" fontId="4" fillId="0" borderId="54" xfId="48" applyFont="1" applyFill="1" applyBorder="1" applyAlignment="1" applyProtection="1">
      <alignment horizontal="center" vertical="center"/>
      <protection locked="0"/>
    </xf>
    <xf numFmtId="38" fontId="4" fillId="0" borderId="55" xfId="48" applyFont="1" applyFill="1" applyBorder="1" applyAlignment="1" applyProtection="1">
      <alignment horizontal="center" vertical="center"/>
      <protection locked="0"/>
    </xf>
    <xf numFmtId="38" fontId="4" fillId="0" borderId="56" xfId="48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50" xfId="48" applyFont="1" applyFill="1" applyBorder="1" applyAlignment="1" applyProtection="1">
      <alignment horizontal="center" vertical="center"/>
      <protection locked="0"/>
    </xf>
    <xf numFmtId="38" fontId="4" fillId="0" borderId="33" xfId="48" applyFont="1" applyFill="1" applyBorder="1" applyAlignment="1" applyProtection="1">
      <alignment horizontal="center" vertical="center"/>
      <protection locked="0"/>
    </xf>
    <xf numFmtId="38" fontId="4" fillId="0" borderId="39" xfId="48" applyFont="1" applyFill="1" applyBorder="1" applyAlignment="1" applyProtection="1">
      <alignment horizontal="center" vertical="center"/>
      <protection locked="0"/>
    </xf>
    <xf numFmtId="38" fontId="4" fillId="0" borderId="57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50" xfId="48" applyFont="1" applyFill="1" applyBorder="1" applyAlignment="1">
      <alignment horizontal="center" vertical="center"/>
    </xf>
    <xf numFmtId="38" fontId="4" fillId="0" borderId="33" xfId="48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center" vertical="center"/>
      <protection locked="0"/>
    </xf>
    <xf numFmtId="38" fontId="4" fillId="0" borderId="63" xfId="48" applyFont="1" applyFill="1" applyBorder="1" applyAlignment="1" applyProtection="1">
      <alignment horizontal="center" vertical="center"/>
      <protection locked="0"/>
    </xf>
    <xf numFmtId="38" fontId="4" fillId="0" borderId="59" xfId="48" applyFont="1" applyFill="1" applyBorder="1" applyAlignment="1" applyProtection="1">
      <alignment horizontal="center" vertical="center"/>
      <protection locked="0"/>
    </xf>
    <xf numFmtId="38" fontId="4" fillId="0" borderId="60" xfId="48" applyFont="1" applyFill="1" applyBorder="1" applyAlignment="1" applyProtection="1">
      <alignment horizontal="center" vertical="center"/>
      <protection locked="0"/>
    </xf>
    <xf numFmtId="0" fontId="4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4" fillId="0" borderId="59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>
      <alignment horizontal="center" vertical="center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64" xfId="0" applyNumberFormat="1" applyFont="1" applyFill="1" applyBorder="1" applyAlignment="1">
      <alignment horizontal="center" vertical="center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showGridLines="0" tabSelected="1" view="pageBreakPreview" zoomScale="80" zoomScaleNormal="87" zoomScaleSheetLayoutView="8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A1" sqref="A1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8.75390625" style="1" customWidth="1"/>
    <col min="4" max="4" width="10.625" style="1" customWidth="1"/>
    <col min="5" max="5" width="17.125" style="1" customWidth="1"/>
    <col min="6" max="6" width="11.75390625" style="1" bestFit="1" customWidth="1"/>
    <col min="7" max="7" width="9.625" style="1" customWidth="1"/>
    <col min="8" max="8" width="17.625" style="1" customWidth="1"/>
    <col min="9" max="10" width="9.625" style="1" customWidth="1"/>
    <col min="11" max="11" width="16.50390625" style="1" customWidth="1"/>
    <col min="12" max="12" width="9.625" style="1" customWidth="1"/>
    <col min="13" max="13" width="11.625" style="1" customWidth="1"/>
    <col min="14" max="14" width="17.375" style="1" customWidth="1"/>
    <col min="15" max="15" width="9.625" style="1" customWidth="1"/>
    <col min="16" max="16" width="16.875" style="1" customWidth="1"/>
    <col min="17" max="17" width="17.25390625" style="1" customWidth="1"/>
    <col min="18" max="18" width="8.625" style="1" customWidth="1"/>
    <col min="19" max="19" width="9.625" style="1" customWidth="1"/>
    <col min="20" max="20" width="13.625" style="1" customWidth="1"/>
    <col min="21" max="22" width="10.625" style="1" hidden="1" customWidth="1"/>
    <col min="23" max="23" width="15.625" style="1" hidden="1" customWidth="1"/>
    <col min="24" max="16384" width="10.75390625" style="1" customWidth="1"/>
  </cols>
  <sheetData>
    <row r="1" spans="2:21" ht="21" customHeight="1">
      <c r="B1" s="58"/>
      <c r="C1" s="2" t="s">
        <v>112</v>
      </c>
      <c r="D1" s="2"/>
      <c r="E1" s="2"/>
      <c r="F1" s="2"/>
      <c r="G1" s="2"/>
      <c r="H1" s="2"/>
      <c r="I1" s="2"/>
      <c r="J1" s="2"/>
      <c r="K1" s="2"/>
      <c r="T1" s="2"/>
      <c r="U1" s="2" t="s">
        <v>105</v>
      </c>
    </row>
    <row r="2" spans="2:22" ht="21" customHeight="1">
      <c r="B2" s="3"/>
      <c r="G2" s="3"/>
      <c r="K2" s="4"/>
      <c r="M2" s="3"/>
      <c r="P2" s="3"/>
      <c r="T2" s="4" t="s">
        <v>94</v>
      </c>
      <c r="U2" s="70"/>
      <c r="V2" s="3"/>
    </row>
    <row r="3" spans="1:23" ht="21" customHeight="1">
      <c r="A3" s="5"/>
      <c r="B3" s="71"/>
      <c r="C3" s="173" t="s">
        <v>93</v>
      </c>
      <c r="D3" s="174"/>
      <c r="E3" s="174"/>
      <c r="F3" s="174"/>
      <c r="G3" s="174"/>
      <c r="H3" s="174"/>
      <c r="I3" s="174"/>
      <c r="J3" s="174"/>
      <c r="K3" s="175"/>
      <c r="L3" s="176" t="s">
        <v>95</v>
      </c>
      <c r="M3" s="177"/>
      <c r="N3" s="177"/>
      <c r="O3" s="177"/>
      <c r="P3" s="177"/>
      <c r="Q3" s="177"/>
      <c r="R3" s="177"/>
      <c r="S3" s="177"/>
      <c r="T3" s="178"/>
      <c r="U3" s="179" t="s">
        <v>101</v>
      </c>
      <c r="V3" s="180"/>
      <c r="W3" s="180"/>
    </row>
    <row r="4" spans="1:23" ht="21" customHeight="1">
      <c r="A4" s="8"/>
      <c r="B4" s="35"/>
      <c r="C4" s="181" t="s">
        <v>82</v>
      </c>
      <c r="D4" s="181"/>
      <c r="E4" s="182"/>
      <c r="F4" s="183" t="s">
        <v>83</v>
      </c>
      <c r="G4" s="181"/>
      <c r="H4" s="184"/>
      <c r="I4" s="185" t="s">
        <v>86</v>
      </c>
      <c r="J4" s="186"/>
      <c r="K4" s="187"/>
      <c r="L4" s="188" t="s">
        <v>87</v>
      </c>
      <c r="M4" s="186"/>
      <c r="N4" s="187"/>
      <c r="O4" s="189" t="s">
        <v>90</v>
      </c>
      <c r="P4" s="190"/>
      <c r="Q4" s="191"/>
      <c r="R4" s="192" t="s">
        <v>103</v>
      </c>
      <c r="S4" s="193"/>
      <c r="T4" s="194"/>
      <c r="U4" s="170" t="s">
        <v>96</v>
      </c>
      <c r="V4" s="171"/>
      <c r="W4" s="172"/>
    </row>
    <row r="5" spans="1:23" ht="21" customHeight="1">
      <c r="A5" s="15" t="s">
        <v>2</v>
      </c>
      <c r="B5" s="35"/>
      <c r="C5" s="6"/>
      <c r="D5" s="5"/>
      <c r="E5" s="5"/>
      <c r="F5" s="5"/>
      <c r="G5" s="5"/>
      <c r="H5" s="16"/>
      <c r="I5" s="17"/>
      <c r="J5" s="5"/>
      <c r="K5" s="18"/>
      <c r="L5" s="5"/>
      <c r="M5" s="5"/>
      <c r="N5" s="5"/>
      <c r="O5" s="19"/>
      <c r="P5" s="20"/>
      <c r="Q5" s="21"/>
      <c r="R5" s="22"/>
      <c r="S5" s="22"/>
      <c r="T5" s="98"/>
      <c r="U5" s="14"/>
      <c r="V5" s="14"/>
      <c r="W5" s="14"/>
    </row>
    <row r="6" spans="1:23" ht="21" customHeight="1">
      <c r="A6" s="15" t="s">
        <v>3</v>
      </c>
      <c r="B6" s="27" t="s">
        <v>4</v>
      </c>
      <c r="C6" s="48" t="s">
        <v>5</v>
      </c>
      <c r="D6" s="28" t="s">
        <v>6</v>
      </c>
      <c r="E6" s="28" t="s">
        <v>89</v>
      </c>
      <c r="F6" s="28" t="s">
        <v>5</v>
      </c>
      <c r="G6" s="28" t="s">
        <v>6</v>
      </c>
      <c r="H6" s="76" t="s">
        <v>89</v>
      </c>
      <c r="I6" s="77" t="s">
        <v>5</v>
      </c>
      <c r="J6" s="28" t="s">
        <v>6</v>
      </c>
      <c r="K6" s="78" t="s">
        <v>89</v>
      </c>
      <c r="L6" s="28" t="s">
        <v>5</v>
      </c>
      <c r="M6" s="28" t="s">
        <v>6</v>
      </c>
      <c r="N6" s="28" t="s">
        <v>89</v>
      </c>
      <c r="O6" s="33" t="s">
        <v>5</v>
      </c>
      <c r="P6" s="28" t="s">
        <v>118</v>
      </c>
      <c r="Q6" s="33" t="s">
        <v>89</v>
      </c>
      <c r="R6" s="33" t="s">
        <v>5</v>
      </c>
      <c r="S6" s="28" t="s">
        <v>6</v>
      </c>
      <c r="T6" s="26" t="s">
        <v>89</v>
      </c>
      <c r="U6" s="31" t="s">
        <v>5</v>
      </c>
      <c r="V6" s="29" t="s">
        <v>6</v>
      </c>
      <c r="W6" s="32" t="s">
        <v>89</v>
      </c>
    </row>
    <row r="7" spans="1:23" ht="21" customHeight="1">
      <c r="A7" s="36">
        <v>1</v>
      </c>
      <c r="B7" s="81" t="s">
        <v>8</v>
      </c>
      <c r="C7" s="95">
        <v>10979</v>
      </c>
      <c r="D7" s="94">
        <v>188548</v>
      </c>
      <c r="E7" s="94">
        <v>7000062570</v>
      </c>
      <c r="F7" s="94">
        <v>456169</v>
      </c>
      <c r="G7" s="94">
        <v>662544</v>
      </c>
      <c r="H7" s="94">
        <v>6522690458</v>
      </c>
      <c r="I7" s="94">
        <v>103601</v>
      </c>
      <c r="J7" s="94">
        <v>160779</v>
      </c>
      <c r="K7" s="94">
        <v>1308628946</v>
      </c>
      <c r="L7" s="94">
        <v>570749</v>
      </c>
      <c r="M7" s="94">
        <v>1011871</v>
      </c>
      <c r="N7" s="94">
        <v>14831381974</v>
      </c>
      <c r="O7" s="109">
        <v>294466</v>
      </c>
      <c r="P7" s="109">
        <v>339073</v>
      </c>
      <c r="Q7" s="109">
        <v>3325868677</v>
      </c>
      <c r="R7" s="110">
        <v>10545</v>
      </c>
      <c r="S7" s="110">
        <v>512253</v>
      </c>
      <c r="T7" s="111">
        <v>343480776</v>
      </c>
      <c r="U7" s="83" t="e">
        <f>#REF!</f>
        <v>#REF!</v>
      </c>
      <c r="V7" s="56" t="e">
        <f>#REF!</f>
        <v>#REF!</v>
      </c>
      <c r="W7" s="56" t="e">
        <f>#REF!</f>
        <v>#REF!</v>
      </c>
    </row>
    <row r="8" spans="1:23" ht="21" customHeight="1">
      <c r="A8" s="38">
        <v>2</v>
      </c>
      <c r="B8" s="82" t="s">
        <v>9</v>
      </c>
      <c r="C8" s="88">
        <v>4112</v>
      </c>
      <c r="D8" s="61">
        <v>65932</v>
      </c>
      <c r="E8" s="61">
        <v>2675797545</v>
      </c>
      <c r="F8" s="61">
        <v>136312</v>
      </c>
      <c r="G8" s="61">
        <v>208260</v>
      </c>
      <c r="H8" s="61">
        <v>2034312049</v>
      </c>
      <c r="I8" s="61">
        <v>29020</v>
      </c>
      <c r="J8" s="61">
        <v>49119</v>
      </c>
      <c r="K8" s="61">
        <v>405482710</v>
      </c>
      <c r="L8" s="61">
        <v>169444</v>
      </c>
      <c r="M8" s="61">
        <v>323311</v>
      </c>
      <c r="N8" s="61">
        <v>5115592304</v>
      </c>
      <c r="O8" s="112">
        <v>104890</v>
      </c>
      <c r="P8" s="112">
        <v>122163</v>
      </c>
      <c r="Q8" s="112">
        <v>1294049100</v>
      </c>
      <c r="R8" s="113">
        <v>3927</v>
      </c>
      <c r="S8" s="113">
        <v>174079</v>
      </c>
      <c r="T8" s="114">
        <v>115629583</v>
      </c>
      <c r="U8" s="42" t="e">
        <f>#REF!</f>
        <v>#REF!</v>
      </c>
      <c r="V8" s="41" t="e">
        <f>#REF!</f>
        <v>#REF!</v>
      </c>
      <c r="W8" s="41" t="e">
        <f>#REF!</f>
        <v>#REF!</v>
      </c>
    </row>
    <row r="9" spans="1:23" ht="21" customHeight="1">
      <c r="A9" s="38">
        <v>3</v>
      </c>
      <c r="B9" s="82" t="s">
        <v>11</v>
      </c>
      <c r="C9" s="88">
        <v>6165</v>
      </c>
      <c r="D9" s="61">
        <v>94090</v>
      </c>
      <c r="E9" s="61">
        <v>3744433078</v>
      </c>
      <c r="F9" s="61">
        <v>256716</v>
      </c>
      <c r="G9" s="61">
        <v>370155</v>
      </c>
      <c r="H9" s="61">
        <v>3560079668</v>
      </c>
      <c r="I9" s="61">
        <v>55338</v>
      </c>
      <c r="J9" s="61">
        <v>86502</v>
      </c>
      <c r="K9" s="61">
        <v>661002479</v>
      </c>
      <c r="L9" s="61">
        <v>318219</v>
      </c>
      <c r="M9" s="61">
        <v>550747</v>
      </c>
      <c r="N9" s="61">
        <v>7965515225</v>
      </c>
      <c r="O9" s="112">
        <v>181849</v>
      </c>
      <c r="P9" s="112">
        <v>208405</v>
      </c>
      <c r="Q9" s="112">
        <v>2007043512</v>
      </c>
      <c r="R9" s="113">
        <v>5868</v>
      </c>
      <c r="S9" s="113">
        <v>247271</v>
      </c>
      <c r="T9" s="114">
        <v>166972253</v>
      </c>
      <c r="U9" s="42" t="e">
        <f>#REF!</f>
        <v>#REF!</v>
      </c>
      <c r="V9" s="41" t="e">
        <f>#REF!</f>
        <v>#REF!</v>
      </c>
      <c r="W9" s="41" t="e">
        <f>#REF!</f>
        <v>#REF!</v>
      </c>
    </row>
    <row r="10" spans="1:23" ht="21" customHeight="1">
      <c r="A10" s="38">
        <v>4</v>
      </c>
      <c r="B10" s="82" t="s">
        <v>13</v>
      </c>
      <c r="C10" s="88">
        <v>5343</v>
      </c>
      <c r="D10" s="61">
        <v>89562</v>
      </c>
      <c r="E10" s="61">
        <v>3319011727</v>
      </c>
      <c r="F10" s="61">
        <v>211686</v>
      </c>
      <c r="G10" s="61">
        <v>310870</v>
      </c>
      <c r="H10" s="61">
        <v>3225224923</v>
      </c>
      <c r="I10" s="61">
        <v>36040</v>
      </c>
      <c r="J10" s="61">
        <v>60980</v>
      </c>
      <c r="K10" s="61">
        <v>474577500</v>
      </c>
      <c r="L10" s="61">
        <v>253069</v>
      </c>
      <c r="M10" s="61">
        <v>461412</v>
      </c>
      <c r="N10" s="61">
        <v>7018814150</v>
      </c>
      <c r="O10" s="112">
        <v>129842</v>
      </c>
      <c r="P10" s="112">
        <v>147829</v>
      </c>
      <c r="Q10" s="112">
        <v>1520426480</v>
      </c>
      <c r="R10" s="113">
        <v>5206</v>
      </c>
      <c r="S10" s="113">
        <v>238471</v>
      </c>
      <c r="T10" s="113">
        <v>161092601</v>
      </c>
      <c r="U10" s="41" t="e">
        <f>#REF!</f>
        <v>#REF!</v>
      </c>
      <c r="V10" s="41" t="e">
        <f>#REF!</f>
        <v>#REF!</v>
      </c>
      <c r="W10" s="41" t="e">
        <f>#REF!</f>
        <v>#REF!</v>
      </c>
    </row>
    <row r="11" spans="1:23" ht="21" customHeight="1">
      <c r="A11" s="38">
        <v>5</v>
      </c>
      <c r="B11" s="82" t="s">
        <v>15</v>
      </c>
      <c r="C11" s="88">
        <v>1867</v>
      </c>
      <c r="D11" s="61">
        <v>28948</v>
      </c>
      <c r="E11" s="61">
        <v>1030489156</v>
      </c>
      <c r="F11" s="61">
        <v>61762</v>
      </c>
      <c r="G11" s="61">
        <v>83951</v>
      </c>
      <c r="H11" s="61">
        <v>846146577</v>
      </c>
      <c r="I11" s="61">
        <v>14408</v>
      </c>
      <c r="J11" s="61">
        <v>21639</v>
      </c>
      <c r="K11" s="61">
        <v>154504620</v>
      </c>
      <c r="L11" s="61">
        <v>78037</v>
      </c>
      <c r="M11" s="61">
        <v>134538</v>
      </c>
      <c r="N11" s="61">
        <v>2031140353</v>
      </c>
      <c r="O11" s="112">
        <v>44584</v>
      </c>
      <c r="P11" s="112">
        <v>50908</v>
      </c>
      <c r="Q11" s="112">
        <v>606989424</v>
      </c>
      <c r="R11" s="113">
        <v>1788</v>
      </c>
      <c r="S11" s="113">
        <v>77378</v>
      </c>
      <c r="T11" s="113">
        <v>52439352</v>
      </c>
      <c r="U11" s="41" t="e">
        <f>#REF!</f>
        <v>#REF!</v>
      </c>
      <c r="V11" s="41" t="e">
        <f>#REF!</f>
        <v>#REF!</v>
      </c>
      <c r="W11" s="41" t="e">
        <f>#REF!</f>
        <v>#REF!</v>
      </c>
    </row>
    <row r="12" spans="1:23" ht="21" customHeight="1">
      <c r="A12" s="36">
        <v>6</v>
      </c>
      <c r="B12" s="81" t="s">
        <v>17</v>
      </c>
      <c r="C12" s="86">
        <v>2113</v>
      </c>
      <c r="D12" s="87">
        <v>35562</v>
      </c>
      <c r="E12" s="87">
        <v>1187809470</v>
      </c>
      <c r="F12" s="87">
        <v>76879</v>
      </c>
      <c r="G12" s="87">
        <v>106849</v>
      </c>
      <c r="H12" s="87">
        <v>1132274258</v>
      </c>
      <c r="I12" s="87">
        <v>17064</v>
      </c>
      <c r="J12" s="87">
        <v>26610</v>
      </c>
      <c r="K12" s="87">
        <v>204402960</v>
      </c>
      <c r="L12" s="115">
        <v>96056</v>
      </c>
      <c r="M12" s="115">
        <v>169021</v>
      </c>
      <c r="N12" s="115">
        <v>2524486688</v>
      </c>
      <c r="O12" s="116">
        <v>45536</v>
      </c>
      <c r="P12" s="116">
        <v>52167</v>
      </c>
      <c r="Q12" s="116">
        <v>602934372</v>
      </c>
      <c r="R12" s="110">
        <v>2002</v>
      </c>
      <c r="S12" s="110">
        <v>96679</v>
      </c>
      <c r="T12" s="110">
        <v>64051200</v>
      </c>
      <c r="U12" s="105" t="e">
        <f>#REF!</f>
        <v>#REF!</v>
      </c>
      <c r="V12" s="105" t="e">
        <f>#REF!</f>
        <v>#REF!</v>
      </c>
      <c r="W12" s="105" t="e">
        <f>#REF!</f>
        <v>#REF!</v>
      </c>
    </row>
    <row r="13" spans="1:23" ht="21" customHeight="1">
      <c r="A13" s="38">
        <v>7</v>
      </c>
      <c r="B13" s="82" t="s">
        <v>19</v>
      </c>
      <c r="C13" s="88">
        <v>1846</v>
      </c>
      <c r="D13" s="61">
        <v>32746</v>
      </c>
      <c r="E13" s="61">
        <v>1110294070</v>
      </c>
      <c r="F13" s="61">
        <v>70826</v>
      </c>
      <c r="G13" s="61">
        <v>104352</v>
      </c>
      <c r="H13" s="61">
        <v>989479609</v>
      </c>
      <c r="I13" s="61">
        <v>13881</v>
      </c>
      <c r="J13" s="61">
        <v>22163</v>
      </c>
      <c r="K13" s="61">
        <v>169773570</v>
      </c>
      <c r="L13" s="64">
        <v>86553</v>
      </c>
      <c r="M13" s="64">
        <v>159261</v>
      </c>
      <c r="N13" s="64">
        <v>2269547249</v>
      </c>
      <c r="O13" s="112">
        <v>50621</v>
      </c>
      <c r="P13" s="112">
        <v>59254</v>
      </c>
      <c r="Q13" s="112">
        <v>592617459</v>
      </c>
      <c r="R13" s="113">
        <v>1764</v>
      </c>
      <c r="S13" s="113">
        <v>89654</v>
      </c>
      <c r="T13" s="113">
        <v>59964743</v>
      </c>
      <c r="U13" s="41" t="e">
        <f>#REF!</f>
        <v>#REF!</v>
      </c>
      <c r="V13" s="41" t="e">
        <f>#REF!</f>
        <v>#REF!</v>
      </c>
      <c r="W13" s="41" t="e">
        <f>#REF!</f>
        <v>#REF!</v>
      </c>
    </row>
    <row r="14" spans="1:23" ht="21" customHeight="1">
      <c r="A14" s="38">
        <v>8</v>
      </c>
      <c r="B14" s="82" t="s">
        <v>21</v>
      </c>
      <c r="C14" s="88">
        <v>1509</v>
      </c>
      <c r="D14" s="61">
        <v>26953</v>
      </c>
      <c r="E14" s="61">
        <v>866423530</v>
      </c>
      <c r="F14" s="61">
        <v>56476</v>
      </c>
      <c r="G14" s="61">
        <v>77403</v>
      </c>
      <c r="H14" s="61">
        <v>820253530</v>
      </c>
      <c r="I14" s="61">
        <v>12011</v>
      </c>
      <c r="J14" s="61">
        <v>18300</v>
      </c>
      <c r="K14" s="61">
        <v>148367930</v>
      </c>
      <c r="L14" s="64">
        <v>69996</v>
      </c>
      <c r="M14" s="64">
        <v>122656</v>
      </c>
      <c r="N14" s="64">
        <v>1835044990</v>
      </c>
      <c r="O14" s="112">
        <v>41942</v>
      </c>
      <c r="P14" s="112">
        <v>47601</v>
      </c>
      <c r="Q14" s="112">
        <v>423193330</v>
      </c>
      <c r="R14" s="113">
        <v>1423</v>
      </c>
      <c r="S14" s="113">
        <v>72660</v>
      </c>
      <c r="T14" s="113">
        <v>48251173</v>
      </c>
      <c r="U14" s="41" t="e">
        <f>#REF!</f>
        <v>#REF!</v>
      </c>
      <c r="V14" s="41" t="e">
        <f>#REF!</f>
        <v>#REF!</v>
      </c>
      <c r="W14" s="41" t="e">
        <f>#REF!</f>
        <v>#REF!</v>
      </c>
    </row>
    <row r="15" spans="1:23" ht="21" customHeight="1">
      <c r="A15" s="38">
        <v>9</v>
      </c>
      <c r="B15" s="82" t="s">
        <v>23</v>
      </c>
      <c r="C15" s="88">
        <v>1163</v>
      </c>
      <c r="D15" s="61">
        <v>18015</v>
      </c>
      <c r="E15" s="61">
        <v>712675410</v>
      </c>
      <c r="F15" s="61">
        <v>44459</v>
      </c>
      <c r="G15" s="61">
        <v>61812</v>
      </c>
      <c r="H15" s="61">
        <v>638804910</v>
      </c>
      <c r="I15" s="61">
        <v>8660</v>
      </c>
      <c r="J15" s="61">
        <v>13341</v>
      </c>
      <c r="K15" s="61">
        <v>119676960</v>
      </c>
      <c r="L15" s="64">
        <v>54282</v>
      </c>
      <c r="M15" s="64">
        <v>93168</v>
      </c>
      <c r="N15" s="64">
        <v>1471157280</v>
      </c>
      <c r="O15" s="112">
        <v>30293</v>
      </c>
      <c r="P15" s="112">
        <v>35765</v>
      </c>
      <c r="Q15" s="112">
        <v>361763670</v>
      </c>
      <c r="R15" s="113">
        <v>1120</v>
      </c>
      <c r="S15" s="113">
        <v>49041</v>
      </c>
      <c r="T15" s="113">
        <v>32775878</v>
      </c>
      <c r="U15" s="41" t="e">
        <f>#REF!</f>
        <v>#REF!</v>
      </c>
      <c r="V15" s="41" t="e">
        <f>#REF!</f>
        <v>#REF!</v>
      </c>
      <c r="W15" s="41" t="e">
        <f>#REF!</f>
        <v>#REF!</v>
      </c>
    </row>
    <row r="16" spans="1:23" ht="21" customHeight="1">
      <c r="A16" s="53">
        <v>10</v>
      </c>
      <c r="B16" s="72" t="s">
        <v>25</v>
      </c>
      <c r="C16" s="89">
        <v>3036</v>
      </c>
      <c r="D16" s="90">
        <v>50098</v>
      </c>
      <c r="E16" s="90">
        <v>1736686290</v>
      </c>
      <c r="F16" s="90">
        <v>120976</v>
      </c>
      <c r="G16" s="90">
        <v>169023</v>
      </c>
      <c r="H16" s="90">
        <v>1771720226</v>
      </c>
      <c r="I16" s="90">
        <v>28112</v>
      </c>
      <c r="J16" s="90">
        <v>47704</v>
      </c>
      <c r="K16" s="90">
        <v>368765130</v>
      </c>
      <c r="L16" s="66">
        <v>152124</v>
      </c>
      <c r="M16" s="66">
        <v>266825</v>
      </c>
      <c r="N16" s="66">
        <v>3877171646</v>
      </c>
      <c r="O16" s="117">
        <v>76518</v>
      </c>
      <c r="P16" s="117">
        <v>88406</v>
      </c>
      <c r="Q16" s="117">
        <v>948338980</v>
      </c>
      <c r="R16" s="118">
        <v>2909</v>
      </c>
      <c r="S16" s="118">
        <v>134317</v>
      </c>
      <c r="T16" s="118">
        <v>89340596</v>
      </c>
      <c r="U16" s="85" t="e">
        <f>#REF!</f>
        <v>#REF!</v>
      </c>
      <c r="V16" s="85" t="e">
        <f>#REF!</f>
        <v>#REF!</v>
      </c>
      <c r="W16" s="85" t="e">
        <f>#REF!</f>
        <v>#REF!</v>
      </c>
    </row>
    <row r="17" spans="1:23" ht="21" customHeight="1">
      <c r="A17" s="36">
        <v>11</v>
      </c>
      <c r="B17" s="81" t="s">
        <v>27</v>
      </c>
      <c r="C17" s="86">
        <v>2258</v>
      </c>
      <c r="D17" s="87">
        <v>37856</v>
      </c>
      <c r="E17" s="87">
        <v>1286126598</v>
      </c>
      <c r="F17" s="87">
        <v>91862</v>
      </c>
      <c r="G17" s="87">
        <v>125646</v>
      </c>
      <c r="H17" s="87">
        <v>1206248936</v>
      </c>
      <c r="I17" s="87">
        <v>20841</v>
      </c>
      <c r="J17" s="87">
        <v>31770</v>
      </c>
      <c r="K17" s="87">
        <v>256068450</v>
      </c>
      <c r="L17" s="115">
        <v>114961</v>
      </c>
      <c r="M17" s="115">
        <v>195272</v>
      </c>
      <c r="N17" s="115">
        <v>2748443984</v>
      </c>
      <c r="O17" s="116">
        <v>65199</v>
      </c>
      <c r="P17" s="116">
        <v>74127</v>
      </c>
      <c r="Q17" s="116">
        <v>693984450</v>
      </c>
      <c r="R17" s="113">
        <v>2146</v>
      </c>
      <c r="S17" s="113">
        <v>100493</v>
      </c>
      <c r="T17" s="113">
        <v>67488780</v>
      </c>
      <c r="U17" s="105" t="e">
        <f>#REF!</f>
        <v>#REF!</v>
      </c>
      <c r="V17" s="105" t="e">
        <f>#REF!</f>
        <v>#REF!</v>
      </c>
      <c r="W17" s="105" t="e">
        <f>#REF!</f>
        <v>#REF!</v>
      </c>
    </row>
    <row r="18" spans="1:23" ht="21" customHeight="1">
      <c r="A18" s="38">
        <v>12</v>
      </c>
      <c r="B18" s="82" t="s">
        <v>29</v>
      </c>
      <c r="C18" s="88">
        <v>1072</v>
      </c>
      <c r="D18" s="61">
        <v>18058</v>
      </c>
      <c r="E18" s="61">
        <v>613984492</v>
      </c>
      <c r="F18" s="61">
        <v>38268</v>
      </c>
      <c r="G18" s="61">
        <v>51358</v>
      </c>
      <c r="H18" s="61">
        <v>553795490</v>
      </c>
      <c r="I18" s="61">
        <v>7166</v>
      </c>
      <c r="J18" s="61">
        <v>11202</v>
      </c>
      <c r="K18" s="61">
        <v>91772440</v>
      </c>
      <c r="L18" s="64">
        <v>46506</v>
      </c>
      <c r="M18" s="64">
        <v>80618</v>
      </c>
      <c r="N18" s="64">
        <v>1259552422</v>
      </c>
      <c r="O18" s="112">
        <v>24430</v>
      </c>
      <c r="P18" s="112">
        <v>27470</v>
      </c>
      <c r="Q18" s="112">
        <v>287047640</v>
      </c>
      <c r="R18" s="113">
        <v>1016</v>
      </c>
      <c r="S18" s="113">
        <v>48291</v>
      </c>
      <c r="T18" s="113">
        <v>32505755</v>
      </c>
      <c r="U18" s="41" t="e">
        <f>#REF!</f>
        <v>#REF!</v>
      </c>
      <c r="V18" s="41" t="e">
        <f>#REF!</f>
        <v>#REF!</v>
      </c>
      <c r="W18" s="41" t="e">
        <f>#REF!</f>
        <v>#REF!</v>
      </c>
    </row>
    <row r="19" spans="1:23" ht="21" customHeight="1">
      <c r="A19" s="38">
        <v>13</v>
      </c>
      <c r="B19" s="82" t="s">
        <v>31</v>
      </c>
      <c r="C19" s="88">
        <v>1372</v>
      </c>
      <c r="D19" s="61">
        <v>20707</v>
      </c>
      <c r="E19" s="61">
        <v>874648401</v>
      </c>
      <c r="F19" s="61">
        <v>62447</v>
      </c>
      <c r="G19" s="61">
        <v>100334</v>
      </c>
      <c r="H19" s="61">
        <v>948003819</v>
      </c>
      <c r="I19" s="61">
        <v>12555</v>
      </c>
      <c r="J19" s="61">
        <v>20213</v>
      </c>
      <c r="K19" s="61">
        <v>150656510</v>
      </c>
      <c r="L19" s="64">
        <v>76374</v>
      </c>
      <c r="M19" s="64">
        <v>141254</v>
      </c>
      <c r="N19" s="64">
        <v>1973308730</v>
      </c>
      <c r="O19" s="112">
        <v>43133</v>
      </c>
      <c r="P19" s="112">
        <v>52514</v>
      </c>
      <c r="Q19" s="112">
        <v>546990570</v>
      </c>
      <c r="R19" s="113">
        <v>1293</v>
      </c>
      <c r="S19" s="113">
        <v>53471</v>
      </c>
      <c r="T19" s="113">
        <v>35867923</v>
      </c>
      <c r="U19" s="41" t="e">
        <f>#REF!</f>
        <v>#REF!</v>
      </c>
      <c r="V19" s="41" t="e">
        <f>#REF!</f>
        <v>#REF!</v>
      </c>
      <c r="W19" s="41" t="e">
        <f>#REF!</f>
        <v>#REF!</v>
      </c>
    </row>
    <row r="20" spans="1:23" ht="21" customHeight="1">
      <c r="A20" s="8"/>
      <c r="B20" s="82" t="s">
        <v>33</v>
      </c>
      <c r="C20" s="60">
        <v>42835</v>
      </c>
      <c r="D20" s="59">
        <v>707075</v>
      </c>
      <c r="E20" s="91">
        <v>26158442337</v>
      </c>
      <c r="F20" s="59">
        <v>1684838</v>
      </c>
      <c r="G20" s="91">
        <v>2432557</v>
      </c>
      <c r="H20" s="91">
        <v>24249034453</v>
      </c>
      <c r="I20" s="59">
        <v>358697</v>
      </c>
      <c r="J20" s="59">
        <v>570322</v>
      </c>
      <c r="K20" s="59">
        <v>4513680205</v>
      </c>
      <c r="L20" s="91">
        <v>2086370</v>
      </c>
      <c r="M20" s="59">
        <v>3709954</v>
      </c>
      <c r="N20" s="59">
        <v>54921156995</v>
      </c>
      <c r="O20" s="124">
        <v>1133303</v>
      </c>
      <c r="P20" s="119">
        <v>1305682</v>
      </c>
      <c r="Q20" s="124">
        <v>13211247664</v>
      </c>
      <c r="R20" s="119">
        <v>41007</v>
      </c>
      <c r="S20" s="124">
        <v>1894058</v>
      </c>
      <c r="T20" s="124">
        <v>1269860613</v>
      </c>
      <c r="U20" s="106" t="e">
        <f>SUM(U7:U19)</f>
        <v>#REF!</v>
      </c>
      <c r="V20" s="107" t="e">
        <f>SUM(V7:V19)</f>
        <v>#REF!</v>
      </c>
      <c r="W20" s="107" t="e">
        <f>SUM(W7:W19)</f>
        <v>#REF!</v>
      </c>
    </row>
    <row r="21" spans="1:23" ht="21" customHeight="1">
      <c r="A21" s="8"/>
      <c r="B21" s="4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120"/>
      <c r="P21" s="120"/>
      <c r="Q21" s="120"/>
      <c r="R21" s="121"/>
      <c r="S21" s="121"/>
      <c r="T21" s="119"/>
      <c r="U21" s="34"/>
      <c r="V21" s="34"/>
      <c r="W21" s="34"/>
    </row>
    <row r="22" spans="1:23" ht="21" customHeight="1">
      <c r="A22" s="38">
        <v>14</v>
      </c>
      <c r="B22" s="48" t="s">
        <v>35</v>
      </c>
      <c r="C22" s="61">
        <v>529</v>
      </c>
      <c r="D22" s="61">
        <v>8059</v>
      </c>
      <c r="E22" s="61">
        <v>307703740</v>
      </c>
      <c r="F22" s="61">
        <v>25334</v>
      </c>
      <c r="G22" s="61">
        <v>35539</v>
      </c>
      <c r="H22" s="61">
        <v>344490330</v>
      </c>
      <c r="I22" s="61">
        <v>3847</v>
      </c>
      <c r="J22" s="61">
        <v>6741</v>
      </c>
      <c r="K22" s="61">
        <v>54199930</v>
      </c>
      <c r="L22" s="64">
        <v>29710</v>
      </c>
      <c r="M22" s="64">
        <v>50339</v>
      </c>
      <c r="N22" s="64">
        <v>706394000</v>
      </c>
      <c r="O22" s="112">
        <v>10546</v>
      </c>
      <c r="P22" s="112">
        <v>12191</v>
      </c>
      <c r="Q22" s="112">
        <v>166460660</v>
      </c>
      <c r="R22" s="113">
        <v>503</v>
      </c>
      <c r="S22" s="113">
        <v>21301</v>
      </c>
      <c r="T22" s="113">
        <v>14321235</v>
      </c>
      <c r="U22" s="41" t="e">
        <f>#REF!</f>
        <v>#REF!</v>
      </c>
      <c r="V22" s="41" t="e">
        <f>#REF!</f>
        <v>#REF!</v>
      </c>
      <c r="W22" s="41" t="e">
        <f>#REF!</f>
        <v>#REF!</v>
      </c>
    </row>
    <row r="23" spans="1:23" ht="21" customHeight="1">
      <c r="A23" s="53">
        <v>15</v>
      </c>
      <c r="B23" s="9" t="s">
        <v>37</v>
      </c>
      <c r="C23" s="90">
        <v>792</v>
      </c>
      <c r="D23" s="90">
        <v>14245</v>
      </c>
      <c r="E23" s="90">
        <v>435495580</v>
      </c>
      <c r="F23" s="90">
        <v>29024</v>
      </c>
      <c r="G23" s="90">
        <v>42140</v>
      </c>
      <c r="H23" s="90">
        <v>412316760</v>
      </c>
      <c r="I23" s="90">
        <v>5476</v>
      </c>
      <c r="J23" s="90">
        <v>9233</v>
      </c>
      <c r="K23" s="90">
        <v>71370220</v>
      </c>
      <c r="L23" s="66">
        <v>35292</v>
      </c>
      <c r="M23" s="66">
        <v>65618</v>
      </c>
      <c r="N23" s="66">
        <v>919182560</v>
      </c>
      <c r="O23" s="117">
        <v>18242</v>
      </c>
      <c r="P23" s="117">
        <v>21088</v>
      </c>
      <c r="Q23" s="117">
        <v>200258240</v>
      </c>
      <c r="R23" s="113">
        <v>755</v>
      </c>
      <c r="S23" s="113">
        <v>38689</v>
      </c>
      <c r="T23" s="113">
        <v>25850379</v>
      </c>
      <c r="U23" s="85" t="e">
        <f>#REF!</f>
        <v>#REF!</v>
      </c>
      <c r="V23" s="85" t="e">
        <f>#REF!</f>
        <v>#REF!</v>
      </c>
      <c r="W23" s="85" t="e">
        <f>#REF!</f>
        <v>#REF!</v>
      </c>
    </row>
    <row r="24" spans="1:23" ht="21" customHeight="1">
      <c r="A24" s="36">
        <v>16</v>
      </c>
      <c r="B24" s="37" t="s">
        <v>38</v>
      </c>
      <c r="C24" s="87">
        <v>464</v>
      </c>
      <c r="D24" s="87">
        <v>7206</v>
      </c>
      <c r="E24" s="87">
        <v>265730200</v>
      </c>
      <c r="F24" s="87">
        <v>18277</v>
      </c>
      <c r="G24" s="87">
        <v>25487</v>
      </c>
      <c r="H24" s="87">
        <v>232616050</v>
      </c>
      <c r="I24" s="87">
        <v>4086</v>
      </c>
      <c r="J24" s="87">
        <v>6189</v>
      </c>
      <c r="K24" s="87">
        <v>48044020</v>
      </c>
      <c r="L24" s="115">
        <v>22827</v>
      </c>
      <c r="M24" s="115">
        <v>38882</v>
      </c>
      <c r="N24" s="115">
        <v>546390270</v>
      </c>
      <c r="O24" s="116">
        <v>11285</v>
      </c>
      <c r="P24" s="116">
        <v>12884</v>
      </c>
      <c r="Q24" s="116">
        <v>137529730</v>
      </c>
      <c r="R24" s="110">
        <v>442</v>
      </c>
      <c r="S24" s="110">
        <v>19290</v>
      </c>
      <c r="T24" s="110">
        <v>12875225</v>
      </c>
      <c r="U24" s="105" t="e">
        <f>#REF!</f>
        <v>#REF!</v>
      </c>
      <c r="V24" s="105" t="e">
        <f>#REF!</f>
        <v>#REF!</v>
      </c>
      <c r="W24" s="105" t="e">
        <f>#REF!</f>
        <v>#REF!</v>
      </c>
    </row>
    <row r="25" spans="1:23" ht="21" customHeight="1">
      <c r="A25" s="38">
        <v>17</v>
      </c>
      <c r="B25" s="48" t="s">
        <v>39</v>
      </c>
      <c r="C25" s="61">
        <v>397</v>
      </c>
      <c r="D25" s="61">
        <v>6070</v>
      </c>
      <c r="E25" s="61">
        <v>218997130</v>
      </c>
      <c r="F25" s="61">
        <v>16529</v>
      </c>
      <c r="G25" s="61">
        <v>22186</v>
      </c>
      <c r="H25" s="61">
        <v>231070410</v>
      </c>
      <c r="I25" s="61">
        <v>3216</v>
      </c>
      <c r="J25" s="61">
        <v>5371</v>
      </c>
      <c r="K25" s="61">
        <v>39766170</v>
      </c>
      <c r="L25" s="64">
        <v>20142</v>
      </c>
      <c r="M25" s="64">
        <v>33627</v>
      </c>
      <c r="N25" s="64">
        <v>489833710</v>
      </c>
      <c r="O25" s="112">
        <v>11466</v>
      </c>
      <c r="P25" s="112">
        <v>13077</v>
      </c>
      <c r="Q25" s="112">
        <v>124146870</v>
      </c>
      <c r="R25" s="113">
        <v>385</v>
      </c>
      <c r="S25" s="113">
        <v>16448</v>
      </c>
      <c r="T25" s="113">
        <v>10931231</v>
      </c>
      <c r="U25" s="41" t="e">
        <f>#REF!</f>
        <v>#REF!</v>
      </c>
      <c r="V25" s="41" t="e">
        <f>#REF!</f>
        <v>#REF!</v>
      </c>
      <c r="W25" s="41" t="e">
        <f>#REF!</f>
        <v>#REF!</v>
      </c>
    </row>
    <row r="26" spans="1:23" ht="21" customHeight="1">
      <c r="A26" s="38">
        <v>18</v>
      </c>
      <c r="B26" s="48" t="s">
        <v>41</v>
      </c>
      <c r="C26" s="61">
        <v>382</v>
      </c>
      <c r="D26" s="61">
        <v>6496</v>
      </c>
      <c r="E26" s="61">
        <v>210082980</v>
      </c>
      <c r="F26" s="61">
        <v>10916</v>
      </c>
      <c r="G26" s="61">
        <v>14671</v>
      </c>
      <c r="H26" s="61">
        <v>182268650</v>
      </c>
      <c r="I26" s="61">
        <v>2862</v>
      </c>
      <c r="J26" s="61">
        <v>4675</v>
      </c>
      <c r="K26" s="61">
        <v>31467300</v>
      </c>
      <c r="L26" s="64">
        <v>14160</v>
      </c>
      <c r="M26" s="64">
        <v>25842</v>
      </c>
      <c r="N26" s="64">
        <v>423818930</v>
      </c>
      <c r="O26" s="112">
        <v>7576</v>
      </c>
      <c r="P26" s="112">
        <v>8479</v>
      </c>
      <c r="Q26" s="112">
        <v>91435680</v>
      </c>
      <c r="R26" s="113">
        <v>332</v>
      </c>
      <c r="S26" s="113">
        <v>17863</v>
      </c>
      <c r="T26" s="113">
        <v>11855162</v>
      </c>
      <c r="U26" s="41" t="e">
        <f>#REF!</f>
        <v>#REF!</v>
      </c>
      <c r="V26" s="41" t="e">
        <f>#REF!</f>
        <v>#REF!</v>
      </c>
      <c r="W26" s="41" t="e">
        <f>#REF!</f>
        <v>#REF!</v>
      </c>
    </row>
    <row r="27" spans="1:23" ht="21" customHeight="1">
      <c r="A27" s="38">
        <v>19</v>
      </c>
      <c r="B27" s="48" t="s">
        <v>43</v>
      </c>
      <c r="C27" s="61">
        <v>1164</v>
      </c>
      <c r="D27" s="61">
        <v>19532</v>
      </c>
      <c r="E27" s="61">
        <v>677743200</v>
      </c>
      <c r="F27" s="61">
        <v>39913</v>
      </c>
      <c r="G27" s="61">
        <v>55229</v>
      </c>
      <c r="H27" s="61">
        <v>594261702</v>
      </c>
      <c r="I27" s="61">
        <v>9210</v>
      </c>
      <c r="J27" s="61">
        <v>14488</v>
      </c>
      <c r="K27" s="61">
        <v>115925310</v>
      </c>
      <c r="L27" s="64">
        <v>50287</v>
      </c>
      <c r="M27" s="64">
        <v>89249</v>
      </c>
      <c r="N27" s="64">
        <v>1387930212</v>
      </c>
      <c r="O27" s="112">
        <v>21817</v>
      </c>
      <c r="P27" s="112">
        <v>24914</v>
      </c>
      <c r="Q27" s="112">
        <v>248624670</v>
      </c>
      <c r="R27" s="113">
        <v>1075</v>
      </c>
      <c r="S27" s="113">
        <v>52911</v>
      </c>
      <c r="T27" s="113">
        <v>35297668</v>
      </c>
      <c r="U27" s="41" t="e">
        <f>#REF!</f>
        <v>#REF!</v>
      </c>
      <c r="V27" s="41" t="e">
        <f>#REF!</f>
        <v>#REF!</v>
      </c>
      <c r="W27" s="41" t="e">
        <f>#REF!</f>
        <v>#REF!</v>
      </c>
    </row>
    <row r="28" spans="1:23" ht="21" customHeight="1">
      <c r="A28" s="53">
        <v>20</v>
      </c>
      <c r="B28" s="9" t="s">
        <v>45</v>
      </c>
      <c r="C28" s="90">
        <v>437</v>
      </c>
      <c r="D28" s="90">
        <v>8170</v>
      </c>
      <c r="E28" s="90">
        <v>236742270</v>
      </c>
      <c r="F28" s="90">
        <v>16489</v>
      </c>
      <c r="G28" s="90">
        <v>22096</v>
      </c>
      <c r="H28" s="90">
        <v>213902260</v>
      </c>
      <c r="I28" s="90">
        <v>3047</v>
      </c>
      <c r="J28" s="90">
        <v>4574</v>
      </c>
      <c r="K28" s="90">
        <v>35831650</v>
      </c>
      <c r="L28" s="66">
        <v>19973</v>
      </c>
      <c r="M28" s="66">
        <v>34840</v>
      </c>
      <c r="N28" s="66">
        <v>486476180</v>
      </c>
      <c r="O28" s="117">
        <v>11528</v>
      </c>
      <c r="P28" s="117">
        <v>12987</v>
      </c>
      <c r="Q28" s="117">
        <v>136488350</v>
      </c>
      <c r="R28" s="118">
        <v>423</v>
      </c>
      <c r="S28" s="118">
        <v>22320</v>
      </c>
      <c r="T28" s="118">
        <v>14693403</v>
      </c>
      <c r="U28" s="85" t="e">
        <f>#REF!</f>
        <v>#REF!</v>
      </c>
      <c r="V28" s="85" t="e">
        <f>#REF!</f>
        <v>#REF!</v>
      </c>
      <c r="W28" s="85" t="e">
        <f>#REF!</f>
        <v>#REF!</v>
      </c>
    </row>
    <row r="29" spans="1:23" ht="21" customHeight="1">
      <c r="A29" s="38">
        <v>21</v>
      </c>
      <c r="B29" s="48" t="s">
        <v>46</v>
      </c>
      <c r="C29" s="87">
        <v>351</v>
      </c>
      <c r="D29" s="87">
        <v>5843</v>
      </c>
      <c r="E29" s="87">
        <v>199826300</v>
      </c>
      <c r="F29" s="87">
        <v>11153</v>
      </c>
      <c r="G29" s="87">
        <v>14821</v>
      </c>
      <c r="H29" s="87">
        <v>129952990</v>
      </c>
      <c r="I29" s="87">
        <v>2807</v>
      </c>
      <c r="J29" s="87">
        <v>4191</v>
      </c>
      <c r="K29" s="87">
        <v>34415490</v>
      </c>
      <c r="L29" s="115">
        <v>14311</v>
      </c>
      <c r="M29" s="115">
        <v>24855</v>
      </c>
      <c r="N29" s="115">
        <v>364194780</v>
      </c>
      <c r="O29" s="116">
        <v>8297</v>
      </c>
      <c r="P29" s="116">
        <v>9377</v>
      </c>
      <c r="Q29" s="116">
        <v>94002190</v>
      </c>
      <c r="R29" s="113">
        <v>338</v>
      </c>
      <c r="S29" s="113">
        <v>15534</v>
      </c>
      <c r="T29" s="113">
        <v>10423164</v>
      </c>
      <c r="U29" s="105" t="e">
        <f>#REF!</f>
        <v>#REF!</v>
      </c>
      <c r="V29" s="105" t="e">
        <f>#REF!</f>
        <v>#REF!</v>
      </c>
      <c r="W29" s="105" t="e">
        <f>#REF!</f>
        <v>#REF!</v>
      </c>
    </row>
    <row r="30" spans="1:23" ht="21" customHeight="1">
      <c r="A30" s="38">
        <v>22</v>
      </c>
      <c r="B30" s="48" t="s">
        <v>48</v>
      </c>
      <c r="C30" s="61">
        <v>257</v>
      </c>
      <c r="D30" s="61">
        <v>5196</v>
      </c>
      <c r="E30" s="61">
        <v>141518490</v>
      </c>
      <c r="F30" s="61">
        <v>5566</v>
      </c>
      <c r="G30" s="61">
        <v>7487</v>
      </c>
      <c r="H30" s="61">
        <v>118475630</v>
      </c>
      <c r="I30" s="61">
        <v>1397</v>
      </c>
      <c r="J30" s="61">
        <v>1957</v>
      </c>
      <c r="K30" s="61">
        <v>15890700</v>
      </c>
      <c r="L30" s="64">
        <v>7220</v>
      </c>
      <c r="M30" s="64">
        <v>14640</v>
      </c>
      <c r="N30" s="64">
        <v>275884820</v>
      </c>
      <c r="O30" s="112">
        <v>4416</v>
      </c>
      <c r="P30" s="112">
        <v>4999</v>
      </c>
      <c r="Q30" s="112">
        <v>54258970</v>
      </c>
      <c r="R30" s="113">
        <v>250</v>
      </c>
      <c r="S30" s="113">
        <v>14255</v>
      </c>
      <c r="T30" s="113">
        <v>9600707</v>
      </c>
      <c r="U30" s="41" t="e">
        <f>#REF!</f>
        <v>#REF!</v>
      </c>
      <c r="V30" s="41" t="e">
        <f>#REF!</f>
        <v>#REF!</v>
      </c>
      <c r="W30" s="41" t="e">
        <f>#REF!</f>
        <v>#REF!</v>
      </c>
    </row>
    <row r="31" spans="1:23" ht="21" customHeight="1">
      <c r="A31" s="38">
        <v>27</v>
      </c>
      <c r="B31" s="48" t="s">
        <v>49</v>
      </c>
      <c r="C31" s="61">
        <v>644</v>
      </c>
      <c r="D31" s="61">
        <v>10504</v>
      </c>
      <c r="E31" s="61">
        <v>366291580</v>
      </c>
      <c r="F31" s="61">
        <v>17043</v>
      </c>
      <c r="G31" s="61">
        <v>23226</v>
      </c>
      <c r="H31" s="61">
        <v>261226870</v>
      </c>
      <c r="I31" s="61">
        <v>3720</v>
      </c>
      <c r="J31" s="61">
        <v>6629</v>
      </c>
      <c r="K31" s="61">
        <v>67871440</v>
      </c>
      <c r="L31" s="64">
        <v>21407</v>
      </c>
      <c r="M31" s="64">
        <v>40359</v>
      </c>
      <c r="N31" s="64">
        <v>695389890</v>
      </c>
      <c r="O31" s="112">
        <v>13786</v>
      </c>
      <c r="P31" s="112">
        <v>15935</v>
      </c>
      <c r="Q31" s="112">
        <v>182533490</v>
      </c>
      <c r="R31" s="113">
        <v>619</v>
      </c>
      <c r="S31" s="113">
        <v>31121</v>
      </c>
      <c r="T31" s="113">
        <v>19141228</v>
      </c>
      <c r="U31" s="41" t="e">
        <f>#REF!</f>
        <v>#REF!</v>
      </c>
      <c r="V31" s="41" t="e">
        <f>#REF!</f>
        <v>#REF!</v>
      </c>
      <c r="W31" s="41" t="e">
        <f>#REF!</f>
        <v>#REF!</v>
      </c>
    </row>
    <row r="32" spans="1:23" ht="21" customHeight="1">
      <c r="A32" s="38">
        <v>28</v>
      </c>
      <c r="B32" s="48" t="s">
        <v>51</v>
      </c>
      <c r="C32" s="61">
        <v>1137</v>
      </c>
      <c r="D32" s="61">
        <v>18371</v>
      </c>
      <c r="E32" s="61">
        <v>740808752</v>
      </c>
      <c r="F32" s="61">
        <v>44963</v>
      </c>
      <c r="G32" s="61">
        <v>65569</v>
      </c>
      <c r="H32" s="61">
        <v>675568789</v>
      </c>
      <c r="I32" s="61">
        <v>13066</v>
      </c>
      <c r="J32" s="61">
        <v>21285</v>
      </c>
      <c r="K32" s="61">
        <v>166212290</v>
      </c>
      <c r="L32" s="64">
        <v>59166</v>
      </c>
      <c r="M32" s="64">
        <v>105225</v>
      </c>
      <c r="N32" s="64">
        <v>1582589831</v>
      </c>
      <c r="O32" s="112">
        <v>32567</v>
      </c>
      <c r="P32" s="112">
        <v>37378</v>
      </c>
      <c r="Q32" s="112">
        <v>445650705</v>
      </c>
      <c r="R32" s="113">
        <v>1090</v>
      </c>
      <c r="S32" s="113">
        <v>48612</v>
      </c>
      <c r="T32" s="113">
        <v>32491930</v>
      </c>
      <c r="U32" s="41" t="e">
        <f>#REF!</f>
        <v>#REF!</v>
      </c>
      <c r="V32" s="41" t="e">
        <f>#REF!</f>
        <v>#REF!</v>
      </c>
      <c r="W32" s="41" t="e">
        <f>#REF!</f>
        <v>#REF!</v>
      </c>
    </row>
    <row r="33" spans="1:23" ht="21" customHeight="1">
      <c r="A33" s="38">
        <v>29</v>
      </c>
      <c r="B33" s="48" t="s">
        <v>53</v>
      </c>
      <c r="C33" s="61">
        <v>839</v>
      </c>
      <c r="D33" s="61">
        <v>11740</v>
      </c>
      <c r="E33" s="61">
        <v>537381470</v>
      </c>
      <c r="F33" s="61">
        <v>32763</v>
      </c>
      <c r="G33" s="61">
        <v>48749</v>
      </c>
      <c r="H33" s="61">
        <v>561813080</v>
      </c>
      <c r="I33" s="61">
        <v>6715</v>
      </c>
      <c r="J33" s="61">
        <v>11331</v>
      </c>
      <c r="K33" s="61">
        <v>94053250</v>
      </c>
      <c r="L33" s="64">
        <v>40317</v>
      </c>
      <c r="M33" s="64">
        <v>71820</v>
      </c>
      <c r="N33" s="64">
        <v>1193247800</v>
      </c>
      <c r="O33" s="112">
        <v>26414</v>
      </c>
      <c r="P33" s="112">
        <v>32187</v>
      </c>
      <c r="Q33" s="112">
        <v>320963530</v>
      </c>
      <c r="R33" s="113">
        <v>791</v>
      </c>
      <c r="S33" s="113">
        <v>30180</v>
      </c>
      <c r="T33" s="113">
        <v>20242919</v>
      </c>
      <c r="U33" s="41" t="e">
        <f>#REF!</f>
        <v>#REF!</v>
      </c>
      <c r="V33" s="41" t="e">
        <f>#REF!</f>
        <v>#REF!</v>
      </c>
      <c r="W33" s="41" t="e">
        <f>#REF!</f>
        <v>#REF!</v>
      </c>
    </row>
    <row r="34" spans="1:23" ht="21" customHeight="1">
      <c r="A34" s="44">
        <v>30</v>
      </c>
      <c r="B34" s="45" t="s">
        <v>55</v>
      </c>
      <c r="C34" s="94">
        <v>910</v>
      </c>
      <c r="D34" s="94">
        <v>14980</v>
      </c>
      <c r="E34" s="94">
        <v>486532620</v>
      </c>
      <c r="F34" s="94">
        <v>24605</v>
      </c>
      <c r="G34" s="94">
        <v>34895</v>
      </c>
      <c r="H34" s="94">
        <v>378447230</v>
      </c>
      <c r="I34" s="94">
        <v>5205</v>
      </c>
      <c r="J34" s="94">
        <v>8590</v>
      </c>
      <c r="K34" s="94">
        <v>66715640</v>
      </c>
      <c r="L34" s="63">
        <v>30720</v>
      </c>
      <c r="M34" s="63">
        <v>58465</v>
      </c>
      <c r="N34" s="63">
        <v>931695490</v>
      </c>
      <c r="O34" s="109">
        <v>17640</v>
      </c>
      <c r="P34" s="109">
        <v>21109</v>
      </c>
      <c r="Q34" s="109">
        <v>242278780</v>
      </c>
      <c r="R34" s="110">
        <v>866</v>
      </c>
      <c r="S34" s="110">
        <v>41644</v>
      </c>
      <c r="T34" s="110">
        <v>27329455</v>
      </c>
      <c r="U34" s="56" t="e">
        <f>#REF!</f>
        <v>#REF!</v>
      </c>
      <c r="V34" s="56" t="e">
        <f>#REF!</f>
        <v>#REF!</v>
      </c>
      <c r="W34" s="56" t="e">
        <f>#REF!</f>
        <v>#REF!</v>
      </c>
    </row>
    <row r="35" spans="1:23" ht="21" customHeight="1">
      <c r="A35" s="38">
        <v>31</v>
      </c>
      <c r="B35" s="48" t="s">
        <v>57</v>
      </c>
      <c r="C35" s="61">
        <v>446</v>
      </c>
      <c r="D35" s="61">
        <v>7404</v>
      </c>
      <c r="E35" s="61">
        <v>286508280</v>
      </c>
      <c r="F35" s="61">
        <v>12878</v>
      </c>
      <c r="G35" s="61">
        <v>17222</v>
      </c>
      <c r="H35" s="61">
        <v>180703730</v>
      </c>
      <c r="I35" s="61">
        <v>2655</v>
      </c>
      <c r="J35" s="61">
        <v>4124</v>
      </c>
      <c r="K35" s="61">
        <v>38032880</v>
      </c>
      <c r="L35" s="64">
        <v>15979</v>
      </c>
      <c r="M35" s="64">
        <v>28750</v>
      </c>
      <c r="N35" s="64">
        <v>505244890</v>
      </c>
      <c r="O35" s="112">
        <v>9534</v>
      </c>
      <c r="P35" s="112">
        <v>11033</v>
      </c>
      <c r="Q35" s="112">
        <v>130543460</v>
      </c>
      <c r="R35" s="113">
        <v>422</v>
      </c>
      <c r="S35" s="113">
        <v>20111</v>
      </c>
      <c r="T35" s="113">
        <v>13462720</v>
      </c>
      <c r="U35" s="41" t="e">
        <f>#REF!</f>
        <v>#REF!</v>
      </c>
      <c r="V35" s="41" t="e">
        <f>#REF!</f>
        <v>#REF!</v>
      </c>
      <c r="W35" s="41" t="e">
        <f>#REF!</f>
        <v>#REF!</v>
      </c>
    </row>
    <row r="36" spans="1:23" ht="21" customHeight="1">
      <c r="A36" s="38">
        <v>32</v>
      </c>
      <c r="B36" s="48" t="s">
        <v>59</v>
      </c>
      <c r="C36" s="61">
        <v>373</v>
      </c>
      <c r="D36" s="61">
        <v>6208</v>
      </c>
      <c r="E36" s="61">
        <v>203847790</v>
      </c>
      <c r="F36" s="61">
        <v>11532</v>
      </c>
      <c r="G36" s="61">
        <v>15746</v>
      </c>
      <c r="H36" s="61">
        <v>143733726</v>
      </c>
      <c r="I36" s="61">
        <v>2251</v>
      </c>
      <c r="J36" s="61">
        <v>4015</v>
      </c>
      <c r="K36" s="61">
        <v>28990810</v>
      </c>
      <c r="L36" s="64">
        <v>14156</v>
      </c>
      <c r="M36" s="64">
        <v>25969</v>
      </c>
      <c r="N36" s="64">
        <v>376572326</v>
      </c>
      <c r="O36" s="112">
        <v>9397</v>
      </c>
      <c r="P36" s="112">
        <v>11115</v>
      </c>
      <c r="Q36" s="112">
        <v>144378228</v>
      </c>
      <c r="R36" s="113">
        <v>357</v>
      </c>
      <c r="S36" s="113">
        <v>16726</v>
      </c>
      <c r="T36" s="113">
        <v>11130865</v>
      </c>
      <c r="U36" s="41" t="e">
        <f>#REF!</f>
        <v>#REF!</v>
      </c>
      <c r="V36" s="41" t="e">
        <f>#REF!</f>
        <v>#REF!</v>
      </c>
      <c r="W36" s="41" t="e">
        <f>#REF!</f>
        <v>#REF!</v>
      </c>
    </row>
    <row r="37" spans="1:23" ht="21" customHeight="1">
      <c r="A37" s="38">
        <v>36</v>
      </c>
      <c r="B37" s="48" t="s">
        <v>60</v>
      </c>
      <c r="C37" s="61">
        <v>387</v>
      </c>
      <c r="D37" s="61">
        <v>6876</v>
      </c>
      <c r="E37" s="61">
        <v>227344150</v>
      </c>
      <c r="F37" s="61">
        <v>14827</v>
      </c>
      <c r="G37" s="61">
        <v>21190</v>
      </c>
      <c r="H37" s="61">
        <v>199869652</v>
      </c>
      <c r="I37" s="61">
        <v>3148</v>
      </c>
      <c r="J37" s="61">
        <v>4686</v>
      </c>
      <c r="K37" s="61">
        <v>39636300</v>
      </c>
      <c r="L37" s="64">
        <v>18362</v>
      </c>
      <c r="M37" s="64">
        <v>32752</v>
      </c>
      <c r="N37" s="64">
        <v>466850102</v>
      </c>
      <c r="O37" s="112">
        <v>9240</v>
      </c>
      <c r="P37" s="112">
        <v>10480</v>
      </c>
      <c r="Q37" s="112">
        <v>86480720</v>
      </c>
      <c r="R37" s="113">
        <v>379</v>
      </c>
      <c r="S37" s="113">
        <v>18724</v>
      </c>
      <c r="T37" s="113">
        <v>12540278</v>
      </c>
      <c r="U37" s="41" t="e">
        <f>#REF!</f>
        <v>#REF!</v>
      </c>
      <c r="V37" s="41" t="e">
        <f>#REF!</f>
        <v>#REF!</v>
      </c>
      <c r="W37" s="41" t="e">
        <f>#REF!</f>
        <v>#REF!</v>
      </c>
    </row>
    <row r="38" spans="1:23" ht="21" customHeight="1">
      <c r="A38" s="50">
        <v>44</v>
      </c>
      <c r="B38" s="51" t="s">
        <v>62</v>
      </c>
      <c r="C38" s="62">
        <v>787</v>
      </c>
      <c r="D38" s="62">
        <v>11866</v>
      </c>
      <c r="E38" s="62">
        <v>529040240</v>
      </c>
      <c r="F38" s="62">
        <v>30735</v>
      </c>
      <c r="G38" s="62">
        <v>41505</v>
      </c>
      <c r="H38" s="62">
        <v>439915290</v>
      </c>
      <c r="I38" s="62">
        <v>5602</v>
      </c>
      <c r="J38" s="62">
        <v>8930</v>
      </c>
      <c r="K38" s="62">
        <v>77857470</v>
      </c>
      <c r="L38" s="65">
        <v>37124</v>
      </c>
      <c r="M38" s="65">
        <v>62301</v>
      </c>
      <c r="N38" s="65">
        <v>1046813000</v>
      </c>
      <c r="O38" s="122">
        <v>17796</v>
      </c>
      <c r="P38" s="122">
        <v>19854</v>
      </c>
      <c r="Q38" s="122">
        <v>206859960</v>
      </c>
      <c r="R38" s="118">
        <v>740</v>
      </c>
      <c r="S38" s="118">
        <v>29707</v>
      </c>
      <c r="T38" s="118">
        <v>20045466</v>
      </c>
      <c r="U38" s="57" t="e">
        <f>#REF!</f>
        <v>#REF!</v>
      </c>
      <c r="V38" s="57" t="e">
        <f>#REF!</f>
        <v>#REF!</v>
      </c>
      <c r="W38" s="57" t="e">
        <f>#REF!</f>
        <v>#REF!</v>
      </c>
    </row>
    <row r="39" spans="1:23" ht="21" customHeight="1">
      <c r="A39" s="38">
        <v>45</v>
      </c>
      <c r="B39" s="48" t="s">
        <v>102</v>
      </c>
      <c r="C39" s="61">
        <v>1250</v>
      </c>
      <c r="D39" s="61">
        <v>19586</v>
      </c>
      <c r="E39" s="61">
        <v>712173274</v>
      </c>
      <c r="F39" s="61">
        <v>40638</v>
      </c>
      <c r="G39" s="61">
        <v>59755</v>
      </c>
      <c r="H39" s="61">
        <v>679161452</v>
      </c>
      <c r="I39" s="61">
        <v>8231</v>
      </c>
      <c r="J39" s="61">
        <v>14004</v>
      </c>
      <c r="K39" s="61">
        <v>102456340</v>
      </c>
      <c r="L39" s="64">
        <v>50119</v>
      </c>
      <c r="M39" s="64">
        <v>93345</v>
      </c>
      <c r="N39" s="64">
        <v>1493791066</v>
      </c>
      <c r="O39" s="112">
        <v>18879</v>
      </c>
      <c r="P39" s="112">
        <v>21472</v>
      </c>
      <c r="Q39" s="112">
        <v>229040136</v>
      </c>
      <c r="R39" s="113">
        <v>1213</v>
      </c>
      <c r="S39" s="113">
        <v>52469</v>
      </c>
      <c r="T39" s="113">
        <v>35069811</v>
      </c>
      <c r="U39" s="41" t="e">
        <f>#REF!</f>
        <v>#REF!</v>
      </c>
      <c r="V39" s="41" t="e">
        <f>#REF!</f>
        <v>#REF!</v>
      </c>
      <c r="W39" s="41" t="e">
        <f>#REF!</f>
        <v>#REF!</v>
      </c>
    </row>
    <row r="40" spans="1:23" ht="21" customHeight="1">
      <c r="A40" s="53">
        <v>46</v>
      </c>
      <c r="B40" s="9" t="s">
        <v>106</v>
      </c>
      <c r="C40" s="90">
        <v>1271</v>
      </c>
      <c r="D40" s="90">
        <v>19548</v>
      </c>
      <c r="E40" s="90">
        <v>716076020</v>
      </c>
      <c r="F40" s="90">
        <v>41197</v>
      </c>
      <c r="G40" s="90">
        <v>55439</v>
      </c>
      <c r="H40" s="90">
        <v>552734540</v>
      </c>
      <c r="I40" s="90">
        <v>7589</v>
      </c>
      <c r="J40" s="90">
        <v>13573</v>
      </c>
      <c r="K40" s="90">
        <v>98440800</v>
      </c>
      <c r="L40" s="66">
        <v>50057</v>
      </c>
      <c r="M40" s="66">
        <v>88560</v>
      </c>
      <c r="N40" s="66">
        <v>1367251360</v>
      </c>
      <c r="O40" s="117">
        <v>29432</v>
      </c>
      <c r="P40" s="117">
        <v>33093</v>
      </c>
      <c r="Q40" s="117">
        <v>358952580</v>
      </c>
      <c r="R40" s="123">
        <v>1212</v>
      </c>
      <c r="S40" s="123">
        <v>51737</v>
      </c>
      <c r="T40" s="123">
        <v>34976947</v>
      </c>
      <c r="U40" s="85" t="e">
        <f>#REF!</f>
        <v>#REF!</v>
      </c>
      <c r="V40" s="85" t="e">
        <f>#REF!</f>
        <v>#REF!</v>
      </c>
      <c r="W40" s="85" t="e">
        <f>#REF!</f>
        <v>#REF!</v>
      </c>
    </row>
    <row r="41" spans="1:23" ht="21" customHeight="1">
      <c r="A41" s="8"/>
      <c r="B41" s="48" t="s">
        <v>64</v>
      </c>
      <c r="C41" s="59">
        <v>12817</v>
      </c>
      <c r="D41" s="59">
        <v>207900</v>
      </c>
      <c r="E41" s="59">
        <v>7499844066</v>
      </c>
      <c r="F41" s="59">
        <v>444382</v>
      </c>
      <c r="G41" s="59">
        <v>622952</v>
      </c>
      <c r="H41" s="59">
        <v>6532529141</v>
      </c>
      <c r="I41" s="59">
        <v>94130</v>
      </c>
      <c r="J41" s="59">
        <v>154586</v>
      </c>
      <c r="K41" s="59">
        <v>1227178010</v>
      </c>
      <c r="L41" s="59">
        <v>551329</v>
      </c>
      <c r="M41" s="59">
        <v>985438</v>
      </c>
      <c r="N41" s="59">
        <v>15259551217</v>
      </c>
      <c r="O41" s="59">
        <v>289858</v>
      </c>
      <c r="P41" s="59">
        <v>333652</v>
      </c>
      <c r="Q41" s="59">
        <v>3600886949</v>
      </c>
      <c r="R41" s="59">
        <v>12192</v>
      </c>
      <c r="S41" s="59">
        <v>559642</v>
      </c>
      <c r="T41" s="59">
        <v>372279793</v>
      </c>
      <c r="U41" s="41" t="e">
        <f>SUM(U22:U40)</f>
        <v>#REF!</v>
      </c>
      <c r="V41" s="42" t="e">
        <f>SUM(V22:V40)</f>
        <v>#REF!</v>
      </c>
      <c r="W41" s="42" t="e">
        <f>SUM(W22:W40)</f>
        <v>#REF!</v>
      </c>
    </row>
    <row r="42" spans="1:23" ht="21" customHeight="1">
      <c r="A42" s="8"/>
      <c r="B42" s="48" t="s">
        <v>66</v>
      </c>
      <c r="C42" s="59">
        <v>55652</v>
      </c>
      <c r="D42" s="59">
        <v>914975</v>
      </c>
      <c r="E42" s="91">
        <v>33658286403</v>
      </c>
      <c r="F42" s="59">
        <v>2129220</v>
      </c>
      <c r="G42" s="91">
        <v>3055509</v>
      </c>
      <c r="H42" s="91">
        <v>30781563594</v>
      </c>
      <c r="I42" s="59">
        <v>452827</v>
      </c>
      <c r="J42" s="91">
        <v>724908</v>
      </c>
      <c r="K42" s="59">
        <v>5740858215</v>
      </c>
      <c r="L42" s="91">
        <v>2637699</v>
      </c>
      <c r="M42" s="59">
        <v>4695392</v>
      </c>
      <c r="N42" s="59">
        <v>70180708212</v>
      </c>
      <c r="O42" s="91">
        <v>1423161</v>
      </c>
      <c r="P42" s="59">
        <v>1639334</v>
      </c>
      <c r="Q42" s="91">
        <v>16812134613</v>
      </c>
      <c r="R42" s="59">
        <v>53199</v>
      </c>
      <c r="S42" s="91">
        <v>2453700</v>
      </c>
      <c r="T42" s="91">
        <v>1642140406</v>
      </c>
      <c r="U42" s="41" t="e">
        <f>U20+U41</f>
        <v>#REF!</v>
      </c>
      <c r="V42" s="42" t="e">
        <f>V20+V41</f>
        <v>#REF!</v>
      </c>
      <c r="W42" s="42" t="e">
        <f>W20+W41</f>
        <v>#REF!</v>
      </c>
    </row>
    <row r="43" spans="1:23" ht="21" customHeight="1">
      <c r="A43" s="8"/>
      <c r="B43" s="4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120"/>
      <c r="P43" s="120"/>
      <c r="Q43" s="120"/>
      <c r="R43" s="121"/>
      <c r="S43" s="121"/>
      <c r="T43" s="119"/>
      <c r="U43" s="34"/>
      <c r="V43" s="34"/>
      <c r="W43" s="34"/>
    </row>
    <row r="44" spans="1:23" ht="21" customHeight="1">
      <c r="A44" s="38">
        <v>301</v>
      </c>
      <c r="B44" s="48" t="s">
        <v>68</v>
      </c>
      <c r="C44" s="61">
        <v>165</v>
      </c>
      <c r="D44" s="61">
        <v>1396</v>
      </c>
      <c r="E44" s="61">
        <v>99588310</v>
      </c>
      <c r="F44" s="61">
        <v>10976</v>
      </c>
      <c r="G44" s="61">
        <v>14447</v>
      </c>
      <c r="H44" s="61">
        <v>145157080</v>
      </c>
      <c r="I44" s="61">
        <v>4306</v>
      </c>
      <c r="J44" s="61">
        <v>6090</v>
      </c>
      <c r="K44" s="61">
        <v>47945840</v>
      </c>
      <c r="L44" s="64">
        <v>15447</v>
      </c>
      <c r="M44" s="64">
        <v>21933</v>
      </c>
      <c r="N44" s="64">
        <v>292691230</v>
      </c>
      <c r="O44" s="112">
        <v>6394</v>
      </c>
      <c r="P44" s="112">
        <v>7212</v>
      </c>
      <c r="Q44" s="112">
        <v>87836300</v>
      </c>
      <c r="R44" s="113">
        <v>154</v>
      </c>
      <c r="S44" s="113">
        <v>3157</v>
      </c>
      <c r="T44" s="113">
        <v>2100513</v>
      </c>
      <c r="U44" s="41" t="e">
        <f>#REF!</f>
        <v>#REF!</v>
      </c>
      <c r="V44" s="41" t="e">
        <f>#REF!</f>
        <v>#REF!</v>
      </c>
      <c r="W44" s="41" t="e">
        <f>#REF!</f>
        <v>#REF!</v>
      </c>
    </row>
    <row r="45" spans="1:23" ht="21" customHeight="1">
      <c r="A45" s="38">
        <v>302</v>
      </c>
      <c r="B45" s="48" t="s">
        <v>70</v>
      </c>
      <c r="C45" s="61">
        <v>255</v>
      </c>
      <c r="D45" s="61">
        <v>2443</v>
      </c>
      <c r="E45" s="61">
        <v>136415530</v>
      </c>
      <c r="F45" s="61">
        <v>18311</v>
      </c>
      <c r="G45" s="61">
        <v>23634</v>
      </c>
      <c r="H45" s="61">
        <v>230228930</v>
      </c>
      <c r="I45" s="61">
        <v>2224</v>
      </c>
      <c r="J45" s="61">
        <v>3116</v>
      </c>
      <c r="K45" s="61">
        <v>25555870</v>
      </c>
      <c r="L45" s="64">
        <v>20790</v>
      </c>
      <c r="M45" s="64">
        <v>29193</v>
      </c>
      <c r="N45" s="64">
        <v>392200330</v>
      </c>
      <c r="O45" s="112">
        <v>10446</v>
      </c>
      <c r="P45" s="112">
        <v>11878</v>
      </c>
      <c r="Q45" s="112">
        <v>138652300</v>
      </c>
      <c r="R45" s="113">
        <v>230</v>
      </c>
      <c r="S45" s="113">
        <v>5113</v>
      </c>
      <c r="T45" s="113">
        <v>3416836</v>
      </c>
      <c r="U45" s="41" t="e">
        <f>#REF!</f>
        <v>#REF!</v>
      </c>
      <c r="V45" s="41" t="e">
        <f>#REF!</f>
        <v>#REF!</v>
      </c>
      <c r="W45" s="41" t="e">
        <f>#REF!</f>
        <v>#REF!</v>
      </c>
    </row>
    <row r="46" spans="1:23" ht="21" customHeight="1">
      <c r="A46" s="38">
        <v>303</v>
      </c>
      <c r="B46" s="48" t="s">
        <v>71</v>
      </c>
      <c r="C46" s="61">
        <v>2197</v>
      </c>
      <c r="D46" s="61">
        <v>24327</v>
      </c>
      <c r="E46" s="61">
        <v>1333602489</v>
      </c>
      <c r="F46" s="61">
        <v>117900</v>
      </c>
      <c r="G46" s="61">
        <v>157874</v>
      </c>
      <c r="H46" s="61">
        <v>1508538069</v>
      </c>
      <c r="I46" s="61">
        <v>27117</v>
      </c>
      <c r="J46" s="61">
        <v>42445</v>
      </c>
      <c r="K46" s="61">
        <v>343569040</v>
      </c>
      <c r="L46" s="64">
        <v>147214</v>
      </c>
      <c r="M46" s="64">
        <v>224646</v>
      </c>
      <c r="N46" s="64">
        <v>3185709598</v>
      </c>
      <c r="O46" s="112">
        <v>76970</v>
      </c>
      <c r="P46" s="112">
        <v>88508</v>
      </c>
      <c r="Q46" s="112">
        <v>842884297</v>
      </c>
      <c r="R46" s="113">
        <v>2000</v>
      </c>
      <c r="S46" s="113">
        <v>58180</v>
      </c>
      <c r="T46" s="113">
        <v>39241102</v>
      </c>
      <c r="U46" s="41" t="e">
        <f>#REF!</f>
        <v>#REF!</v>
      </c>
      <c r="V46" s="41" t="e">
        <f>#REF!</f>
        <v>#REF!</v>
      </c>
      <c r="W46" s="41" t="e">
        <f>#REF!</f>
        <v>#REF!</v>
      </c>
    </row>
    <row r="47" spans="1:23" ht="21" customHeight="1">
      <c r="A47" s="8"/>
      <c r="B47" s="48" t="s">
        <v>73</v>
      </c>
      <c r="C47" s="59">
        <v>2617</v>
      </c>
      <c r="D47" s="59">
        <v>28166</v>
      </c>
      <c r="E47" s="59">
        <v>1569606329</v>
      </c>
      <c r="F47" s="59">
        <v>147187</v>
      </c>
      <c r="G47" s="59">
        <v>195955</v>
      </c>
      <c r="H47" s="59">
        <v>1883924079</v>
      </c>
      <c r="I47" s="59">
        <v>33647</v>
      </c>
      <c r="J47" s="59">
        <v>51651</v>
      </c>
      <c r="K47" s="59">
        <v>417070750</v>
      </c>
      <c r="L47" s="59">
        <v>183451</v>
      </c>
      <c r="M47" s="59">
        <v>275772</v>
      </c>
      <c r="N47" s="59">
        <v>3870601158</v>
      </c>
      <c r="O47" s="59">
        <v>93810</v>
      </c>
      <c r="P47" s="59">
        <v>107598</v>
      </c>
      <c r="Q47" s="59">
        <v>1069372897</v>
      </c>
      <c r="R47" s="59">
        <v>2384</v>
      </c>
      <c r="S47" s="59">
        <v>66450</v>
      </c>
      <c r="T47" s="59">
        <v>44758451</v>
      </c>
      <c r="U47" s="41" t="e">
        <f>SUM(U44:U46)</f>
        <v>#REF!</v>
      </c>
      <c r="V47" s="42" t="e">
        <f>SUM(V44:V46)</f>
        <v>#REF!</v>
      </c>
      <c r="W47" s="42" t="e">
        <f>SUM(W44:W46)</f>
        <v>#REF!</v>
      </c>
    </row>
    <row r="48" spans="1:23" ht="21" customHeight="1">
      <c r="A48" s="8"/>
      <c r="B48" s="4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41"/>
      <c r="V48" s="42"/>
      <c r="W48" s="42"/>
    </row>
    <row r="49" spans="1:23" ht="21" customHeight="1">
      <c r="A49" s="84"/>
      <c r="B49" s="9" t="s">
        <v>75</v>
      </c>
      <c r="C49" s="92">
        <v>58269</v>
      </c>
      <c r="D49" s="92">
        <v>943141</v>
      </c>
      <c r="E49" s="93">
        <v>35227892732</v>
      </c>
      <c r="F49" s="92">
        <v>2276407</v>
      </c>
      <c r="G49" s="93">
        <v>3251464</v>
      </c>
      <c r="H49" s="93">
        <v>32665487673</v>
      </c>
      <c r="I49" s="92">
        <v>486474</v>
      </c>
      <c r="J49" s="93">
        <v>776559</v>
      </c>
      <c r="K49" s="92">
        <v>6157928965</v>
      </c>
      <c r="L49" s="93">
        <v>2821150</v>
      </c>
      <c r="M49" s="92">
        <v>4971164</v>
      </c>
      <c r="N49" s="92">
        <v>74051309370</v>
      </c>
      <c r="O49" s="93">
        <v>1516971</v>
      </c>
      <c r="P49" s="92">
        <v>1746932</v>
      </c>
      <c r="Q49" s="93">
        <v>17881507510</v>
      </c>
      <c r="R49" s="92">
        <v>55583</v>
      </c>
      <c r="S49" s="93">
        <v>2520150</v>
      </c>
      <c r="T49" s="93">
        <v>1686898857</v>
      </c>
      <c r="U49" s="85" t="e">
        <f>U42+U47</f>
        <v>#REF!</v>
      </c>
      <c r="V49" s="108" t="e">
        <f>V42+V47</f>
        <v>#REF!</v>
      </c>
      <c r="W49" s="108" t="e">
        <f>W42+W47</f>
        <v>#REF!</v>
      </c>
    </row>
    <row r="50" spans="1:23" ht="21" customHeight="1">
      <c r="A50" s="49"/>
      <c r="B50" s="48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23" ht="15.75" customHeight="1">
      <c r="A51" s="49"/>
      <c r="B51" s="4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49"/>
      <c r="U51" s="49"/>
      <c r="V51" s="49"/>
      <c r="W51" s="49"/>
    </row>
    <row r="52" spans="1:23" ht="15.75" customHeight="1">
      <c r="A52" s="49"/>
      <c r="B52" s="4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49"/>
      <c r="U52" s="49"/>
      <c r="V52" s="49"/>
      <c r="W52" s="49"/>
    </row>
  </sheetData>
  <sheetProtection/>
  <mergeCells count="10">
    <mergeCell ref="U4:W4"/>
    <mergeCell ref="C3:K3"/>
    <mergeCell ref="L3:T3"/>
    <mergeCell ref="U3:W3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70" r:id="rId1"/>
  <colBreaks count="2" manualBreakCount="2">
    <brk id="11" max="48" man="1"/>
    <brk id="20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showGridLines="0" view="pageBreakPreview" zoomScale="70" zoomScaleNormal="87" zoomScaleSheetLayoutView="70" zoomScalePageLayoutView="0" workbookViewId="0" topLeftCell="A1">
      <pane xSplit="2" ySplit="6" topLeftCell="F7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V5" sqref="V5:W5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4" width="10.625" style="1" hidden="1" customWidth="1"/>
    <col min="5" max="5" width="15.625" style="1" hidden="1" customWidth="1"/>
    <col min="6" max="6" width="8.125" style="1" customWidth="1"/>
    <col min="7" max="7" width="9.625" style="1" customWidth="1"/>
    <col min="8" max="8" width="13.625" style="1" customWidth="1"/>
    <col min="9" max="9" width="12.25390625" style="1" customWidth="1"/>
    <col min="10" max="10" width="17.625" style="1" customWidth="1"/>
    <col min="11" max="11" width="7.625" style="1" customWidth="1"/>
    <col min="12" max="12" width="6.125" style="1" customWidth="1"/>
    <col min="13" max="13" width="13.625" style="1" customWidth="1"/>
    <col min="14" max="14" width="8.25390625" style="1" customWidth="1"/>
    <col min="15" max="15" width="13.75390625" style="1" customWidth="1"/>
    <col min="16" max="16" width="8.50390625" style="1" customWidth="1"/>
    <col min="17" max="17" width="13.75390625" style="1" customWidth="1"/>
    <col min="18" max="18" width="7.875" style="1" customWidth="1"/>
    <col min="19" max="19" width="13.375" style="1" customWidth="1"/>
    <col min="20" max="20" width="7.875" style="1" customWidth="1"/>
    <col min="21" max="21" width="13.125" style="1" customWidth="1"/>
    <col min="22" max="22" width="8.125" style="1" customWidth="1"/>
    <col min="23" max="23" width="14.50390625" style="1" customWidth="1"/>
    <col min="24" max="16384" width="10.75390625" style="1" customWidth="1"/>
  </cols>
  <sheetData>
    <row r="1" spans="2:23" ht="21" customHeight="1">
      <c r="B1" s="58"/>
      <c r="C1" s="2" t="s">
        <v>105</v>
      </c>
      <c r="F1" s="2" t="s">
        <v>113</v>
      </c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2:23" ht="21" customHeight="1">
      <c r="B2" s="3"/>
      <c r="C2" s="70"/>
      <c r="D2" s="3"/>
      <c r="J2" s="39"/>
      <c r="M2" s="4"/>
      <c r="N2" s="49"/>
      <c r="P2" s="49"/>
      <c r="R2" s="49"/>
      <c r="T2" s="75"/>
      <c r="V2" s="49"/>
      <c r="W2" s="4" t="s">
        <v>94</v>
      </c>
    </row>
    <row r="3" spans="1:23" ht="21" customHeight="1">
      <c r="A3" s="5"/>
      <c r="B3" s="71"/>
      <c r="C3" s="179" t="s">
        <v>101</v>
      </c>
      <c r="D3" s="180"/>
      <c r="E3" s="180"/>
      <c r="F3" s="180"/>
      <c r="G3" s="180"/>
      <c r="H3" s="180"/>
      <c r="I3" s="180"/>
      <c r="J3" s="180"/>
      <c r="K3" s="179" t="s">
        <v>100</v>
      </c>
      <c r="L3" s="180"/>
      <c r="M3" s="180"/>
      <c r="N3" s="180"/>
      <c r="O3" s="202"/>
      <c r="P3" s="179" t="s">
        <v>100</v>
      </c>
      <c r="Q3" s="180"/>
      <c r="R3" s="180"/>
      <c r="S3" s="180"/>
      <c r="T3" s="180"/>
      <c r="U3" s="180"/>
      <c r="V3" s="180"/>
      <c r="W3" s="202"/>
    </row>
    <row r="4" spans="1:23" ht="21" customHeight="1">
      <c r="A4" s="8"/>
      <c r="B4" s="35"/>
      <c r="C4" s="170" t="s">
        <v>96</v>
      </c>
      <c r="D4" s="171"/>
      <c r="E4" s="172"/>
      <c r="F4" s="197" t="s">
        <v>88</v>
      </c>
      <c r="G4" s="198"/>
      <c r="H4" s="199"/>
      <c r="I4" s="200" t="s">
        <v>84</v>
      </c>
      <c r="J4" s="201"/>
      <c r="K4" s="168" t="s">
        <v>85</v>
      </c>
      <c r="L4" s="203" t="s">
        <v>98</v>
      </c>
      <c r="M4" s="204"/>
      <c r="N4" s="204"/>
      <c r="O4" s="205"/>
      <c r="P4" s="203" t="s">
        <v>98</v>
      </c>
      <c r="Q4" s="204"/>
      <c r="R4" s="204"/>
      <c r="S4" s="204"/>
      <c r="T4" s="204"/>
      <c r="U4" s="204"/>
      <c r="V4" s="204"/>
      <c r="W4" s="205"/>
    </row>
    <row r="5" spans="1:23" ht="21" customHeight="1">
      <c r="A5" s="15" t="s">
        <v>2</v>
      </c>
      <c r="B5" s="35"/>
      <c r="C5" s="14"/>
      <c r="D5" s="14"/>
      <c r="E5" s="14"/>
      <c r="F5" s="5"/>
      <c r="G5" s="5"/>
      <c r="H5" s="16"/>
      <c r="I5" s="74"/>
      <c r="J5" s="99"/>
      <c r="K5" s="169" t="s">
        <v>104</v>
      </c>
      <c r="L5" s="195" t="s">
        <v>91</v>
      </c>
      <c r="M5" s="196"/>
      <c r="N5" s="195" t="s">
        <v>108</v>
      </c>
      <c r="O5" s="196"/>
      <c r="P5" s="195" t="s">
        <v>109</v>
      </c>
      <c r="Q5" s="196"/>
      <c r="R5" s="195" t="s">
        <v>110</v>
      </c>
      <c r="S5" s="196"/>
      <c r="T5" s="195" t="s">
        <v>111</v>
      </c>
      <c r="U5" s="196"/>
      <c r="V5" s="195" t="s">
        <v>117</v>
      </c>
      <c r="W5" s="196"/>
    </row>
    <row r="6" spans="1:23" ht="21" customHeight="1">
      <c r="A6" s="15" t="s">
        <v>3</v>
      </c>
      <c r="B6" s="27" t="s">
        <v>4</v>
      </c>
      <c r="C6" s="31" t="s">
        <v>5</v>
      </c>
      <c r="D6" s="29" t="s">
        <v>6</v>
      </c>
      <c r="E6" s="32" t="s">
        <v>115</v>
      </c>
      <c r="F6" s="29" t="s">
        <v>5</v>
      </c>
      <c r="G6" s="29" t="s">
        <v>6</v>
      </c>
      <c r="H6" s="30" t="s">
        <v>115</v>
      </c>
      <c r="I6" s="79" t="s">
        <v>5</v>
      </c>
      <c r="J6" s="40" t="s">
        <v>7</v>
      </c>
      <c r="K6" s="100" t="s">
        <v>5</v>
      </c>
      <c r="L6" s="101" t="s">
        <v>5</v>
      </c>
      <c r="M6" s="101" t="s">
        <v>7</v>
      </c>
      <c r="N6" s="23" t="s">
        <v>5</v>
      </c>
      <c r="O6" s="23" t="s">
        <v>7</v>
      </c>
      <c r="P6" s="23" t="s">
        <v>5</v>
      </c>
      <c r="Q6" s="23" t="s">
        <v>7</v>
      </c>
      <c r="R6" s="23" t="s">
        <v>5</v>
      </c>
      <c r="S6" s="23" t="s">
        <v>7</v>
      </c>
      <c r="T6" s="23" t="s">
        <v>5</v>
      </c>
      <c r="U6" s="23" t="s">
        <v>7</v>
      </c>
      <c r="V6" s="101" t="s">
        <v>5</v>
      </c>
      <c r="W6" s="101" t="s">
        <v>7</v>
      </c>
    </row>
    <row r="7" spans="1:23" ht="21" customHeight="1">
      <c r="A7" s="36">
        <v>1</v>
      </c>
      <c r="B7" s="81" t="s">
        <v>8</v>
      </c>
      <c r="C7" s="83" t="e">
        <f>#REF!</f>
        <v>#REF!</v>
      </c>
      <c r="D7" s="56" t="e">
        <f>#REF!</f>
        <v>#REF!</v>
      </c>
      <c r="E7" s="56" t="e">
        <f>#REF!</f>
        <v>#REF!</v>
      </c>
      <c r="F7" s="109">
        <v>2200</v>
      </c>
      <c r="G7" s="109">
        <v>15453</v>
      </c>
      <c r="H7" s="109">
        <v>177208230</v>
      </c>
      <c r="I7" s="125">
        <v>867415</v>
      </c>
      <c r="J7" s="126">
        <v>18677939657</v>
      </c>
      <c r="K7" s="127">
        <v>23</v>
      </c>
      <c r="L7" s="127">
        <v>380</v>
      </c>
      <c r="M7" s="127">
        <v>14525609</v>
      </c>
      <c r="N7" s="127">
        <v>539</v>
      </c>
      <c r="O7" s="127">
        <v>17705358</v>
      </c>
      <c r="P7" s="127">
        <v>10344</v>
      </c>
      <c r="Q7" s="127">
        <v>70185647</v>
      </c>
      <c r="R7" s="127">
        <v>628</v>
      </c>
      <c r="S7" s="127">
        <v>15859840</v>
      </c>
      <c r="T7" s="127">
        <v>534</v>
      </c>
      <c r="U7" s="127">
        <v>4466210</v>
      </c>
      <c r="V7" s="127">
        <v>0</v>
      </c>
      <c r="W7" s="127">
        <v>0</v>
      </c>
    </row>
    <row r="8" spans="1:23" ht="21" customHeight="1">
      <c r="A8" s="38">
        <v>2</v>
      </c>
      <c r="B8" s="82" t="s">
        <v>9</v>
      </c>
      <c r="C8" s="42" t="e">
        <f>#REF!</f>
        <v>#REF!</v>
      </c>
      <c r="D8" s="41" t="e">
        <f>#REF!</f>
        <v>#REF!</v>
      </c>
      <c r="E8" s="41" t="e">
        <f>#REF!</f>
        <v>#REF!</v>
      </c>
      <c r="F8" s="112">
        <v>845</v>
      </c>
      <c r="G8" s="112">
        <v>4027</v>
      </c>
      <c r="H8" s="112">
        <v>50161790</v>
      </c>
      <c r="I8" s="128">
        <v>275179</v>
      </c>
      <c r="J8" s="129">
        <v>6575432777</v>
      </c>
      <c r="K8" s="130">
        <v>0</v>
      </c>
      <c r="L8" s="130">
        <v>12</v>
      </c>
      <c r="M8" s="130">
        <v>321649</v>
      </c>
      <c r="N8" s="130">
        <v>126</v>
      </c>
      <c r="O8" s="130">
        <v>4064361</v>
      </c>
      <c r="P8" s="130">
        <v>2867</v>
      </c>
      <c r="Q8" s="130">
        <v>21361108</v>
      </c>
      <c r="R8" s="130">
        <v>98</v>
      </c>
      <c r="S8" s="130">
        <v>1809910</v>
      </c>
      <c r="T8" s="130">
        <v>162</v>
      </c>
      <c r="U8" s="130">
        <v>1228571</v>
      </c>
      <c r="V8" s="130">
        <v>0</v>
      </c>
      <c r="W8" s="130">
        <v>0</v>
      </c>
    </row>
    <row r="9" spans="1:23" ht="21" customHeight="1">
      <c r="A9" s="38">
        <v>3</v>
      </c>
      <c r="B9" s="82" t="s">
        <v>11</v>
      </c>
      <c r="C9" s="42" t="e">
        <f>#REF!</f>
        <v>#REF!</v>
      </c>
      <c r="D9" s="41" t="e">
        <f>#REF!</f>
        <v>#REF!</v>
      </c>
      <c r="E9" s="41" t="e">
        <f>#REF!</f>
        <v>#REF!</v>
      </c>
      <c r="F9" s="112">
        <v>771</v>
      </c>
      <c r="G9" s="112">
        <v>5276</v>
      </c>
      <c r="H9" s="112">
        <v>61514310</v>
      </c>
      <c r="I9" s="128">
        <v>500839</v>
      </c>
      <c r="J9" s="129">
        <v>10201045300</v>
      </c>
      <c r="K9" s="130">
        <v>15</v>
      </c>
      <c r="L9" s="130">
        <v>42</v>
      </c>
      <c r="M9" s="130">
        <v>1587132</v>
      </c>
      <c r="N9" s="130">
        <v>325</v>
      </c>
      <c r="O9" s="130">
        <v>9455207</v>
      </c>
      <c r="P9" s="130">
        <v>6661</v>
      </c>
      <c r="Q9" s="130">
        <v>41395218</v>
      </c>
      <c r="R9" s="130">
        <v>0</v>
      </c>
      <c r="S9" s="130">
        <v>0</v>
      </c>
      <c r="T9" s="130">
        <v>175</v>
      </c>
      <c r="U9" s="130">
        <v>4925760</v>
      </c>
      <c r="V9" s="130">
        <v>29</v>
      </c>
      <c r="W9" s="130">
        <v>972286</v>
      </c>
    </row>
    <row r="10" spans="1:23" ht="21" customHeight="1">
      <c r="A10" s="38">
        <v>4</v>
      </c>
      <c r="B10" s="82" t="s">
        <v>13</v>
      </c>
      <c r="C10" s="41" t="e">
        <f>#REF!</f>
        <v>#REF!</v>
      </c>
      <c r="D10" s="41" t="e">
        <f>#REF!</f>
        <v>#REF!</v>
      </c>
      <c r="E10" s="41" t="e">
        <f>#REF!</f>
        <v>#REF!</v>
      </c>
      <c r="F10" s="112">
        <v>428</v>
      </c>
      <c r="G10" s="112">
        <v>3719</v>
      </c>
      <c r="H10" s="112">
        <v>41164390</v>
      </c>
      <c r="I10" s="128">
        <v>383339</v>
      </c>
      <c r="J10" s="129">
        <v>8741497621</v>
      </c>
      <c r="K10" s="130">
        <v>5</v>
      </c>
      <c r="L10" s="130">
        <v>44</v>
      </c>
      <c r="M10" s="130">
        <v>1556740</v>
      </c>
      <c r="N10" s="130">
        <v>150</v>
      </c>
      <c r="O10" s="130">
        <v>5278015</v>
      </c>
      <c r="P10" s="130">
        <v>5879</v>
      </c>
      <c r="Q10" s="130">
        <v>37107795</v>
      </c>
      <c r="R10" s="130">
        <v>140</v>
      </c>
      <c r="S10" s="130">
        <v>3695250</v>
      </c>
      <c r="T10" s="130">
        <v>24</v>
      </c>
      <c r="U10" s="130">
        <v>108980</v>
      </c>
      <c r="V10" s="130">
        <v>0</v>
      </c>
      <c r="W10" s="130">
        <v>0</v>
      </c>
    </row>
    <row r="11" spans="1:23" ht="21" customHeight="1">
      <c r="A11" s="38">
        <v>5</v>
      </c>
      <c r="B11" s="82" t="s">
        <v>15</v>
      </c>
      <c r="C11" s="41" t="e">
        <f>#REF!</f>
        <v>#REF!</v>
      </c>
      <c r="D11" s="41" t="e">
        <f>#REF!</f>
        <v>#REF!</v>
      </c>
      <c r="E11" s="41" t="e">
        <f>#REF!</f>
        <v>#REF!</v>
      </c>
      <c r="F11" s="112">
        <v>202</v>
      </c>
      <c r="G11" s="112">
        <v>1163</v>
      </c>
      <c r="H11" s="112">
        <v>15922390</v>
      </c>
      <c r="I11" s="128">
        <v>122823</v>
      </c>
      <c r="J11" s="129">
        <v>2706491519</v>
      </c>
      <c r="K11" s="130">
        <v>13</v>
      </c>
      <c r="L11" s="130">
        <v>80</v>
      </c>
      <c r="M11" s="130">
        <v>1880320</v>
      </c>
      <c r="N11" s="130">
        <v>49</v>
      </c>
      <c r="O11" s="130">
        <v>1625377</v>
      </c>
      <c r="P11" s="130">
        <v>2011</v>
      </c>
      <c r="Q11" s="130">
        <v>12763749</v>
      </c>
      <c r="R11" s="130">
        <v>12</v>
      </c>
      <c r="S11" s="130">
        <v>484720</v>
      </c>
      <c r="T11" s="130">
        <v>13</v>
      </c>
      <c r="U11" s="130">
        <v>425170</v>
      </c>
      <c r="V11" s="130">
        <v>0</v>
      </c>
      <c r="W11" s="130">
        <v>0</v>
      </c>
    </row>
    <row r="12" spans="1:23" ht="21" customHeight="1">
      <c r="A12" s="36">
        <v>6</v>
      </c>
      <c r="B12" s="81" t="s">
        <v>17</v>
      </c>
      <c r="C12" s="105" t="e">
        <f>#REF!</f>
        <v>#REF!</v>
      </c>
      <c r="D12" s="105" t="e">
        <f>#REF!</f>
        <v>#REF!</v>
      </c>
      <c r="E12" s="105" t="e">
        <f>#REF!</f>
        <v>#REF!</v>
      </c>
      <c r="F12" s="116">
        <v>291</v>
      </c>
      <c r="G12" s="116">
        <v>1794</v>
      </c>
      <c r="H12" s="116">
        <v>24858600</v>
      </c>
      <c r="I12" s="131">
        <v>141883</v>
      </c>
      <c r="J12" s="132">
        <v>3216330860</v>
      </c>
      <c r="K12" s="133">
        <v>8</v>
      </c>
      <c r="L12" s="133">
        <v>45</v>
      </c>
      <c r="M12" s="133">
        <v>1491150</v>
      </c>
      <c r="N12" s="133">
        <v>110</v>
      </c>
      <c r="O12" s="133">
        <v>3132054</v>
      </c>
      <c r="P12" s="133">
        <v>2211</v>
      </c>
      <c r="Q12" s="133">
        <v>16740651</v>
      </c>
      <c r="R12" s="133">
        <v>46</v>
      </c>
      <c r="S12" s="133">
        <v>1316780</v>
      </c>
      <c r="T12" s="133">
        <v>34</v>
      </c>
      <c r="U12" s="133">
        <v>240840</v>
      </c>
      <c r="V12" s="133">
        <v>0</v>
      </c>
      <c r="W12" s="133">
        <v>0</v>
      </c>
    </row>
    <row r="13" spans="1:23" ht="21" customHeight="1">
      <c r="A13" s="38">
        <v>7</v>
      </c>
      <c r="B13" s="82" t="s">
        <v>19</v>
      </c>
      <c r="C13" s="41" t="e">
        <f>#REF!</f>
        <v>#REF!</v>
      </c>
      <c r="D13" s="41" t="e">
        <f>#REF!</f>
        <v>#REF!</v>
      </c>
      <c r="E13" s="41" t="e">
        <f>#REF!</f>
        <v>#REF!</v>
      </c>
      <c r="F13" s="112">
        <v>314</v>
      </c>
      <c r="G13" s="112">
        <v>2702</v>
      </c>
      <c r="H13" s="112">
        <v>31402490</v>
      </c>
      <c r="I13" s="128">
        <v>137488</v>
      </c>
      <c r="J13" s="129">
        <v>2953531941</v>
      </c>
      <c r="K13" s="130">
        <v>0</v>
      </c>
      <c r="L13" s="130">
        <v>25</v>
      </c>
      <c r="M13" s="130">
        <v>319290</v>
      </c>
      <c r="N13" s="130">
        <v>117</v>
      </c>
      <c r="O13" s="130">
        <v>3640755</v>
      </c>
      <c r="P13" s="130">
        <v>1261</v>
      </c>
      <c r="Q13" s="130">
        <v>6790056</v>
      </c>
      <c r="R13" s="130">
        <v>48</v>
      </c>
      <c r="S13" s="130">
        <v>1483320</v>
      </c>
      <c r="T13" s="130">
        <v>35</v>
      </c>
      <c r="U13" s="130">
        <v>165210</v>
      </c>
      <c r="V13" s="130">
        <v>0</v>
      </c>
      <c r="W13" s="130">
        <v>0</v>
      </c>
    </row>
    <row r="14" spans="1:23" ht="21" customHeight="1">
      <c r="A14" s="38">
        <v>8</v>
      </c>
      <c r="B14" s="82" t="s">
        <v>21</v>
      </c>
      <c r="C14" s="41" t="e">
        <f>#REF!</f>
        <v>#REF!</v>
      </c>
      <c r="D14" s="41" t="e">
        <f>#REF!</f>
        <v>#REF!</v>
      </c>
      <c r="E14" s="41" t="e">
        <f>#REF!</f>
        <v>#REF!</v>
      </c>
      <c r="F14" s="112">
        <v>168</v>
      </c>
      <c r="G14" s="112">
        <v>1097</v>
      </c>
      <c r="H14" s="112">
        <v>12546020</v>
      </c>
      <c r="I14" s="128">
        <v>112106</v>
      </c>
      <c r="J14" s="129">
        <v>2319035513</v>
      </c>
      <c r="K14" s="130">
        <v>0</v>
      </c>
      <c r="L14" s="130">
        <v>9</v>
      </c>
      <c r="M14" s="130">
        <v>101380</v>
      </c>
      <c r="N14" s="130">
        <v>79</v>
      </c>
      <c r="O14" s="130">
        <v>2485147</v>
      </c>
      <c r="P14" s="130">
        <v>1403</v>
      </c>
      <c r="Q14" s="130">
        <v>9340046</v>
      </c>
      <c r="R14" s="130">
        <v>24</v>
      </c>
      <c r="S14" s="130">
        <v>1105410</v>
      </c>
      <c r="T14" s="130">
        <v>12</v>
      </c>
      <c r="U14" s="130">
        <v>59960</v>
      </c>
      <c r="V14" s="130">
        <v>106</v>
      </c>
      <c r="W14" s="130">
        <v>39610082</v>
      </c>
    </row>
    <row r="15" spans="1:23" ht="21" customHeight="1">
      <c r="A15" s="38">
        <v>9</v>
      </c>
      <c r="B15" s="82" t="s">
        <v>23</v>
      </c>
      <c r="C15" s="41" t="e">
        <f>#REF!</f>
        <v>#REF!</v>
      </c>
      <c r="D15" s="41" t="e">
        <f>#REF!</f>
        <v>#REF!</v>
      </c>
      <c r="E15" s="41" t="e">
        <f>#REF!</f>
        <v>#REF!</v>
      </c>
      <c r="F15" s="112">
        <v>277</v>
      </c>
      <c r="G15" s="112">
        <v>1333</v>
      </c>
      <c r="H15" s="112">
        <v>19512930</v>
      </c>
      <c r="I15" s="128">
        <v>84852</v>
      </c>
      <c r="J15" s="129">
        <v>1885209758</v>
      </c>
      <c r="K15" s="130">
        <v>2</v>
      </c>
      <c r="L15" s="130">
        <v>64</v>
      </c>
      <c r="M15" s="130">
        <v>544770</v>
      </c>
      <c r="N15" s="130">
        <v>54</v>
      </c>
      <c r="O15" s="130">
        <v>1897146</v>
      </c>
      <c r="P15" s="130">
        <v>1735</v>
      </c>
      <c r="Q15" s="130">
        <v>12084884</v>
      </c>
      <c r="R15" s="130">
        <v>19</v>
      </c>
      <c r="S15" s="130">
        <v>390480</v>
      </c>
      <c r="T15" s="130">
        <v>44</v>
      </c>
      <c r="U15" s="130">
        <v>971250</v>
      </c>
      <c r="V15" s="130">
        <v>0</v>
      </c>
      <c r="W15" s="130">
        <v>0</v>
      </c>
    </row>
    <row r="16" spans="1:23" ht="21" customHeight="1">
      <c r="A16" s="53">
        <v>10</v>
      </c>
      <c r="B16" s="72" t="s">
        <v>25</v>
      </c>
      <c r="C16" s="85" t="e">
        <f>#REF!</f>
        <v>#REF!</v>
      </c>
      <c r="D16" s="85" t="e">
        <f>#REF!</f>
        <v>#REF!</v>
      </c>
      <c r="E16" s="85" t="e">
        <f>#REF!</f>
        <v>#REF!</v>
      </c>
      <c r="F16" s="117">
        <v>545</v>
      </c>
      <c r="G16" s="117">
        <v>5186</v>
      </c>
      <c r="H16" s="117">
        <v>77107210</v>
      </c>
      <c r="I16" s="134">
        <v>229187</v>
      </c>
      <c r="J16" s="135">
        <v>4991958432</v>
      </c>
      <c r="K16" s="136">
        <v>0</v>
      </c>
      <c r="L16" s="136">
        <v>49</v>
      </c>
      <c r="M16" s="136">
        <v>3120440</v>
      </c>
      <c r="N16" s="136">
        <v>207</v>
      </c>
      <c r="O16" s="136">
        <v>6141924</v>
      </c>
      <c r="P16" s="136">
        <v>3348</v>
      </c>
      <c r="Q16" s="136">
        <v>20664553</v>
      </c>
      <c r="R16" s="136">
        <v>195</v>
      </c>
      <c r="S16" s="136">
        <v>6003510</v>
      </c>
      <c r="T16" s="136">
        <v>150</v>
      </c>
      <c r="U16" s="136">
        <v>1836810</v>
      </c>
      <c r="V16" s="136">
        <v>0</v>
      </c>
      <c r="W16" s="136">
        <v>0</v>
      </c>
    </row>
    <row r="17" spans="1:23" ht="21" customHeight="1">
      <c r="A17" s="36">
        <v>11</v>
      </c>
      <c r="B17" s="81" t="s">
        <v>27</v>
      </c>
      <c r="C17" s="105" t="e">
        <f>#REF!</f>
        <v>#REF!</v>
      </c>
      <c r="D17" s="105" t="e">
        <f>#REF!</f>
        <v>#REF!</v>
      </c>
      <c r="E17" s="105" t="e">
        <f>#REF!</f>
        <v>#REF!</v>
      </c>
      <c r="F17" s="116">
        <v>418</v>
      </c>
      <c r="G17" s="116">
        <v>2678</v>
      </c>
      <c r="H17" s="116">
        <v>31920330</v>
      </c>
      <c r="I17" s="131">
        <v>180578</v>
      </c>
      <c r="J17" s="132">
        <v>3541837544</v>
      </c>
      <c r="K17" s="133">
        <v>0</v>
      </c>
      <c r="L17" s="133">
        <v>89</v>
      </c>
      <c r="M17" s="133">
        <v>893150</v>
      </c>
      <c r="N17" s="133">
        <v>118</v>
      </c>
      <c r="O17" s="133">
        <v>3900134</v>
      </c>
      <c r="P17" s="133">
        <v>2212</v>
      </c>
      <c r="Q17" s="133">
        <v>13182537</v>
      </c>
      <c r="R17" s="133">
        <v>31</v>
      </c>
      <c r="S17" s="133">
        <v>1116360</v>
      </c>
      <c r="T17" s="133">
        <v>19</v>
      </c>
      <c r="U17" s="133">
        <v>249010</v>
      </c>
      <c r="V17" s="133">
        <v>0</v>
      </c>
      <c r="W17" s="133">
        <v>0</v>
      </c>
    </row>
    <row r="18" spans="1:23" ht="21" customHeight="1">
      <c r="A18" s="38">
        <v>12</v>
      </c>
      <c r="B18" s="82" t="s">
        <v>29</v>
      </c>
      <c r="C18" s="41" t="e">
        <f>#REF!</f>
        <v>#REF!</v>
      </c>
      <c r="D18" s="41" t="e">
        <f>#REF!</f>
        <v>#REF!</v>
      </c>
      <c r="E18" s="41" t="e">
        <f>#REF!</f>
        <v>#REF!</v>
      </c>
      <c r="F18" s="112">
        <v>71</v>
      </c>
      <c r="G18" s="112">
        <v>332</v>
      </c>
      <c r="H18" s="112">
        <v>4208330</v>
      </c>
      <c r="I18" s="128">
        <v>71007</v>
      </c>
      <c r="J18" s="129">
        <v>1583314147</v>
      </c>
      <c r="K18" s="130">
        <v>6</v>
      </c>
      <c r="L18" s="130">
        <v>47</v>
      </c>
      <c r="M18" s="130">
        <v>423040</v>
      </c>
      <c r="N18" s="130">
        <v>61</v>
      </c>
      <c r="O18" s="130">
        <v>1773447</v>
      </c>
      <c r="P18" s="130">
        <v>1166</v>
      </c>
      <c r="Q18" s="130">
        <v>7173343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</row>
    <row r="19" spans="1:23" ht="21" customHeight="1">
      <c r="A19" s="38">
        <v>13</v>
      </c>
      <c r="B19" s="82" t="s">
        <v>31</v>
      </c>
      <c r="C19" s="41" t="e">
        <f>#REF!</f>
        <v>#REF!</v>
      </c>
      <c r="D19" s="41" t="e">
        <f>#REF!</f>
        <v>#REF!</v>
      </c>
      <c r="E19" s="41" t="e">
        <f>#REF!</f>
        <v>#REF!</v>
      </c>
      <c r="F19" s="112">
        <v>547</v>
      </c>
      <c r="G19" s="112">
        <v>2207</v>
      </c>
      <c r="H19" s="112">
        <v>27185460</v>
      </c>
      <c r="I19" s="128">
        <v>120054</v>
      </c>
      <c r="J19" s="129">
        <v>2583352683</v>
      </c>
      <c r="K19" s="130">
        <v>7</v>
      </c>
      <c r="L19" s="130">
        <v>76</v>
      </c>
      <c r="M19" s="130">
        <v>934040</v>
      </c>
      <c r="N19" s="130">
        <v>65</v>
      </c>
      <c r="O19" s="130">
        <v>1852991</v>
      </c>
      <c r="P19" s="130">
        <v>1667</v>
      </c>
      <c r="Q19" s="130">
        <v>10787290</v>
      </c>
      <c r="R19" s="130">
        <v>60</v>
      </c>
      <c r="S19" s="130">
        <v>1288380</v>
      </c>
      <c r="T19" s="130">
        <v>23</v>
      </c>
      <c r="U19" s="130">
        <v>109160</v>
      </c>
      <c r="V19" s="130">
        <v>0</v>
      </c>
      <c r="W19" s="130">
        <v>0</v>
      </c>
    </row>
    <row r="20" spans="1:23" ht="21" customHeight="1">
      <c r="A20" s="8"/>
      <c r="B20" s="82" t="s">
        <v>33</v>
      </c>
      <c r="C20" s="106" t="e">
        <f>SUM(C7:C19)</f>
        <v>#REF!</v>
      </c>
      <c r="D20" s="107" t="e">
        <f>SUM(D7:D19)</f>
        <v>#REF!</v>
      </c>
      <c r="E20" s="107" t="e">
        <f>SUM(E7:E19)</f>
        <v>#REF!</v>
      </c>
      <c r="F20" s="59">
        <v>7077</v>
      </c>
      <c r="G20" s="59">
        <v>46967</v>
      </c>
      <c r="H20" s="96">
        <v>574712480</v>
      </c>
      <c r="I20" s="137">
        <v>3226750</v>
      </c>
      <c r="J20" s="119">
        <v>69976977752</v>
      </c>
      <c r="K20" s="119">
        <v>79</v>
      </c>
      <c r="L20" s="119">
        <v>962</v>
      </c>
      <c r="M20" s="124">
        <v>27698710</v>
      </c>
      <c r="N20" s="119">
        <v>2000</v>
      </c>
      <c r="O20" s="119">
        <v>62951916</v>
      </c>
      <c r="P20" s="119">
        <v>42765</v>
      </c>
      <c r="Q20" s="119">
        <v>279576877</v>
      </c>
      <c r="R20" s="119">
        <v>1301</v>
      </c>
      <c r="S20" s="119">
        <v>34553960</v>
      </c>
      <c r="T20" s="119">
        <v>1225</v>
      </c>
      <c r="U20" s="119">
        <v>14786931</v>
      </c>
      <c r="V20" s="119">
        <v>135</v>
      </c>
      <c r="W20" s="119">
        <v>40582368</v>
      </c>
    </row>
    <row r="21" spans="1:23" ht="21" customHeight="1">
      <c r="A21" s="8"/>
      <c r="B21" s="49"/>
      <c r="C21" s="34"/>
      <c r="D21" s="34"/>
      <c r="E21" s="34"/>
      <c r="F21" s="67"/>
      <c r="G21" s="67"/>
      <c r="H21" s="138"/>
      <c r="I21" s="137"/>
      <c r="J21" s="119"/>
      <c r="K21" s="11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ht="21" customHeight="1">
      <c r="A22" s="38">
        <v>14</v>
      </c>
      <c r="B22" s="48" t="s">
        <v>35</v>
      </c>
      <c r="C22" s="41" t="e">
        <f>#REF!</f>
        <v>#REF!</v>
      </c>
      <c r="D22" s="41" t="e">
        <f>#REF!</f>
        <v>#REF!</v>
      </c>
      <c r="E22" s="41" t="e">
        <f>#REF!</f>
        <v>#REF!</v>
      </c>
      <c r="F22" s="112">
        <v>86</v>
      </c>
      <c r="G22" s="112">
        <v>806</v>
      </c>
      <c r="H22" s="112">
        <v>10141920</v>
      </c>
      <c r="I22" s="128">
        <v>40342</v>
      </c>
      <c r="J22" s="129">
        <v>897317815</v>
      </c>
      <c r="K22" s="130">
        <v>14</v>
      </c>
      <c r="L22" s="130">
        <v>22</v>
      </c>
      <c r="M22" s="130">
        <v>121300</v>
      </c>
      <c r="N22" s="130">
        <v>31</v>
      </c>
      <c r="O22" s="130">
        <v>1147755</v>
      </c>
      <c r="P22" s="130">
        <v>558</v>
      </c>
      <c r="Q22" s="130">
        <v>4531635</v>
      </c>
      <c r="R22" s="130">
        <v>5</v>
      </c>
      <c r="S22" s="130">
        <v>204140</v>
      </c>
      <c r="T22" s="130">
        <v>0</v>
      </c>
      <c r="U22" s="130">
        <v>0</v>
      </c>
      <c r="V22" s="130">
        <v>0</v>
      </c>
      <c r="W22" s="130">
        <v>0</v>
      </c>
    </row>
    <row r="23" spans="1:23" ht="21" customHeight="1">
      <c r="A23" s="53">
        <v>15</v>
      </c>
      <c r="B23" s="9" t="s">
        <v>37</v>
      </c>
      <c r="C23" s="85" t="e">
        <f>#REF!</f>
        <v>#REF!</v>
      </c>
      <c r="D23" s="85" t="e">
        <f>#REF!</f>
        <v>#REF!</v>
      </c>
      <c r="E23" s="85" t="e">
        <f>#REF!</f>
        <v>#REF!</v>
      </c>
      <c r="F23" s="117">
        <v>74</v>
      </c>
      <c r="G23" s="117">
        <v>714</v>
      </c>
      <c r="H23" s="117">
        <v>8635550</v>
      </c>
      <c r="I23" s="134">
        <v>53608</v>
      </c>
      <c r="J23" s="135">
        <v>1153926729</v>
      </c>
      <c r="K23" s="136">
        <v>0</v>
      </c>
      <c r="L23" s="136">
        <v>5</v>
      </c>
      <c r="M23" s="136">
        <v>2071360</v>
      </c>
      <c r="N23" s="136">
        <v>33</v>
      </c>
      <c r="O23" s="136">
        <v>948886</v>
      </c>
      <c r="P23" s="136">
        <v>679</v>
      </c>
      <c r="Q23" s="136">
        <v>5678854</v>
      </c>
      <c r="R23" s="136">
        <v>7</v>
      </c>
      <c r="S23" s="136">
        <v>229280</v>
      </c>
      <c r="T23" s="136">
        <v>60</v>
      </c>
      <c r="U23" s="136">
        <v>1344000</v>
      </c>
      <c r="V23" s="136">
        <v>0</v>
      </c>
      <c r="W23" s="136">
        <v>0</v>
      </c>
    </row>
    <row r="24" spans="1:23" ht="21" customHeight="1">
      <c r="A24" s="36">
        <v>16</v>
      </c>
      <c r="B24" s="37" t="s">
        <v>38</v>
      </c>
      <c r="C24" s="105" t="e">
        <f>#REF!</f>
        <v>#REF!</v>
      </c>
      <c r="D24" s="105" t="e">
        <f>#REF!</f>
        <v>#REF!</v>
      </c>
      <c r="E24" s="105" t="e">
        <f>#REF!</f>
        <v>#REF!</v>
      </c>
      <c r="F24" s="116">
        <v>83</v>
      </c>
      <c r="G24" s="116">
        <v>563</v>
      </c>
      <c r="H24" s="116">
        <v>6169120</v>
      </c>
      <c r="I24" s="131">
        <v>34195</v>
      </c>
      <c r="J24" s="132">
        <v>702964345</v>
      </c>
      <c r="K24" s="133">
        <v>1</v>
      </c>
      <c r="L24" s="133">
        <v>3</v>
      </c>
      <c r="M24" s="133">
        <v>42740</v>
      </c>
      <c r="N24" s="133">
        <v>28</v>
      </c>
      <c r="O24" s="133">
        <v>768206</v>
      </c>
      <c r="P24" s="133">
        <v>520</v>
      </c>
      <c r="Q24" s="133">
        <v>3568596</v>
      </c>
      <c r="R24" s="133">
        <v>11</v>
      </c>
      <c r="S24" s="133">
        <v>129450</v>
      </c>
      <c r="T24" s="133">
        <v>1</v>
      </c>
      <c r="U24" s="133">
        <v>23460</v>
      </c>
      <c r="V24" s="133">
        <v>0</v>
      </c>
      <c r="W24" s="133">
        <v>0</v>
      </c>
    </row>
    <row r="25" spans="1:23" ht="21" customHeight="1">
      <c r="A25" s="38">
        <v>17</v>
      </c>
      <c r="B25" s="48" t="s">
        <v>39</v>
      </c>
      <c r="C25" s="41" t="e">
        <f>#REF!</f>
        <v>#REF!</v>
      </c>
      <c r="D25" s="41" t="e">
        <f>#REF!</f>
        <v>#REF!</v>
      </c>
      <c r="E25" s="41" t="e">
        <f>#REF!</f>
        <v>#REF!</v>
      </c>
      <c r="F25" s="112">
        <v>36</v>
      </c>
      <c r="G25" s="112">
        <v>211</v>
      </c>
      <c r="H25" s="112">
        <v>2213590</v>
      </c>
      <c r="I25" s="128">
        <v>31644</v>
      </c>
      <c r="J25" s="129">
        <v>627125401</v>
      </c>
      <c r="K25" s="130">
        <v>0</v>
      </c>
      <c r="L25" s="130">
        <v>2</v>
      </c>
      <c r="M25" s="130">
        <v>129980</v>
      </c>
      <c r="N25" s="130">
        <v>27</v>
      </c>
      <c r="O25" s="130">
        <v>969437</v>
      </c>
      <c r="P25" s="130">
        <v>554</v>
      </c>
      <c r="Q25" s="130">
        <v>3770867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</row>
    <row r="26" spans="1:23" ht="21" customHeight="1">
      <c r="A26" s="38">
        <v>18</v>
      </c>
      <c r="B26" s="48" t="s">
        <v>41</v>
      </c>
      <c r="C26" s="41" t="e">
        <f>#REF!</f>
        <v>#REF!</v>
      </c>
      <c r="D26" s="41" t="e">
        <f>#REF!</f>
        <v>#REF!</v>
      </c>
      <c r="E26" s="41" t="e">
        <f>#REF!</f>
        <v>#REF!</v>
      </c>
      <c r="F26" s="112">
        <v>42</v>
      </c>
      <c r="G26" s="112">
        <v>225</v>
      </c>
      <c r="H26" s="112">
        <v>2266280</v>
      </c>
      <c r="I26" s="128">
        <v>21778</v>
      </c>
      <c r="J26" s="129">
        <v>529376052</v>
      </c>
      <c r="K26" s="130">
        <v>0</v>
      </c>
      <c r="L26" s="130">
        <v>1</v>
      </c>
      <c r="M26" s="130">
        <v>5990</v>
      </c>
      <c r="N26" s="130">
        <v>18</v>
      </c>
      <c r="O26" s="130">
        <v>605919</v>
      </c>
      <c r="P26" s="130">
        <v>485</v>
      </c>
      <c r="Q26" s="130">
        <v>4223402</v>
      </c>
      <c r="R26" s="130">
        <v>5</v>
      </c>
      <c r="S26" s="130">
        <v>27900</v>
      </c>
      <c r="T26" s="130">
        <v>0</v>
      </c>
      <c r="U26" s="130">
        <v>0</v>
      </c>
      <c r="V26" s="130">
        <v>0</v>
      </c>
      <c r="W26" s="130">
        <v>0</v>
      </c>
    </row>
    <row r="27" spans="1:23" ht="21" customHeight="1">
      <c r="A27" s="38">
        <v>19</v>
      </c>
      <c r="B27" s="48" t="s">
        <v>43</v>
      </c>
      <c r="C27" s="41" t="e">
        <f>#REF!</f>
        <v>#REF!</v>
      </c>
      <c r="D27" s="41" t="e">
        <f>#REF!</f>
        <v>#REF!</v>
      </c>
      <c r="E27" s="41" t="e">
        <f>#REF!</f>
        <v>#REF!</v>
      </c>
      <c r="F27" s="112">
        <v>137</v>
      </c>
      <c r="G27" s="112">
        <v>1237</v>
      </c>
      <c r="H27" s="112">
        <v>14484420</v>
      </c>
      <c r="I27" s="128">
        <v>72241</v>
      </c>
      <c r="J27" s="129">
        <v>1686336970</v>
      </c>
      <c r="K27" s="130">
        <v>3</v>
      </c>
      <c r="L27" s="130">
        <v>7</v>
      </c>
      <c r="M27" s="130">
        <v>782690</v>
      </c>
      <c r="N27" s="130">
        <v>60</v>
      </c>
      <c r="O27" s="130">
        <v>1748184</v>
      </c>
      <c r="P27" s="130">
        <v>1257</v>
      </c>
      <c r="Q27" s="130">
        <v>8567861</v>
      </c>
      <c r="R27" s="130">
        <v>5</v>
      </c>
      <c r="S27" s="130">
        <v>63300</v>
      </c>
      <c r="T27" s="130">
        <v>0</v>
      </c>
      <c r="U27" s="130">
        <v>0</v>
      </c>
      <c r="V27" s="130">
        <v>0</v>
      </c>
      <c r="W27" s="130">
        <v>0</v>
      </c>
    </row>
    <row r="28" spans="1:23" ht="21" customHeight="1">
      <c r="A28" s="53">
        <v>20</v>
      </c>
      <c r="B28" s="9" t="s">
        <v>45</v>
      </c>
      <c r="C28" s="85" t="e">
        <f>#REF!</f>
        <v>#REF!</v>
      </c>
      <c r="D28" s="85" t="e">
        <f>#REF!</f>
        <v>#REF!</v>
      </c>
      <c r="E28" s="85" t="e">
        <f>#REF!</f>
        <v>#REF!</v>
      </c>
      <c r="F28" s="117">
        <v>3</v>
      </c>
      <c r="G28" s="117">
        <v>9</v>
      </c>
      <c r="H28" s="117">
        <v>154240</v>
      </c>
      <c r="I28" s="134">
        <v>31504</v>
      </c>
      <c r="J28" s="135">
        <v>637812173</v>
      </c>
      <c r="K28" s="136">
        <v>1</v>
      </c>
      <c r="L28" s="136">
        <v>2</v>
      </c>
      <c r="M28" s="136">
        <v>33940</v>
      </c>
      <c r="N28" s="136">
        <v>20</v>
      </c>
      <c r="O28" s="136">
        <v>580222</v>
      </c>
      <c r="P28" s="136">
        <v>459</v>
      </c>
      <c r="Q28" s="136">
        <v>2416491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</row>
    <row r="29" spans="1:23" ht="21" customHeight="1">
      <c r="A29" s="38">
        <v>21</v>
      </c>
      <c r="B29" s="48" t="s">
        <v>46</v>
      </c>
      <c r="C29" s="105" t="e">
        <f>#REF!</f>
        <v>#REF!</v>
      </c>
      <c r="D29" s="105" t="e">
        <f>#REF!</f>
        <v>#REF!</v>
      </c>
      <c r="E29" s="105" t="e">
        <f>#REF!</f>
        <v>#REF!</v>
      </c>
      <c r="F29" s="116">
        <v>33</v>
      </c>
      <c r="G29" s="116">
        <v>67</v>
      </c>
      <c r="H29" s="116">
        <v>956070</v>
      </c>
      <c r="I29" s="131">
        <v>22641</v>
      </c>
      <c r="J29" s="132">
        <v>469576204</v>
      </c>
      <c r="K29" s="133">
        <v>0</v>
      </c>
      <c r="L29" s="133">
        <v>0</v>
      </c>
      <c r="M29" s="133">
        <v>0</v>
      </c>
      <c r="N29" s="133">
        <v>11</v>
      </c>
      <c r="O29" s="133">
        <v>373350</v>
      </c>
      <c r="P29" s="133">
        <v>192</v>
      </c>
      <c r="Q29" s="133">
        <v>1275623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</row>
    <row r="30" spans="1:23" ht="21" customHeight="1">
      <c r="A30" s="38">
        <v>22</v>
      </c>
      <c r="B30" s="48" t="s">
        <v>48</v>
      </c>
      <c r="C30" s="41" t="e">
        <f>#REF!</f>
        <v>#REF!</v>
      </c>
      <c r="D30" s="41" t="e">
        <f>#REF!</f>
        <v>#REF!</v>
      </c>
      <c r="E30" s="41" t="e">
        <f>#REF!</f>
        <v>#REF!</v>
      </c>
      <c r="F30" s="112">
        <v>30</v>
      </c>
      <c r="G30" s="112">
        <v>219</v>
      </c>
      <c r="H30" s="112">
        <v>2348250</v>
      </c>
      <c r="I30" s="128">
        <v>11666</v>
      </c>
      <c r="J30" s="129">
        <v>342092747</v>
      </c>
      <c r="K30" s="130">
        <v>0</v>
      </c>
      <c r="L30" s="130">
        <v>1</v>
      </c>
      <c r="M30" s="130">
        <v>22580</v>
      </c>
      <c r="N30" s="130">
        <v>6</v>
      </c>
      <c r="O30" s="130">
        <v>150643</v>
      </c>
      <c r="P30" s="130">
        <v>144</v>
      </c>
      <c r="Q30" s="130">
        <v>735492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</row>
    <row r="31" spans="1:23" ht="21" customHeight="1">
      <c r="A31" s="38">
        <v>27</v>
      </c>
      <c r="B31" s="48" t="s">
        <v>49</v>
      </c>
      <c r="C31" s="41" t="e">
        <f>#REF!</f>
        <v>#REF!</v>
      </c>
      <c r="D31" s="41" t="e">
        <f>#REF!</f>
        <v>#REF!</v>
      </c>
      <c r="E31" s="41" t="e">
        <f>#REF!</f>
        <v>#REF!</v>
      </c>
      <c r="F31" s="112">
        <v>54</v>
      </c>
      <c r="G31" s="112">
        <v>223</v>
      </c>
      <c r="H31" s="112">
        <v>3264910</v>
      </c>
      <c r="I31" s="128">
        <v>35247</v>
      </c>
      <c r="J31" s="129">
        <v>900329518</v>
      </c>
      <c r="K31" s="130">
        <v>0</v>
      </c>
      <c r="L31" s="130">
        <v>63</v>
      </c>
      <c r="M31" s="130">
        <v>2502008</v>
      </c>
      <c r="N31" s="130">
        <v>23</v>
      </c>
      <c r="O31" s="130">
        <v>620892</v>
      </c>
      <c r="P31" s="130">
        <v>232</v>
      </c>
      <c r="Q31" s="130">
        <v>1350356</v>
      </c>
      <c r="R31" s="130"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v>0</v>
      </c>
    </row>
    <row r="32" spans="1:23" ht="21" customHeight="1">
      <c r="A32" s="38">
        <v>28</v>
      </c>
      <c r="B32" s="48" t="s">
        <v>51</v>
      </c>
      <c r="C32" s="41" t="e">
        <f>#REF!</f>
        <v>#REF!</v>
      </c>
      <c r="D32" s="41" t="e">
        <f>#REF!</f>
        <v>#REF!</v>
      </c>
      <c r="E32" s="41" t="e">
        <f>#REF!</f>
        <v>#REF!</v>
      </c>
      <c r="F32" s="112">
        <v>270</v>
      </c>
      <c r="G32" s="112">
        <v>691</v>
      </c>
      <c r="H32" s="112">
        <v>8331810</v>
      </c>
      <c r="I32" s="128">
        <v>92003</v>
      </c>
      <c r="J32" s="129">
        <v>2069064276</v>
      </c>
      <c r="K32" s="130">
        <v>15</v>
      </c>
      <c r="L32" s="130">
        <v>20</v>
      </c>
      <c r="M32" s="130">
        <v>686610</v>
      </c>
      <c r="N32" s="130">
        <v>50</v>
      </c>
      <c r="O32" s="130">
        <v>1773135</v>
      </c>
      <c r="P32" s="130">
        <v>1202</v>
      </c>
      <c r="Q32" s="130">
        <v>7798476</v>
      </c>
      <c r="R32" s="130">
        <v>41</v>
      </c>
      <c r="S32" s="130">
        <v>2221500</v>
      </c>
      <c r="T32" s="130">
        <v>21</v>
      </c>
      <c r="U32" s="130">
        <v>284690</v>
      </c>
      <c r="V32" s="130">
        <v>0</v>
      </c>
      <c r="W32" s="130">
        <v>0</v>
      </c>
    </row>
    <row r="33" spans="1:23" ht="21" customHeight="1">
      <c r="A33" s="38">
        <v>29</v>
      </c>
      <c r="B33" s="48" t="s">
        <v>53</v>
      </c>
      <c r="C33" s="41" t="e">
        <f>#REF!</f>
        <v>#REF!</v>
      </c>
      <c r="D33" s="41" t="e">
        <f>#REF!</f>
        <v>#REF!</v>
      </c>
      <c r="E33" s="41" t="e">
        <f>#REF!</f>
        <v>#REF!</v>
      </c>
      <c r="F33" s="112">
        <v>168</v>
      </c>
      <c r="G33" s="112">
        <v>920</v>
      </c>
      <c r="H33" s="112">
        <v>9946420</v>
      </c>
      <c r="I33" s="128">
        <v>66899</v>
      </c>
      <c r="J33" s="129">
        <v>1544400669</v>
      </c>
      <c r="K33" s="130">
        <v>0</v>
      </c>
      <c r="L33" s="130">
        <v>11</v>
      </c>
      <c r="M33" s="130">
        <v>127760</v>
      </c>
      <c r="N33" s="130">
        <v>41</v>
      </c>
      <c r="O33" s="130">
        <v>1619946</v>
      </c>
      <c r="P33" s="130">
        <v>1059</v>
      </c>
      <c r="Q33" s="130">
        <v>8491063</v>
      </c>
      <c r="R33" s="130">
        <v>12</v>
      </c>
      <c r="S33" s="130">
        <v>118920</v>
      </c>
      <c r="T33" s="130">
        <v>4</v>
      </c>
      <c r="U33" s="130">
        <v>50750</v>
      </c>
      <c r="V33" s="130">
        <v>0</v>
      </c>
      <c r="W33" s="130">
        <v>0</v>
      </c>
    </row>
    <row r="34" spans="1:23" ht="21" customHeight="1">
      <c r="A34" s="44">
        <v>30</v>
      </c>
      <c r="B34" s="45" t="s">
        <v>55</v>
      </c>
      <c r="C34" s="56" t="e">
        <f>#REF!</f>
        <v>#REF!</v>
      </c>
      <c r="D34" s="56" t="e">
        <f>#REF!</f>
        <v>#REF!</v>
      </c>
      <c r="E34" s="56" t="e">
        <f>#REF!</f>
        <v>#REF!</v>
      </c>
      <c r="F34" s="109">
        <v>105</v>
      </c>
      <c r="G34" s="109">
        <v>796</v>
      </c>
      <c r="H34" s="109">
        <v>13903190</v>
      </c>
      <c r="I34" s="125">
        <v>48465</v>
      </c>
      <c r="J34" s="126">
        <v>1215206915</v>
      </c>
      <c r="K34" s="127">
        <v>1</v>
      </c>
      <c r="L34" s="127">
        <v>5</v>
      </c>
      <c r="M34" s="127">
        <v>102250</v>
      </c>
      <c r="N34" s="127">
        <v>31</v>
      </c>
      <c r="O34" s="127">
        <v>696943</v>
      </c>
      <c r="P34" s="127">
        <v>567</v>
      </c>
      <c r="Q34" s="127">
        <v>4022911</v>
      </c>
      <c r="R34" s="127">
        <v>25</v>
      </c>
      <c r="S34" s="127">
        <v>491060</v>
      </c>
      <c r="T34" s="127">
        <v>24</v>
      </c>
      <c r="U34" s="127">
        <v>309000</v>
      </c>
      <c r="V34" s="127">
        <v>0</v>
      </c>
      <c r="W34" s="127">
        <v>0</v>
      </c>
    </row>
    <row r="35" spans="1:23" ht="21" customHeight="1">
      <c r="A35" s="38">
        <v>31</v>
      </c>
      <c r="B35" s="48" t="s">
        <v>57</v>
      </c>
      <c r="C35" s="41" t="e">
        <f>#REF!</f>
        <v>#REF!</v>
      </c>
      <c r="D35" s="41" t="e">
        <f>#REF!</f>
        <v>#REF!</v>
      </c>
      <c r="E35" s="41" t="e">
        <f>#REF!</f>
        <v>#REF!</v>
      </c>
      <c r="F35" s="112">
        <v>20</v>
      </c>
      <c r="G35" s="112">
        <v>36</v>
      </c>
      <c r="H35" s="112">
        <v>540300</v>
      </c>
      <c r="I35" s="128">
        <v>25533</v>
      </c>
      <c r="J35" s="129">
        <v>649791370</v>
      </c>
      <c r="K35" s="130">
        <v>1</v>
      </c>
      <c r="L35" s="130">
        <v>7</v>
      </c>
      <c r="M35" s="130">
        <v>45270</v>
      </c>
      <c r="N35" s="130">
        <v>20</v>
      </c>
      <c r="O35" s="130">
        <v>606382</v>
      </c>
      <c r="P35" s="130">
        <v>649</v>
      </c>
      <c r="Q35" s="130">
        <v>4650015</v>
      </c>
      <c r="R35" s="130">
        <v>0</v>
      </c>
      <c r="S35" s="130">
        <v>0</v>
      </c>
      <c r="T35" s="130">
        <v>3</v>
      </c>
      <c r="U35" s="130">
        <v>26450</v>
      </c>
      <c r="V35" s="130">
        <v>0</v>
      </c>
      <c r="W35" s="130">
        <v>0</v>
      </c>
    </row>
    <row r="36" spans="1:23" ht="21" customHeight="1">
      <c r="A36" s="38">
        <v>32</v>
      </c>
      <c r="B36" s="48" t="s">
        <v>59</v>
      </c>
      <c r="C36" s="41" t="e">
        <f>#REF!</f>
        <v>#REF!</v>
      </c>
      <c r="D36" s="41" t="e">
        <f>#REF!</f>
        <v>#REF!</v>
      </c>
      <c r="E36" s="41" t="e">
        <f>#REF!</f>
        <v>#REF!</v>
      </c>
      <c r="F36" s="112">
        <v>54</v>
      </c>
      <c r="G36" s="112">
        <v>205</v>
      </c>
      <c r="H36" s="112">
        <v>2364860</v>
      </c>
      <c r="I36" s="128">
        <v>23607</v>
      </c>
      <c r="J36" s="129">
        <v>534446279</v>
      </c>
      <c r="K36" s="130">
        <v>0</v>
      </c>
      <c r="L36" s="130">
        <v>9</v>
      </c>
      <c r="M36" s="130">
        <v>87851</v>
      </c>
      <c r="N36" s="130">
        <v>19</v>
      </c>
      <c r="O36" s="130">
        <v>785614</v>
      </c>
      <c r="P36" s="130">
        <v>177</v>
      </c>
      <c r="Q36" s="130">
        <v>964953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</row>
    <row r="37" spans="1:23" ht="21" customHeight="1">
      <c r="A37" s="38">
        <v>36</v>
      </c>
      <c r="B37" s="48" t="s">
        <v>60</v>
      </c>
      <c r="C37" s="41" t="e">
        <f>#REF!</f>
        <v>#REF!</v>
      </c>
      <c r="D37" s="41" t="e">
        <f>#REF!</f>
        <v>#REF!</v>
      </c>
      <c r="E37" s="41" t="e">
        <f>#REF!</f>
        <v>#REF!</v>
      </c>
      <c r="F37" s="112">
        <v>15</v>
      </c>
      <c r="G37" s="112">
        <v>106</v>
      </c>
      <c r="H37" s="112">
        <v>1371300</v>
      </c>
      <c r="I37" s="128">
        <v>27617</v>
      </c>
      <c r="J37" s="129">
        <v>567242400</v>
      </c>
      <c r="K37" s="130">
        <v>0</v>
      </c>
      <c r="L37" s="130">
        <v>4</v>
      </c>
      <c r="M37" s="130">
        <v>62830</v>
      </c>
      <c r="N37" s="130">
        <v>26</v>
      </c>
      <c r="O37" s="130">
        <v>803517</v>
      </c>
      <c r="P37" s="130">
        <v>492</v>
      </c>
      <c r="Q37" s="130">
        <v>2836901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</row>
    <row r="38" spans="1:23" ht="21" customHeight="1">
      <c r="A38" s="50">
        <v>44</v>
      </c>
      <c r="B38" s="51" t="s">
        <v>62</v>
      </c>
      <c r="C38" s="57" t="e">
        <f>#REF!</f>
        <v>#REF!</v>
      </c>
      <c r="D38" s="57" t="e">
        <f>#REF!</f>
        <v>#REF!</v>
      </c>
      <c r="E38" s="57" t="e">
        <f>#REF!</f>
        <v>#REF!</v>
      </c>
      <c r="F38" s="122">
        <v>70</v>
      </c>
      <c r="G38" s="122">
        <v>621</v>
      </c>
      <c r="H38" s="122">
        <v>6705350</v>
      </c>
      <c r="I38" s="139">
        <v>54990</v>
      </c>
      <c r="J38" s="140">
        <v>1280423776</v>
      </c>
      <c r="K38" s="141">
        <v>2</v>
      </c>
      <c r="L38" s="141">
        <v>7</v>
      </c>
      <c r="M38" s="141">
        <v>637420</v>
      </c>
      <c r="N38" s="141">
        <v>23</v>
      </c>
      <c r="O38" s="141">
        <v>805958</v>
      </c>
      <c r="P38" s="141">
        <v>950</v>
      </c>
      <c r="Q38" s="141">
        <v>5869555</v>
      </c>
      <c r="R38" s="141">
        <v>0</v>
      </c>
      <c r="S38" s="141">
        <v>0</v>
      </c>
      <c r="T38" s="141">
        <v>58</v>
      </c>
      <c r="U38" s="141">
        <v>1557490</v>
      </c>
      <c r="V38" s="141">
        <v>0</v>
      </c>
      <c r="W38" s="141">
        <v>0</v>
      </c>
    </row>
    <row r="39" spans="1:23" ht="21" customHeight="1">
      <c r="A39" s="38">
        <v>45</v>
      </c>
      <c r="B39" s="48" t="s">
        <v>102</v>
      </c>
      <c r="C39" s="41" t="e">
        <f>#REF!</f>
        <v>#REF!</v>
      </c>
      <c r="D39" s="41" t="e">
        <f>#REF!</f>
        <v>#REF!</v>
      </c>
      <c r="E39" s="41" t="e">
        <f>#REF!</f>
        <v>#REF!</v>
      </c>
      <c r="F39" s="112">
        <v>95</v>
      </c>
      <c r="G39" s="112">
        <v>621</v>
      </c>
      <c r="H39" s="112">
        <v>6987190</v>
      </c>
      <c r="I39" s="128">
        <v>69093</v>
      </c>
      <c r="J39" s="129">
        <v>1764888203</v>
      </c>
      <c r="K39" s="130">
        <v>1</v>
      </c>
      <c r="L39" s="130">
        <v>14</v>
      </c>
      <c r="M39" s="130">
        <v>258670</v>
      </c>
      <c r="N39" s="130">
        <v>26</v>
      </c>
      <c r="O39" s="130">
        <v>623286</v>
      </c>
      <c r="P39" s="130">
        <v>1555</v>
      </c>
      <c r="Q39" s="130">
        <v>11182897</v>
      </c>
      <c r="R39" s="130">
        <v>28</v>
      </c>
      <c r="S39" s="130">
        <v>488800</v>
      </c>
      <c r="T39" s="130">
        <v>16</v>
      </c>
      <c r="U39" s="130">
        <v>438100</v>
      </c>
      <c r="V39" s="130">
        <v>0</v>
      </c>
      <c r="W39" s="130">
        <v>0</v>
      </c>
    </row>
    <row r="40" spans="1:23" ht="21" customHeight="1">
      <c r="A40" s="53">
        <v>46</v>
      </c>
      <c r="B40" s="9" t="s">
        <v>106</v>
      </c>
      <c r="C40" s="85" t="e">
        <f>#REF!</f>
        <v>#REF!</v>
      </c>
      <c r="D40" s="85" t="e">
        <f>#REF!</f>
        <v>#REF!</v>
      </c>
      <c r="E40" s="85" t="e">
        <f>#REF!</f>
        <v>#REF!</v>
      </c>
      <c r="F40" s="117">
        <v>210</v>
      </c>
      <c r="G40" s="117">
        <v>644</v>
      </c>
      <c r="H40" s="117">
        <v>7982760</v>
      </c>
      <c r="I40" s="134">
        <v>79699</v>
      </c>
      <c r="J40" s="135">
        <v>1769163647</v>
      </c>
      <c r="K40" s="136">
        <v>1</v>
      </c>
      <c r="L40" s="136">
        <v>50</v>
      </c>
      <c r="M40" s="136">
        <v>486310</v>
      </c>
      <c r="N40" s="136">
        <v>56</v>
      </c>
      <c r="O40" s="136">
        <v>2033744</v>
      </c>
      <c r="P40" s="136">
        <v>911</v>
      </c>
      <c r="Q40" s="136">
        <v>5528905</v>
      </c>
      <c r="R40" s="136">
        <v>31</v>
      </c>
      <c r="S40" s="136">
        <v>1216300</v>
      </c>
      <c r="T40" s="136">
        <v>12</v>
      </c>
      <c r="U40" s="136">
        <v>63240</v>
      </c>
      <c r="V40" s="136">
        <v>0</v>
      </c>
      <c r="W40" s="136">
        <v>0</v>
      </c>
    </row>
    <row r="41" spans="1:23" ht="21" customHeight="1">
      <c r="A41" s="8"/>
      <c r="B41" s="48" t="s">
        <v>64</v>
      </c>
      <c r="C41" s="41" t="e">
        <f>SUM(C22:C40)</f>
        <v>#REF!</v>
      </c>
      <c r="D41" s="42" t="e">
        <f>SUM(D22:D40)</f>
        <v>#REF!</v>
      </c>
      <c r="E41" s="42" t="e">
        <f>SUM(E22:E40)</f>
        <v>#REF!</v>
      </c>
      <c r="F41" s="59">
        <v>1585</v>
      </c>
      <c r="G41" s="59">
        <v>8914</v>
      </c>
      <c r="H41" s="59">
        <v>108767530</v>
      </c>
      <c r="I41" s="60">
        <v>842772</v>
      </c>
      <c r="J41" s="59">
        <v>19341485489</v>
      </c>
      <c r="K41" s="59">
        <v>40</v>
      </c>
      <c r="L41" s="59">
        <v>233</v>
      </c>
      <c r="M41" s="59">
        <v>8207559</v>
      </c>
      <c r="N41" s="59">
        <v>549</v>
      </c>
      <c r="O41" s="59">
        <v>17662019</v>
      </c>
      <c r="P41" s="59">
        <v>12642</v>
      </c>
      <c r="Q41" s="59">
        <v>87464853</v>
      </c>
      <c r="R41" s="59">
        <v>170</v>
      </c>
      <c r="S41" s="59">
        <v>5190650</v>
      </c>
      <c r="T41" s="59">
        <v>199</v>
      </c>
      <c r="U41" s="59">
        <v>4097180</v>
      </c>
      <c r="V41" s="59">
        <v>0</v>
      </c>
      <c r="W41" s="59">
        <v>0</v>
      </c>
    </row>
    <row r="42" spans="1:23" ht="21" customHeight="1">
      <c r="A42" s="8"/>
      <c r="B42" s="48" t="s">
        <v>66</v>
      </c>
      <c r="C42" s="41" t="e">
        <f>C20+C41</f>
        <v>#REF!</v>
      </c>
      <c r="D42" s="42" t="e">
        <f>D20+D41</f>
        <v>#REF!</v>
      </c>
      <c r="E42" s="42" t="e">
        <f>E20+E41</f>
        <v>#REF!</v>
      </c>
      <c r="F42" s="59">
        <v>8662</v>
      </c>
      <c r="G42" s="59">
        <v>55881</v>
      </c>
      <c r="H42" s="59">
        <v>683480010</v>
      </c>
      <c r="I42" s="60">
        <v>4069522</v>
      </c>
      <c r="J42" s="59">
        <v>89318463241</v>
      </c>
      <c r="K42" s="59">
        <v>119</v>
      </c>
      <c r="L42" s="91">
        <v>1195</v>
      </c>
      <c r="M42" s="91">
        <v>35906269</v>
      </c>
      <c r="N42" s="59">
        <v>2549</v>
      </c>
      <c r="O42" s="59">
        <v>80613935</v>
      </c>
      <c r="P42" s="59">
        <v>55407</v>
      </c>
      <c r="Q42" s="59">
        <v>367041730</v>
      </c>
      <c r="R42" s="59">
        <v>1471</v>
      </c>
      <c r="S42" s="59">
        <v>39744610</v>
      </c>
      <c r="T42" s="59">
        <v>1424</v>
      </c>
      <c r="U42" s="59">
        <v>18884111</v>
      </c>
      <c r="V42" s="59">
        <v>135</v>
      </c>
      <c r="W42" s="59">
        <v>40582368</v>
      </c>
    </row>
    <row r="43" spans="1:23" ht="21" customHeight="1">
      <c r="A43" s="8"/>
      <c r="B43" s="49"/>
      <c r="C43" s="34"/>
      <c r="D43" s="34"/>
      <c r="E43" s="34"/>
      <c r="F43" s="67"/>
      <c r="G43" s="67"/>
      <c r="H43" s="138"/>
      <c r="I43" s="137"/>
      <c r="J43" s="119"/>
      <c r="K43" s="119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</row>
    <row r="44" spans="1:23" ht="21" customHeight="1">
      <c r="A44" s="38">
        <v>301</v>
      </c>
      <c r="B44" s="48" t="s">
        <v>68</v>
      </c>
      <c r="C44" s="41" t="e">
        <f>#REF!</f>
        <v>#REF!</v>
      </c>
      <c r="D44" s="41" t="e">
        <f>#REF!</f>
        <v>#REF!</v>
      </c>
      <c r="E44" s="41" t="e">
        <f>#REF!</f>
        <v>#REF!</v>
      </c>
      <c r="F44" s="112">
        <v>1</v>
      </c>
      <c r="G44" s="112">
        <v>1</v>
      </c>
      <c r="H44" s="112">
        <v>19390</v>
      </c>
      <c r="I44" s="128">
        <v>21842</v>
      </c>
      <c r="J44" s="129">
        <v>382647433</v>
      </c>
      <c r="K44" s="130">
        <v>0</v>
      </c>
      <c r="L44" s="130">
        <v>1</v>
      </c>
      <c r="M44" s="130">
        <v>38440</v>
      </c>
      <c r="N44" s="130">
        <v>11</v>
      </c>
      <c r="O44" s="130">
        <v>358362</v>
      </c>
      <c r="P44" s="130">
        <v>132</v>
      </c>
      <c r="Q44" s="130">
        <v>498122</v>
      </c>
      <c r="R44" s="130"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v>0</v>
      </c>
    </row>
    <row r="45" spans="1:23" ht="21" customHeight="1">
      <c r="A45" s="38">
        <v>302</v>
      </c>
      <c r="B45" s="48" t="s">
        <v>70</v>
      </c>
      <c r="C45" s="41" t="e">
        <f>#REF!</f>
        <v>#REF!</v>
      </c>
      <c r="D45" s="41" t="e">
        <f>#REF!</f>
        <v>#REF!</v>
      </c>
      <c r="E45" s="41" t="e">
        <f>#REF!</f>
        <v>#REF!</v>
      </c>
      <c r="F45" s="112">
        <v>43</v>
      </c>
      <c r="G45" s="112">
        <v>314</v>
      </c>
      <c r="H45" s="112">
        <v>3898320</v>
      </c>
      <c r="I45" s="128">
        <v>31279</v>
      </c>
      <c r="J45" s="129">
        <v>538167786</v>
      </c>
      <c r="K45" s="130">
        <v>0</v>
      </c>
      <c r="L45" s="130">
        <v>1</v>
      </c>
      <c r="M45" s="130">
        <v>7490</v>
      </c>
      <c r="N45" s="130">
        <v>15</v>
      </c>
      <c r="O45" s="130">
        <v>411209</v>
      </c>
      <c r="P45" s="130">
        <v>679</v>
      </c>
      <c r="Q45" s="130">
        <v>3035973</v>
      </c>
      <c r="R45" s="130">
        <v>35</v>
      </c>
      <c r="S45" s="130">
        <v>1516290</v>
      </c>
      <c r="T45" s="130">
        <v>34</v>
      </c>
      <c r="U45" s="130">
        <v>261600</v>
      </c>
      <c r="V45" s="130">
        <v>2</v>
      </c>
      <c r="W45" s="130">
        <v>9200</v>
      </c>
    </row>
    <row r="46" spans="1:23" ht="21" customHeight="1">
      <c r="A46" s="38">
        <v>303</v>
      </c>
      <c r="B46" s="48" t="s">
        <v>71</v>
      </c>
      <c r="C46" s="41" t="e">
        <f>#REF!</f>
        <v>#REF!</v>
      </c>
      <c r="D46" s="41" t="e">
        <f>#REF!</f>
        <v>#REF!</v>
      </c>
      <c r="E46" s="41" t="e">
        <f>#REF!</f>
        <v>#REF!</v>
      </c>
      <c r="F46" s="112">
        <v>154</v>
      </c>
      <c r="G46" s="112">
        <v>1286</v>
      </c>
      <c r="H46" s="112">
        <v>13804690</v>
      </c>
      <c r="I46" s="128">
        <v>224338</v>
      </c>
      <c r="J46" s="129">
        <v>4081639687</v>
      </c>
      <c r="K46" s="130">
        <v>2</v>
      </c>
      <c r="L46" s="130">
        <v>8</v>
      </c>
      <c r="M46" s="130">
        <v>480960</v>
      </c>
      <c r="N46" s="130">
        <v>166</v>
      </c>
      <c r="O46" s="130">
        <v>5505408</v>
      </c>
      <c r="P46" s="130">
        <v>4696</v>
      </c>
      <c r="Q46" s="130">
        <v>27582105</v>
      </c>
      <c r="R46" s="130">
        <v>24</v>
      </c>
      <c r="S46" s="130">
        <v>173410</v>
      </c>
      <c r="T46" s="130">
        <v>64</v>
      </c>
      <c r="U46" s="130">
        <v>843640</v>
      </c>
      <c r="V46" s="130">
        <v>0</v>
      </c>
      <c r="W46" s="130">
        <v>0</v>
      </c>
    </row>
    <row r="47" spans="1:23" ht="21" customHeight="1">
      <c r="A47" s="8"/>
      <c r="B47" s="48" t="s">
        <v>73</v>
      </c>
      <c r="C47" s="41" t="e">
        <f>SUM(C44:C46)</f>
        <v>#REF!</v>
      </c>
      <c r="D47" s="42" t="e">
        <f>SUM(D44:D46)</f>
        <v>#REF!</v>
      </c>
      <c r="E47" s="42" t="e">
        <f>SUM(E44:E46)</f>
        <v>#REF!</v>
      </c>
      <c r="F47" s="59">
        <v>198</v>
      </c>
      <c r="G47" s="59">
        <v>1601</v>
      </c>
      <c r="H47" s="59">
        <v>17722400</v>
      </c>
      <c r="I47" s="60">
        <v>277459</v>
      </c>
      <c r="J47" s="59">
        <v>5002454906</v>
      </c>
      <c r="K47" s="59">
        <v>2</v>
      </c>
      <c r="L47" s="59">
        <v>10</v>
      </c>
      <c r="M47" s="59">
        <v>526890</v>
      </c>
      <c r="N47" s="59">
        <v>192</v>
      </c>
      <c r="O47" s="59">
        <v>6274979</v>
      </c>
      <c r="P47" s="59">
        <v>5507</v>
      </c>
      <c r="Q47" s="59">
        <v>31116200</v>
      </c>
      <c r="R47" s="59">
        <v>59</v>
      </c>
      <c r="S47" s="59">
        <v>1689700</v>
      </c>
      <c r="T47" s="59">
        <v>98</v>
      </c>
      <c r="U47" s="59">
        <v>1105240</v>
      </c>
      <c r="V47" s="59">
        <v>2</v>
      </c>
      <c r="W47" s="59">
        <v>9200</v>
      </c>
    </row>
    <row r="48" spans="1:23" ht="21" customHeight="1">
      <c r="A48" s="8"/>
      <c r="B48" s="49"/>
      <c r="C48" s="41"/>
      <c r="D48" s="42"/>
      <c r="E48" s="42"/>
      <c r="F48" s="59"/>
      <c r="G48" s="59"/>
      <c r="H48" s="59"/>
      <c r="I48" s="60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</row>
    <row r="49" spans="1:23" ht="21" customHeight="1">
      <c r="A49" s="84"/>
      <c r="B49" s="9" t="s">
        <v>75</v>
      </c>
      <c r="C49" s="85" t="e">
        <f>C42+C47</f>
        <v>#REF!</v>
      </c>
      <c r="D49" s="108" t="e">
        <f>D42+D47</f>
        <v>#REF!</v>
      </c>
      <c r="E49" s="108" t="e">
        <f>E42+E47</f>
        <v>#REF!</v>
      </c>
      <c r="F49" s="92">
        <v>8860</v>
      </c>
      <c r="G49" s="92">
        <v>57482</v>
      </c>
      <c r="H49" s="92">
        <v>701202410</v>
      </c>
      <c r="I49" s="142">
        <v>4346981</v>
      </c>
      <c r="J49" s="92">
        <v>94320918147</v>
      </c>
      <c r="K49" s="92">
        <v>121</v>
      </c>
      <c r="L49" s="93">
        <v>1205</v>
      </c>
      <c r="M49" s="93">
        <v>36433159</v>
      </c>
      <c r="N49" s="92">
        <v>2741</v>
      </c>
      <c r="O49" s="92">
        <v>86888914</v>
      </c>
      <c r="P49" s="92">
        <v>60914</v>
      </c>
      <c r="Q49" s="92">
        <v>398157930</v>
      </c>
      <c r="R49" s="92">
        <v>1530</v>
      </c>
      <c r="S49" s="92">
        <v>41434310</v>
      </c>
      <c r="T49" s="92">
        <v>1522</v>
      </c>
      <c r="U49" s="92">
        <v>19989351</v>
      </c>
      <c r="V49" s="92">
        <v>137</v>
      </c>
      <c r="W49" s="92">
        <v>40591568</v>
      </c>
    </row>
    <row r="50" spans="1:23" ht="21" customHeight="1">
      <c r="A50" s="49"/>
      <c r="B50" s="48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</row>
    <row r="51" spans="1:8" ht="15.75" customHeight="1">
      <c r="A51" s="49"/>
      <c r="B51" s="49"/>
      <c r="C51" s="49"/>
      <c r="D51" s="49"/>
      <c r="E51" s="49"/>
      <c r="F51" s="49"/>
      <c r="G51" s="49"/>
      <c r="H51" s="49"/>
    </row>
    <row r="52" spans="1:8" ht="15.75" customHeight="1">
      <c r="A52" s="49"/>
      <c r="B52" s="49"/>
      <c r="C52" s="49"/>
      <c r="D52" s="49"/>
      <c r="E52" s="49"/>
      <c r="F52" s="49"/>
      <c r="G52" s="49"/>
      <c r="H52" s="49"/>
    </row>
  </sheetData>
  <sheetProtection/>
  <mergeCells count="14">
    <mergeCell ref="P4:W4"/>
    <mergeCell ref="P3:W3"/>
    <mergeCell ref="V5:W5"/>
    <mergeCell ref="N5:O5"/>
    <mergeCell ref="P5:Q5"/>
    <mergeCell ref="T5:U5"/>
    <mergeCell ref="R5:S5"/>
    <mergeCell ref="C4:E4"/>
    <mergeCell ref="L5:M5"/>
    <mergeCell ref="F4:H4"/>
    <mergeCell ref="I4:J4"/>
    <mergeCell ref="C3:J3"/>
    <mergeCell ref="K3:O3"/>
    <mergeCell ref="L4:O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2" r:id="rId1"/>
  <colBreaks count="1" manualBreakCount="1">
    <brk id="15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72" zoomScaleNormal="87" zoomScaleSheetLayoutView="72" zoomScalePageLayoutView="0" workbookViewId="0" topLeftCell="A1">
      <pane xSplit="2" ySplit="6" topLeftCell="C40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G6" sqref="G6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7.875" style="1" customWidth="1"/>
    <col min="4" max="4" width="13.75390625" style="1" customWidth="1"/>
    <col min="5" max="5" width="4.50390625" style="1" customWidth="1"/>
    <col min="6" max="6" width="9.125" style="1" bestFit="1" customWidth="1"/>
    <col min="7" max="7" width="17.50390625" style="1" customWidth="1"/>
    <col min="8" max="8" width="20.50390625" style="1" customWidth="1"/>
    <col min="9" max="9" width="4.625" style="1" hidden="1" customWidth="1"/>
    <col min="10" max="12" width="10.75390625" style="1" hidden="1" customWidth="1"/>
    <col min="13" max="13" width="1.625" style="1" customWidth="1"/>
    <col min="14" max="14" width="2.00390625" style="1" customWidth="1"/>
    <col min="15" max="16384" width="10.75390625" style="1" customWidth="1"/>
  </cols>
  <sheetData>
    <row r="1" spans="2:8" ht="21" customHeight="1">
      <c r="B1" s="58"/>
      <c r="C1" s="97" t="s">
        <v>114</v>
      </c>
      <c r="D1" s="97"/>
      <c r="E1" s="97"/>
      <c r="F1" s="97"/>
      <c r="G1" s="97"/>
      <c r="H1" s="97"/>
    </row>
    <row r="2" spans="2:8" ht="21" customHeight="1">
      <c r="B2" s="3"/>
      <c r="E2" s="39"/>
      <c r="G2" s="4"/>
      <c r="H2" s="4" t="s">
        <v>94</v>
      </c>
    </row>
    <row r="3" spans="1:9" ht="21" customHeight="1">
      <c r="A3" s="5"/>
      <c r="B3" s="71"/>
      <c r="C3" s="179" t="s">
        <v>100</v>
      </c>
      <c r="D3" s="180"/>
      <c r="E3" s="180"/>
      <c r="F3" s="202"/>
      <c r="G3" s="211" t="s">
        <v>97</v>
      </c>
      <c r="H3" s="196"/>
      <c r="I3" s="7"/>
    </row>
    <row r="4" spans="1:9" ht="21" customHeight="1">
      <c r="A4" s="8"/>
      <c r="B4" s="35"/>
      <c r="C4" s="192" t="s">
        <v>116</v>
      </c>
      <c r="D4" s="208"/>
      <c r="E4" s="209" t="s">
        <v>99</v>
      </c>
      <c r="F4" s="210"/>
      <c r="G4" s="24"/>
      <c r="H4" s="12"/>
      <c r="I4" s="13"/>
    </row>
    <row r="5" spans="1:9" ht="21" customHeight="1">
      <c r="A5" s="15" t="s">
        <v>2</v>
      </c>
      <c r="B5" s="35"/>
      <c r="C5" s="206" t="s">
        <v>92</v>
      </c>
      <c r="D5" s="207"/>
      <c r="E5" s="24"/>
      <c r="F5" s="24"/>
      <c r="G5" s="73" t="s">
        <v>5</v>
      </c>
      <c r="H5" s="26" t="s">
        <v>7</v>
      </c>
      <c r="I5" s="13"/>
    </row>
    <row r="6" spans="1:9" ht="21" customHeight="1">
      <c r="A6" s="15" t="s">
        <v>3</v>
      </c>
      <c r="B6" s="27" t="s">
        <v>4</v>
      </c>
      <c r="C6" s="102" t="s">
        <v>5</v>
      </c>
      <c r="D6" s="103" t="s">
        <v>7</v>
      </c>
      <c r="E6" s="104" t="s">
        <v>5</v>
      </c>
      <c r="F6" s="104" t="s">
        <v>7</v>
      </c>
      <c r="G6" s="43"/>
      <c r="H6" s="11"/>
      <c r="I6" s="13"/>
    </row>
    <row r="7" spans="1:14" ht="21" customHeight="1">
      <c r="A7" s="36">
        <v>1</v>
      </c>
      <c r="B7" s="81" t="s">
        <v>8</v>
      </c>
      <c r="C7" s="143">
        <v>12425</v>
      </c>
      <c r="D7" s="144">
        <v>122742664</v>
      </c>
      <c r="E7" s="143">
        <v>0</v>
      </c>
      <c r="F7" s="143">
        <v>0</v>
      </c>
      <c r="G7" s="144">
        <v>879863</v>
      </c>
      <c r="H7" s="145">
        <v>18800682321</v>
      </c>
      <c r="I7" s="46" t="s">
        <v>77</v>
      </c>
      <c r="J7" s="47"/>
      <c r="K7" s="47" t="e">
        <f>#REF!+#REF!+#REF!-#REF!</f>
        <v>#REF!</v>
      </c>
      <c r="L7" s="47" t="e">
        <f>#REF!+#REF!+#REF!+#REF!-#REF!</f>
        <v>#REF!</v>
      </c>
      <c r="M7" s="47" t="e">
        <f>#REF!+#REF!+C7+E7-G7</f>
        <v>#REF!</v>
      </c>
      <c r="N7" s="47" t="e">
        <f>#REF!+D7+F7-H7</f>
        <v>#REF!</v>
      </c>
    </row>
    <row r="8" spans="1:14" ht="21" customHeight="1">
      <c r="A8" s="38">
        <v>2</v>
      </c>
      <c r="B8" s="82" t="s">
        <v>9</v>
      </c>
      <c r="C8" s="146">
        <v>3265</v>
      </c>
      <c r="D8" s="147">
        <v>28785599</v>
      </c>
      <c r="E8" s="146">
        <v>0</v>
      </c>
      <c r="F8" s="146">
        <v>0</v>
      </c>
      <c r="G8" s="147">
        <v>278444</v>
      </c>
      <c r="H8" s="148">
        <v>6604218376</v>
      </c>
      <c r="I8" s="26" t="s">
        <v>10</v>
      </c>
      <c r="J8" s="49"/>
      <c r="K8" s="49" t="e">
        <f>#REF!+#REF!+#REF!-#REF!</f>
        <v>#REF!</v>
      </c>
      <c r="L8" s="49" t="e">
        <f>#REF!+#REF!+#REF!+#REF!-#REF!</f>
        <v>#REF!</v>
      </c>
      <c r="M8" s="49" t="e">
        <f>#REF!+#REF!+C8+E8-G8</f>
        <v>#REF!</v>
      </c>
      <c r="N8" s="49" t="e">
        <f>#REF!+D8+F8-H8</f>
        <v>#REF!</v>
      </c>
    </row>
    <row r="9" spans="1:14" ht="21" customHeight="1">
      <c r="A9" s="38">
        <v>3</v>
      </c>
      <c r="B9" s="82" t="s">
        <v>11</v>
      </c>
      <c r="C9" s="146">
        <v>7232</v>
      </c>
      <c r="D9" s="147">
        <v>58335603</v>
      </c>
      <c r="E9" s="146">
        <v>0</v>
      </c>
      <c r="F9" s="146">
        <v>0</v>
      </c>
      <c r="G9" s="147">
        <v>508086</v>
      </c>
      <c r="H9" s="148">
        <v>10259380903</v>
      </c>
      <c r="I9" s="26" t="s">
        <v>12</v>
      </c>
      <c r="J9" s="49"/>
      <c r="K9" s="49" t="e">
        <f>#REF!+#REF!+#REF!-#REF!</f>
        <v>#REF!</v>
      </c>
      <c r="L9" s="49" t="e">
        <f>#REF!+#REF!+#REF!+#REF!-#REF!</f>
        <v>#REF!</v>
      </c>
      <c r="M9" s="49" t="e">
        <f>#REF!+#REF!+C9+E9-G9</f>
        <v>#REF!</v>
      </c>
      <c r="N9" s="49" t="e">
        <f>#REF!+D9+F9-H9</f>
        <v>#REF!</v>
      </c>
    </row>
    <row r="10" spans="1:14" ht="21" customHeight="1">
      <c r="A10" s="38">
        <v>4</v>
      </c>
      <c r="B10" s="82" t="s">
        <v>13</v>
      </c>
      <c r="C10" s="146">
        <v>6237</v>
      </c>
      <c r="D10" s="147">
        <v>47746780</v>
      </c>
      <c r="E10" s="146">
        <v>0</v>
      </c>
      <c r="F10" s="146">
        <v>0</v>
      </c>
      <c r="G10" s="147">
        <v>389581</v>
      </c>
      <c r="H10" s="148">
        <v>8789244401</v>
      </c>
      <c r="I10" s="26" t="s">
        <v>14</v>
      </c>
      <c r="J10" s="49"/>
      <c r="K10" s="49" t="e">
        <f>#REF!+#REF!+#REF!-#REF!</f>
        <v>#REF!</v>
      </c>
      <c r="L10" s="49" t="e">
        <f>#REF!+#REF!+#REF!+#REF!-#REF!</f>
        <v>#REF!</v>
      </c>
      <c r="M10" s="49" t="e">
        <f>#REF!+#REF!+C10+E10-G10</f>
        <v>#REF!</v>
      </c>
      <c r="N10" s="49" t="e">
        <f>#REF!+D10+F10-H10</f>
        <v>#REF!</v>
      </c>
    </row>
    <row r="11" spans="1:14" ht="21" customHeight="1">
      <c r="A11" s="38">
        <v>5</v>
      </c>
      <c r="B11" s="82" t="s">
        <v>15</v>
      </c>
      <c r="C11" s="146">
        <v>2165</v>
      </c>
      <c r="D11" s="147">
        <v>17179336</v>
      </c>
      <c r="E11" s="146">
        <v>0</v>
      </c>
      <c r="F11" s="146">
        <v>0</v>
      </c>
      <c r="G11" s="147">
        <v>125001</v>
      </c>
      <c r="H11" s="148">
        <v>2723670855</v>
      </c>
      <c r="I11" s="26" t="s">
        <v>16</v>
      </c>
      <c r="J11" s="49"/>
      <c r="K11" s="49" t="e">
        <f>#REF!+#REF!+#REF!-#REF!</f>
        <v>#REF!</v>
      </c>
      <c r="L11" s="49" t="e">
        <f>#REF!+#REF!+#REF!+#REF!-#REF!</f>
        <v>#REF!</v>
      </c>
      <c r="M11" s="49" t="e">
        <f>#REF!+#REF!+C11+E11-G11</f>
        <v>#REF!</v>
      </c>
      <c r="N11" s="49" t="e">
        <f>#REF!+D11+F11-H11</f>
        <v>#REF!</v>
      </c>
    </row>
    <row r="12" spans="1:14" ht="21" customHeight="1">
      <c r="A12" s="36">
        <v>6</v>
      </c>
      <c r="B12" s="81" t="s">
        <v>17</v>
      </c>
      <c r="C12" s="149">
        <v>2446</v>
      </c>
      <c r="D12" s="150">
        <v>22921475</v>
      </c>
      <c r="E12" s="149">
        <v>0</v>
      </c>
      <c r="F12" s="149">
        <v>0</v>
      </c>
      <c r="G12" s="151">
        <v>144337</v>
      </c>
      <c r="H12" s="152">
        <v>3239252335</v>
      </c>
      <c r="I12" s="80" t="s">
        <v>18</v>
      </c>
      <c r="J12" s="6"/>
      <c r="K12" s="6" t="e">
        <f>#REF!+#REF!+#REF!-#REF!</f>
        <v>#REF!</v>
      </c>
      <c r="L12" s="6" t="e">
        <f>#REF!+#REF!+#REF!+#REF!-#REF!</f>
        <v>#REF!</v>
      </c>
      <c r="M12" s="6" t="e">
        <f>#REF!+#REF!+C12+E12-G12</f>
        <v>#REF!</v>
      </c>
      <c r="N12" s="6" t="e">
        <f>#REF!+D12+F12-H12</f>
        <v>#REF!</v>
      </c>
    </row>
    <row r="13" spans="1:14" ht="21" customHeight="1">
      <c r="A13" s="38">
        <v>7</v>
      </c>
      <c r="B13" s="82" t="s">
        <v>19</v>
      </c>
      <c r="C13" s="146">
        <v>1486</v>
      </c>
      <c r="D13" s="153">
        <v>12398631</v>
      </c>
      <c r="E13" s="146">
        <v>0</v>
      </c>
      <c r="F13" s="146">
        <v>0</v>
      </c>
      <c r="G13" s="147">
        <v>138974</v>
      </c>
      <c r="H13" s="148">
        <v>2965930572</v>
      </c>
      <c r="I13" s="26" t="s">
        <v>20</v>
      </c>
      <c r="J13" s="49"/>
      <c r="K13" s="49" t="e">
        <f>#REF!+#REF!+#REF!-#REF!</f>
        <v>#REF!</v>
      </c>
      <c r="L13" s="49" t="e">
        <f>#REF!+#REF!+#REF!+#REF!-#REF!</f>
        <v>#REF!</v>
      </c>
      <c r="M13" s="49" t="e">
        <f>#REF!+#REF!+C13+E13-G13</f>
        <v>#REF!</v>
      </c>
      <c r="N13" s="49" t="e">
        <f>#REF!+D13+F13-H13</f>
        <v>#REF!</v>
      </c>
    </row>
    <row r="14" spans="1:14" ht="21" customHeight="1">
      <c r="A14" s="38">
        <v>8</v>
      </c>
      <c r="B14" s="82" t="s">
        <v>21</v>
      </c>
      <c r="C14" s="146">
        <v>1633</v>
      </c>
      <c r="D14" s="153">
        <v>52702025</v>
      </c>
      <c r="E14" s="146">
        <v>0</v>
      </c>
      <c r="F14" s="146">
        <v>0</v>
      </c>
      <c r="G14" s="147">
        <v>113739</v>
      </c>
      <c r="H14" s="148">
        <v>2371737538</v>
      </c>
      <c r="I14" s="26" t="s">
        <v>22</v>
      </c>
      <c r="J14" s="49"/>
      <c r="K14" s="49" t="e">
        <f>#REF!+#REF!+#REF!-#REF!</f>
        <v>#REF!</v>
      </c>
      <c r="L14" s="49" t="e">
        <f>#REF!+#REF!+#REF!+#REF!-#REF!</f>
        <v>#REF!</v>
      </c>
      <c r="M14" s="49" t="e">
        <f>#REF!+#REF!+C14+E14-G14</f>
        <v>#REF!</v>
      </c>
      <c r="N14" s="49" t="e">
        <f>#REF!+D14+F14-H14</f>
        <v>#REF!</v>
      </c>
    </row>
    <row r="15" spans="1:14" ht="21" customHeight="1">
      <c r="A15" s="38">
        <v>9</v>
      </c>
      <c r="B15" s="82" t="s">
        <v>23</v>
      </c>
      <c r="C15" s="146">
        <v>1916</v>
      </c>
      <c r="D15" s="153">
        <v>15888530</v>
      </c>
      <c r="E15" s="146">
        <v>0</v>
      </c>
      <c r="F15" s="146">
        <v>0</v>
      </c>
      <c r="G15" s="147">
        <v>86770</v>
      </c>
      <c r="H15" s="148">
        <v>1901098288</v>
      </c>
      <c r="I15" s="26" t="s">
        <v>24</v>
      </c>
      <c r="J15" s="49"/>
      <c r="K15" s="49" t="e">
        <f>#REF!+#REF!+#REF!-#REF!</f>
        <v>#REF!</v>
      </c>
      <c r="L15" s="49" t="e">
        <f>#REF!+#REF!+#REF!+#REF!-#REF!</f>
        <v>#REF!</v>
      </c>
      <c r="M15" s="49" t="e">
        <f>#REF!+#REF!+C15+E15-G15</f>
        <v>#REF!</v>
      </c>
      <c r="N15" s="49" t="e">
        <f>#REF!+D15+F15-H15</f>
        <v>#REF!</v>
      </c>
    </row>
    <row r="16" spans="1:14" ht="21" customHeight="1">
      <c r="A16" s="53">
        <v>10</v>
      </c>
      <c r="B16" s="72" t="s">
        <v>25</v>
      </c>
      <c r="C16" s="154">
        <v>3949</v>
      </c>
      <c r="D16" s="155">
        <v>37767237</v>
      </c>
      <c r="E16" s="154">
        <v>0</v>
      </c>
      <c r="F16" s="154">
        <v>0</v>
      </c>
      <c r="G16" s="156">
        <v>233136</v>
      </c>
      <c r="H16" s="157">
        <v>5029725669</v>
      </c>
      <c r="I16" s="54" t="s">
        <v>26</v>
      </c>
      <c r="J16" s="55"/>
      <c r="K16" s="55" t="e">
        <f>#REF!+#REF!+#REF!-#REF!</f>
        <v>#REF!</v>
      </c>
      <c r="L16" s="55" t="e">
        <f>#REF!+#REF!+#REF!+#REF!-#REF!</f>
        <v>#REF!</v>
      </c>
      <c r="M16" s="55" t="e">
        <f>#REF!+#REF!+C16+E16-G16</f>
        <v>#REF!</v>
      </c>
      <c r="N16" s="55" t="e">
        <f>#REF!+D16+F16-H16</f>
        <v>#REF!</v>
      </c>
    </row>
    <row r="17" spans="1:14" ht="21" customHeight="1">
      <c r="A17" s="36">
        <v>11</v>
      </c>
      <c r="B17" s="81" t="s">
        <v>27</v>
      </c>
      <c r="C17" s="149">
        <v>2469</v>
      </c>
      <c r="D17" s="151">
        <v>19341191</v>
      </c>
      <c r="E17" s="149">
        <v>0</v>
      </c>
      <c r="F17" s="149">
        <v>0</v>
      </c>
      <c r="G17" s="151">
        <v>183047</v>
      </c>
      <c r="H17" s="152">
        <v>3561178735</v>
      </c>
      <c r="I17" s="80" t="s">
        <v>28</v>
      </c>
      <c r="J17" s="6"/>
      <c r="K17" s="6" t="e">
        <f>#REF!+#REF!+#REF!-#REF!</f>
        <v>#REF!</v>
      </c>
      <c r="L17" s="6" t="e">
        <f>#REF!+#REF!+#REF!+#REF!-#REF!</f>
        <v>#REF!</v>
      </c>
      <c r="M17" s="6" t="e">
        <f>#REF!+#REF!+C17+E17-G17</f>
        <v>#REF!</v>
      </c>
      <c r="N17" s="6" t="e">
        <f>#REF!+D17+F17-H17</f>
        <v>#REF!</v>
      </c>
    </row>
    <row r="18" spans="1:14" ht="21" customHeight="1">
      <c r="A18" s="38">
        <v>12</v>
      </c>
      <c r="B18" s="82" t="s">
        <v>29</v>
      </c>
      <c r="C18" s="146">
        <v>1274</v>
      </c>
      <c r="D18" s="147">
        <v>9369830</v>
      </c>
      <c r="E18" s="146">
        <v>0</v>
      </c>
      <c r="F18" s="146">
        <v>0</v>
      </c>
      <c r="G18" s="147">
        <v>72287</v>
      </c>
      <c r="H18" s="148">
        <v>1592683977</v>
      </c>
      <c r="I18" s="26" t="s">
        <v>30</v>
      </c>
      <c r="J18" s="49"/>
      <c r="K18" s="49" t="e">
        <f>#REF!+#REF!+#REF!-#REF!</f>
        <v>#REF!</v>
      </c>
      <c r="L18" s="49" t="e">
        <f>#REF!+#REF!+#REF!+#REF!-#REF!</f>
        <v>#REF!</v>
      </c>
      <c r="M18" s="49" t="e">
        <f>#REF!+#REF!+C18+E18-G18</f>
        <v>#REF!</v>
      </c>
      <c r="N18" s="49" t="e">
        <f>#REF!+D18+F18-H18</f>
        <v>#REF!</v>
      </c>
    </row>
    <row r="19" spans="1:14" ht="21" customHeight="1">
      <c r="A19" s="38">
        <v>13</v>
      </c>
      <c r="B19" s="82" t="s">
        <v>31</v>
      </c>
      <c r="C19" s="147">
        <v>1891</v>
      </c>
      <c r="D19" s="147">
        <v>14971861</v>
      </c>
      <c r="E19" s="146">
        <v>0</v>
      </c>
      <c r="F19" s="146">
        <v>0</v>
      </c>
      <c r="G19" s="147">
        <v>121952</v>
      </c>
      <c r="H19" s="148">
        <v>2598324544</v>
      </c>
      <c r="I19" s="26" t="s">
        <v>32</v>
      </c>
      <c r="J19" s="49"/>
      <c r="K19" s="49" t="e">
        <f>#REF!+#REF!+#REF!-#REF!</f>
        <v>#REF!</v>
      </c>
      <c r="L19" s="49" t="e">
        <f>#REF!+#REF!+#REF!+#REF!-#REF!</f>
        <v>#REF!</v>
      </c>
      <c r="M19" s="49" t="e">
        <f>#REF!+#REF!+C19+E19-G19</f>
        <v>#REF!</v>
      </c>
      <c r="N19" s="49" t="e">
        <f>#REF!+D19+F19-H19</f>
        <v>#REF!</v>
      </c>
    </row>
    <row r="20" spans="1:14" ht="21" customHeight="1">
      <c r="A20" s="8"/>
      <c r="B20" s="82" t="s">
        <v>33</v>
      </c>
      <c r="C20" s="119">
        <v>48388</v>
      </c>
      <c r="D20" s="119">
        <v>460150762</v>
      </c>
      <c r="E20" s="119">
        <v>0</v>
      </c>
      <c r="F20" s="119">
        <v>0</v>
      </c>
      <c r="G20" s="119">
        <v>3275217</v>
      </c>
      <c r="H20" s="119">
        <v>70437128514</v>
      </c>
      <c r="I20" s="26" t="s">
        <v>34</v>
      </c>
      <c r="J20" s="49"/>
      <c r="K20" s="49" t="e">
        <f>#REF!+#REF!+#REF!-#REF!</f>
        <v>#REF!</v>
      </c>
      <c r="L20" s="49" t="e">
        <f>#REF!+#REF!+#REF!+#REF!-#REF!</f>
        <v>#REF!</v>
      </c>
      <c r="M20" s="49" t="e">
        <f>#REF!+#REF!+C20+E20-G20</f>
        <v>#REF!</v>
      </c>
      <c r="N20" s="49" t="e">
        <f>#REF!+D20+F20-H20</f>
        <v>#REF!</v>
      </c>
    </row>
    <row r="21" spans="1:14" ht="21" customHeight="1">
      <c r="A21" s="8"/>
      <c r="B21" s="49"/>
      <c r="C21" s="158"/>
      <c r="D21" s="158"/>
      <c r="E21" s="159"/>
      <c r="F21" s="158"/>
      <c r="G21" s="68"/>
      <c r="H21" s="69"/>
      <c r="I21" s="11"/>
      <c r="J21" s="49"/>
      <c r="K21" s="49" t="e">
        <f>#REF!+#REF!+#REF!-#REF!</f>
        <v>#REF!</v>
      </c>
      <c r="L21" s="49" t="e">
        <f>#REF!+#REF!+#REF!+#REF!-#REF!</f>
        <v>#REF!</v>
      </c>
      <c r="M21" s="49" t="e">
        <f>#REF!+#REF!+C21+E21-G21</f>
        <v>#REF!</v>
      </c>
      <c r="N21" s="49" t="e">
        <f>#REF!+D21+F21-H21</f>
        <v>#REF!</v>
      </c>
    </row>
    <row r="22" spans="1:14" ht="21" customHeight="1">
      <c r="A22" s="38">
        <v>14</v>
      </c>
      <c r="B22" s="48" t="s">
        <v>35</v>
      </c>
      <c r="C22" s="146">
        <v>616</v>
      </c>
      <c r="D22" s="147">
        <v>6004830</v>
      </c>
      <c r="E22" s="146">
        <v>0</v>
      </c>
      <c r="F22" s="146">
        <v>0</v>
      </c>
      <c r="G22" s="147">
        <v>40972</v>
      </c>
      <c r="H22" s="148">
        <v>903322645</v>
      </c>
      <c r="I22" s="26" t="s">
        <v>36</v>
      </c>
      <c r="J22" s="49"/>
      <c r="K22" s="49" t="e">
        <f>#REF!+#REF!+#REF!-#REF!</f>
        <v>#REF!</v>
      </c>
      <c r="L22" s="49" t="e">
        <f>#REF!+#REF!+#REF!+#REF!-#REF!</f>
        <v>#REF!</v>
      </c>
      <c r="M22" s="49" t="e">
        <f>#REF!+#REF!+C22+E22-G22</f>
        <v>#REF!</v>
      </c>
      <c r="N22" s="49" t="e">
        <f>#REF!+D22+F22-H22</f>
        <v>#REF!</v>
      </c>
    </row>
    <row r="23" spans="1:14" ht="21" customHeight="1">
      <c r="A23" s="53">
        <v>15</v>
      </c>
      <c r="B23" s="9" t="s">
        <v>37</v>
      </c>
      <c r="C23" s="154">
        <v>784</v>
      </c>
      <c r="D23" s="156">
        <v>10272380</v>
      </c>
      <c r="E23" s="154">
        <v>0</v>
      </c>
      <c r="F23" s="154">
        <v>0</v>
      </c>
      <c r="G23" s="156">
        <v>54392</v>
      </c>
      <c r="H23" s="157">
        <v>1164199109</v>
      </c>
      <c r="I23" s="54" t="s">
        <v>78</v>
      </c>
      <c r="J23" s="55"/>
      <c r="K23" s="55" t="e">
        <f>#REF!+#REF!+#REF!-#REF!</f>
        <v>#REF!</v>
      </c>
      <c r="L23" s="55" t="e">
        <f>#REF!+#REF!+#REF!+#REF!-#REF!</f>
        <v>#REF!</v>
      </c>
      <c r="M23" s="55" t="e">
        <f>#REF!+#REF!+C23+E23-G23</f>
        <v>#REF!</v>
      </c>
      <c r="N23" s="55" t="e">
        <f>#REF!+D23+F23-H23</f>
        <v>#REF!</v>
      </c>
    </row>
    <row r="24" spans="1:14" ht="21" customHeight="1">
      <c r="A24" s="36">
        <v>16</v>
      </c>
      <c r="B24" s="37" t="s">
        <v>38</v>
      </c>
      <c r="C24" s="149">
        <v>563</v>
      </c>
      <c r="D24" s="150">
        <v>4532452</v>
      </c>
      <c r="E24" s="149">
        <v>0</v>
      </c>
      <c r="F24" s="149">
        <v>0</v>
      </c>
      <c r="G24" s="151">
        <v>34759</v>
      </c>
      <c r="H24" s="152">
        <v>707496797</v>
      </c>
      <c r="I24" s="80" t="s">
        <v>79</v>
      </c>
      <c r="J24" s="6"/>
      <c r="K24" s="6" t="e">
        <f>#REF!+#REF!+#REF!-#REF!</f>
        <v>#REF!</v>
      </c>
      <c r="L24" s="6" t="e">
        <f>#REF!+#REF!+#REF!+#REF!-#REF!</f>
        <v>#REF!</v>
      </c>
      <c r="M24" s="6" t="e">
        <f>#REF!+#REF!+C24+E24-G24</f>
        <v>#REF!</v>
      </c>
      <c r="N24" s="6" t="e">
        <f>#REF!+D24+F24-H24</f>
        <v>#REF!</v>
      </c>
    </row>
    <row r="25" spans="1:14" ht="21" customHeight="1">
      <c r="A25" s="38">
        <v>17</v>
      </c>
      <c r="B25" s="48" t="s">
        <v>39</v>
      </c>
      <c r="C25" s="146">
        <v>583</v>
      </c>
      <c r="D25" s="153">
        <v>4870284</v>
      </c>
      <c r="E25" s="146">
        <v>0</v>
      </c>
      <c r="F25" s="146">
        <v>0</v>
      </c>
      <c r="G25" s="147">
        <v>32227</v>
      </c>
      <c r="H25" s="148">
        <v>631995685</v>
      </c>
      <c r="I25" s="26" t="s">
        <v>40</v>
      </c>
      <c r="J25" s="49"/>
      <c r="K25" s="49" t="e">
        <f>#REF!+#REF!+#REF!-#REF!</f>
        <v>#REF!</v>
      </c>
      <c r="L25" s="49" t="e">
        <f>#REF!+#REF!+#REF!+#REF!-#REF!</f>
        <v>#REF!</v>
      </c>
      <c r="M25" s="49" t="e">
        <f>#REF!+#REF!+C25+E25-G25</f>
        <v>#REF!</v>
      </c>
      <c r="N25" s="49" t="e">
        <f>#REF!+D25+F25-H25</f>
        <v>#REF!</v>
      </c>
    </row>
    <row r="26" spans="1:14" ht="21" customHeight="1">
      <c r="A26" s="38">
        <v>18</v>
      </c>
      <c r="B26" s="48" t="s">
        <v>41</v>
      </c>
      <c r="C26" s="146">
        <v>509</v>
      </c>
      <c r="D26" s="153">
        <v>4863211</v>
      </c>
      <c r="E26" s="146">
        <v>0</v>
      </c>
      <c r="F26" s="146">
        <v>0</v>
      </c>
      <c r="G26" s="147">
        <v>22287</v>
      </c>
      <c r="H26" s="148">
        <v>534239263</v>
      </c>
      <c r="I26" s="26" t="s">
        <v>42</v>
      </c>
      <c r="J26" s="49"/>
      <c r="K26" s="49" t="e">
        <f>#REF!+#REF!+#REF!-#REF!</f>
        <v>#REF!</v>
      </c>
      <c r="L26" s="49" t="e">
        <f>#REF!+#REF!+#REF!+#REF!-#REF!</f>
        <v>#REF!</v>
      </c>
      <c r="M26" s="49" t="e">
        <f>#REF!+#REF!+C26+E26-G26</f>
        <v>#REF!</v>
      </c>
      <c r="N26" s="49" t="e">
        <f>#REF!+D26+F26-H26</f>
        <v>#REF!</v>
      </c>
    </row>
    <row r="27" spans="1:14" ht="21" customHeight="1">
      <c r="A27" s="38">
        <v>19</v>
      </c>
      <c r="B27" s="48" t="s">
        <v>43</v>
      </c>
      <c r="C27" s="146">
        <v>1329</v>
      </c>
      <c r="D27" s="153">
        <v>11162035</v>
      </c>
      <c r="E27" s="146">
        <v>0</v>
      </c>
      <c r="F27" s="146">
        <v>0</v>
      </c>
      <c r="G27" s="147">
        <v>73573</v>
      </c>
      <c r="H27" s="148">
        <v>1697499005</v>
      </c>
      <c r="I27" s="26" t="s">
        <v>44</v>
      </c>
      <c r="J27" s="49"/>
      <c r="K27" s="49" t="e">
        <f>#REF!+#REF!+#REF!-#REF!</f>
        <v>#REF!</v>
      </c>
      <c r="L27" s="49" t="e">
        <f>#REF!+#REF!+#REF!+#REF!-#REF!</f>
        <v>#REF!</v>
      </c>
      <c r="M27" s="49" t="e">
        <f>#REF!+#REF!+C27+E27-G27</f>
        <v>#REF!</v>
      </c>
      <c r="N27" s="49" t="e">
        <f>#REF!+D27+F27-H27</f>
        <v>#REF!</v>
      </c>
    </row>
    <row r="28" spans="1:14" ht="21" customHeight="1">
      <c r="A28" s="53">
        <v>20</v>
      </c>
      <c r="B28" s="9" t="s">
        <v>45</v>
      </c>
      <c r="C28" s="154">
        <v>481</v>
      </c>
      <c r="D28" s="155">
        <v>3030653</v>
      </c>
      <c r="E28" s="154">
        <v>0</v>
      </c>
      <c r="F28" s="154">
        <v>0</v>
      </c>
      <c r="G28" s="156">
        <v>31986</v>
      </c>
      <c r="H28" s="157">
        <v>640842826</v>
      </c>
      <c r="I28" s="54" t="s">
        <v>80</v>
      </c>
      <c r="J28" s="55"/>
      <c r="K28" s="55" t="e">
        <f>#REF!+#REF!+#REF!-#REF!</f>
        <v>#REF!</v>
      </c>
      <c r="L28" s="55" t="e">
        <f>#REF!+#REF!+#REF!+#REF!-#REF!</f>
        <v>#REF!</v>
      </c>
      <c r="M28" s="55" t="e">
        <f>#REF!+#REF!+C28+E28-G28</f>
        <v>#REF!</v>
      </c>
      <c r="N28" s="55" t="e">
        <f>#REF!+D28+F28-H28</f>
        <v>#REF!</v>
      </c>
    </row>
    <row r="29" spans="1:14" ht="21" customHeight="1">
      <c r="A29" s="38">
        <v>21</v>
      </c>
      <c r="B29" s="48" t="s">
        <v>46</v>
      </c>
      <c r="C29" s="149">
        <v>203</v>
      </c>
      <c r="D29" s="151">
        <v>1648973</v>
      </c>
      <c r="E29" s="149">
        <v>0</v>
      </c>
      <c r="F29" s="149">
        <v>0</v>
      </c>
      <c r="G29" s="151">
        <v>22844</v>
      </c>
      <c r="H29" s="152">
        <v>471225177</v>
      </c>
      <c r="I29" s="80" t="s">
        <v>47</v>
      </c>
      <c r="J29" s="6"/>
      <c r="K29" s="6" t="e">
        <f>#REF!+#REF!+#REF!-#REF!</f>
        <v>#REF!</v>
      </c>
      <c r="L29" s="6" t="e">
        <f>#REF!+#REF!+#REF!+#REF!-#REF!</f>
        <v>#REF!</v>
      </c>
      <c r="M29" s="6" t="e">
        <f>#REF!+#REF!+C29+E29-G29</f>
        <v>#REF!</v>
      </c>
      <c r="N29" s="6" t="e">
        <f>#REF!+D29+F29-H29</f>
        <v>#REF!</v>
      </c>
    </row>
    <row r="30" spans="1:14" ht="21" customHeight="1">
      <c r="A30" s="38">
        <v>22</v>
      </c>
      <c r="B30" s="48" t="s">
        <v>48</v>
      </c>
      <c r="C30" s="146">
        <v>151</v>
      </c>
      <c r="D30" s="147">
        <v>908715</v>
      </c>
      <c r="E30" s="146">
        <v>0</v>
      </c>
      <c r="F30" s="146">
        <v>0</v>
      </c>
      <c r="G30" s="147">
        <v>11817</v>
      </c>
      <c r="H30" s="148">
        <v>343001462</v>
      </c>
      <c r="I30" s="26" t="s">
        <v>81</v>
      </c>
      <c r="J30" s="49"/>
      <c r="K30" s="49" t="e">
        <f>#REF!+#REF!+#REF!-#REF!</f>
        <v>#REF!</v>
      </c>
      <c r="L30" s="49" t="e">
        <f>#REF!+#REF!+#REF!+#REF!-#REF!</f>
        <v>#REF!</v>
      </c>
      <c r="M30" s="49" t="e">
        <f>#REF!+#REF!+C30+E30-G30</f>
        <v>#REF!</v>
      </c>
      <c r="N30" s="49" t="e">
        <f>#REF!+D30+F30-H30</f>
        <v>#REF!</v>
      </c>
    </row>
    <row r="31" spans="1:14" ht="21" customHeight="1">
      <c r="A31" s="38">
        <v>27</v>
      </c>
      <c r="B31" s="48" t="s">
        <v>49</v>
      </c>
      <c r="C31" s="146">
        <v>318</v>
      </c>
      <c r="D31" s="153">
        <v>4473256</v>
      </c>
      <c r="E31" s="146">
        <v>0</v>
      </c>
      <c r="F31" s="146">
        <v>0</v>
      </c>
      <c r="G31" s="147">
        <v>35565</v>
      </c>
      <c r="H31" s="148">
        <v>904802774</v>
      </c>
      <c r="I31" s="26" t="s">
        <v>50</v>
      </c>
      <c r="J31" s="49"/>
      <c r="K31" s="49" t="e">
        <f>#REF!+#REF!+#REF!-#REF!</f>
        <v>#REF!</v>
      </c>
      <c r="L31" s="49" t="e">
        <f>#REF!+#REF!+#REF!+#REF!-#REF!</f>
        <v>#REF!</v>
      </c>
      <c r="M31" s="49" t="e">
        <f>#REF!+#REF!+C31+E31-G31</f>
        <v>#REF!</v>
      </c>
      <c r="N31" s="49" t="e">
        <f>#REF!+D31+F31-H31</f>
        <v>#REF!</v>
      </c>
    </row>
    <row r="32" spans="1:14" ht="21" customHeight="1">
      <c r="A32" s="38">
        <v>28</v>
      </c>
      <c r="B32" s="48" t="s">
        <v>51</v>
      </c>
      <c r="C32" s="146">
        <v>1334</v>
      </c>
      <c r="D32" s="153">
        <v>12764411</v>
      </c>
      <c r="E32" s="146">
        <v>0</v>
      </c>
      <c r="F32" s="146">
        <v>0</v>
      </c>
      <c r="G32" s="147">
        <v>93352</v>
      </c>
      <c r="H32" s="148">
        <v>2081828687</v>
      </c>
      <c r="I32" s="26" t="s">
        <v>52</v>
      </c>
      <c r="J32" s="49"/>
      <c r="K32" s="49" t="e">
        <f>#REF!+#REF!+#REF!-#REF!</f>
        <v>#REF!</v>
      </c>
      <c r="L32" s="49" t="e">
        <f>#REF!+#REF!+#REF!+#REF!-#REF!</f>
        <v>#REF!</v>
      </c>
      <c r="M32" s="49" t="e">
        <f>#REF!+#REF!+C32+E32-G32</f>
        <v>#REF!</v>
      </c>
      <c r="N32" s="49" t="e">
        <f>#REF!+D32+F32-H32</f>
        <v>#REF!</v>
      </c>
    </row>
    <row r="33" spans="1:14" ht="21" customHeight="1">
      <c r="A33" s="38">
        <v>29</v>
      </c>
      <c r="B33" s="48" t="s">
        <v>53</v>
      </c>
      <c r="C33" s="146">
        <v>1127</v>
      </c>
      <c r="D33" s="153">
        <v>10408439</v>
      </c>
      <c r="E33" s="146">
        <v>0</v>
      </c>
      <c r="F33" s="146">
        <v>0</v>
      </c>
      <c r="G33" s="147">
        <v>68026</v>
      </c>
      <c r="H33" s="148">
        <v>1554809108</v>
      </c>
      <c r="I33" s="26" t="s">
        <v>54</v>
      </c>
      <c r="J33" s="49"/>
      <c r="K33" s="49" t="e">
        <f>#REF!+#REF!+#REF!-#REF!</f>
        <v>#REF!</v>
      </c>
      <c r="L33" s="49" t="e">
        <f>#REF!+#REF!+#REF!+#REF!-#REF!</f>
        <v>#REF!</v>
      </c>
      <c r="M33" s="49" t="e">
        <f>#REF!+#REF!+C33+E33-G33</f>
        <v>#REF!</v>
      </c>
      <c r="N33" s="49" t="e">
        <f>#REF!+D33+F33-H33</f>
        <v>#REF!</v>
      </c>
    </row>
    <row r="34" spans="1:14" ht="21" customHeight="1">
      <c r="A34" s="44">
        <v>30</v>
      </c>
      <c r="B34" s="45" t="s">
        <v>55</v>
      </c>
      <c r="C34" s="143">
        <v>652</v>
      </c>
      <c r="D34" s="160">
        <v>5622164</v>
      </c>
      <c r="E34" s="143">
        <v>0</v>
      </c>
      <c r="F34" s="143">
        <v>0</v>
      </c>
      <c r="G34" s="144">
        <v>49118</v>
      </c>
      <c r="H34" s="145">
        <v>1220829079</v>
      </c>
      <c r="I34" s="46" t="s">
        <v>56</v>
      </c>
      <c r="J34" s="47"/>
      <c r="K34" s="47" t="e">
        <f>#REF!+#REF!+#REF!-#REF!</f>
        <v>#REF!</v>
      </c>
      <c r="L34" s="47" t="e">
        <f>#REF!+#REF!+#REF!+#REF!-#REF!</f>
        <v>#REF!</v>
      </c>
      <c r="M34" s="47" t="e">
        <f>#REF!+#REF!+C34+E34-G34</f>
        <v>#REF!</v>
      </c>
      <c r="N34" s="47" t="e">
        <f>#REF!+D34+F34-H34</f>
        <v>#REF!</v>
      </c>
    </row>
    <row r="35" spans="1:14" ht="21" customHeight="1">
      <c r="A35" s="38">
        <v>31</v>
      </c>
      <c r="B35" s="48" t="s">
        <v>57</v>
      </c>
      <c r="C35" s="146">
        <v>679</v>
      </c>
      <c r="D35" s="147">
        <v>5328117</v>
      </c>
      <c r="E35" s="146">
        <v>0</v>
      </c>
      <c r="F35" s="146">
        <v>0</v>
      </c>
      <c r="G35" s="147">
        <v>26213</v>
      </c>
      <c r="H35" s="148">
        <v>655119487</v>
      </c>
      <c r="I35" s="26" t="s">
        <v>58</v>
      </c>
      <c r="J35" s="49"/>
      <c r="K35" s="49" t="e">
        <f>#REF!+#REF!+#REF!-#REF!</f>
        <v>#REF!</v>
      </c>
      <c r="L35" s="49" t="e">
        <f>#REF!+#REF!+#REF!+#REF!-#REF!</f>
        <v>#REF!</v>
      </c>
      <c r="M35" s="49" t="e">
        <f>#REF!+#REF!+C35+E35-G35</f>
        <v>#REF!</v>
      </c>
      <c r="N35" s="49" t="e">
        <f>#REF!+D35+F35-H35</f>
        <v>#REF!</v>
      </c>
    </row>
    <row r="36" spans="1:14" ht="21" customHeight="1">
      <c r="A36" s="38">
        <v>32</v>
      </c>
      <c r="B36" s="48" t="s">
        <v>59</v>
      </c>
      <c r="C36" s="146">
        <v>205</v>
      </c>
      <c r="D36" s="147">
        <v>1838418</v>
      </c>
      <c r="E36" s="146">
        <v>0</v>
      </c>
      <c r="F36" s="146">
        <v>0</v>
      </c>
      <c r="G36" s="147">
        <v>23812</v>
      </c>
      <c r="H36" s="148">
        <v>536284697</v>
      </c>
      <c r="I36" s="26" t="s">
        <v>1</v>
      </c>
      <c r="J36" s="49"/>
      <c r="K36" s="49" t="e">
        <f>#REF!+#REF!+#REF!-#REF!</f>
        <v>#REF!</v>
      </c>
      <c r="L36" s="49" t="e">
        <f>#REF!+#REF!+#REF!+#REF!-#REF!</f>
        <v>#REF!</v>
      </c>
      <c r="M36" s="49" t="e">
        <f>#REF!+#REF!+C36+E36-G36</f>
        <v>#REF!</v>
      </c>
      <c r="N36" s="49" t="e">
        <f>#REF!+D36+F36-H36</f>
        <v>#REF!</v>
      </c>
    </row>
    <row r="37" spans="1:14" ht="21" customHeight="1">
      <c r="A37" s="38">
        <v>36</v>
      </c>
      <c r="B37" s="48" t="s">
        <v>60</v>
      </c>
      <c r="C37" s="146">
        <v>522</v>
      </c>
      <c r="D37" s="153">
        <v>3703248</v>
      </c>
      <c r="E37" s="146">
        <v>0</v>
      </c>
      <c r="F37" s="146">
        <v>0</v>
      </c>
      <c r="G37" s="147">
        <v>28139</v>
      </c>
      <c r="H37" s="161">
        <v>570945648</v>
      </c>
      <c r="I37" s="26" t="s">
        <v>61</v>
      </c>
      <c r="J37" s="49"/>
      <c r="K37" s="49" t="e">
        <f>#REF!+#REF!+#REF!-#REF!</f>
        <v>#REF!</v>
      </c>
      <c r="L37" s="49" t="e">
        <f>#REF!+#REF!+#REF!+#REF!-#REF!</f>
        <v>#REF!</v>
      </c>
      <c r="M37" s="49" t="e">
        <f>#REF!+#REF!+C37+E37-G37</f>
        <v>#REF!</v>
      </c>
      <c r="N37" s="49" t="e">
        <f>#REF!+D37+F37-H37</f>
        <v>#REF!</v>
      </c>
    </row>
    <row r="38" spans="1:14" ht="21" customHeight="1">
      <c r="A38" s="50">
        <v>44</v>
      </c>
      <c r="B38" s="51" t="s">
        <v>62</v>
      </c>
      <c r="C38" s="162">
        <v>1038</v>
      </c>
      <c r="D38" s="163">
        <v>8870423</v>
      </c>
      <c r="E38" s="162">
        <v>0</v>
      </c>
      <c r="F38" s="162">
        <v>0</v>
      </c>
      <c r="G38" s="163">
        <v>56030</v>
      </c>
      <c r="H38" s="164">
        <v>1289294199</v>
      </c>
      <c r="I38" s="40" t="s">
        <v>63</v>
      </c>
      <c r="J38" s="52"/>
      <c r="K38" s="52" t="e">
        <f>#REF!+#REF!+#REF!-#REF!</f>
        <v>#REF!</v>
      </c>
      <c r="L38" s="52" t="e">
        <f>#REF!+#REF!+#REF!+#REF!-#REF!</f>
        <v>#REF!</v>
      </c>
      <c r="M38" s="52" t="e">
        <f>#REF!+#REF!+C38+E38-G38</f>
        <v>#REF!</v>
      </c>
      <c r="N38" s="52" t="e">
        <f>#REF!+D38+F38-H38</f>
        <v>#REF!</v>
      </c>
    </row>
    <row r="39" spans="1:14" ht="21" customHeight="1">
      <c r="A39" s="38">
        <v>45</v>
      </c>
      <c r="B39" s="48" t="s">
        <v>102</v>
      </c>
      <c r="C39" s="146">
        <v>1639</v>
      </c>
      <c r="D39" s="147">
        <v>12991753</v>
      </c>
      <c r="E39" s="146">
        <v>0</v>
      </c>
      <c r="F39" s="146">
        <v>0</v>
      </c>
      <c r="G39" s="147">
        <v>70733</v>
      </c>
      <c r="H39" s="161">
        <v>1777879956</v>
      </c>
      <c r="I39" s="26" t="s">
        <v>63</v>
      </c>
      <c r="J39" s="49"/>
      <c r="K39" s="49" t="e">
        <f>#REF!+#REF!+#REF!-#REF!</f>
        <v>#REF!</v>
      </c>
      <c r="L39" s="49" t="e">
        <f>#REF!+#REF!+#REF!+#REF!-#REF!</f>
        <v>#REF!</v>
      </c>
      <c r="M39" s="49" t="e">
        <f>#REF!+#REF!+C39+E39-G39</f>
        <v>#REF!</v>
      </c>
      <c r="N39" s="49" t="e">
        <f>#REF!+D39+F39-H39</f>
        <v>#REF!</v>
      </c>
    </row>
    <row r="40" spans="1:14" ht="21" customHeight="1">
      <c r="A40" s="53">
        <v>46</v>
      </c>
      <c r="B40" s="9" t="s">
        <v>106</v>
      </c>
      <c r="C40" s="154">
        <v>1060</v>
      </c>
      <c r="D40" s="156">
        <v>9328499</v>
      </c>
      <c r="E40" s="154">
        <v>0</v>
      </c>
      <c r="F40" s="154">
        <v>0</v>
      </c>
      <c r="G40" s="156">
        <v>80760</v>
      </c>
      <c r="H40" s="165">
        <v>1778492146</v>
      </c>
      <c r="I40" s="54" t="s">
        <v>107</v>
      </c>
      <c r="J40" s="55"/>
      <c r="K40" s="55" t="e">
        <f>#REF!+#REF!+#REF!-#REF!</f>
        <v>#REF!</v>
      </c>
      <c r="L40" s="55" t="e">
        <f>#REF!+#REF!+#REF!+#REF!-#REF!</f>
        <v>#REF!</v>
      </c>
      <c r="M40" s="55" t="e">
        <f>#REF!+#REF!+C40+E40-G40</f>
        <v>#REF!</v>
      </c>
      <c r="N40" s="55" t="e">
        <f>#REF!+D40+F40-H40</f>
        <v>#REF!</v>
      </c>
    </row>
    <row r="41" spans="1:14" ht="21" customHeight="1">
      <c r="A41" s="8"/>
      <c r="B41" s="48" t="s">
        <v>64</v>
      </c>
      <c r="C41" s="59">
        <v>13793</v>
      </c>
      <c r="D41" s="59">
        <v>122622261</v>
      </c>
      <c r="E41" s="146">
        <v>0</v>
      </c>
      <c r="F41" s="146">
        <v>0</v>
      </c>
      <c r="G41" s="59">
        <v>856605</v>
      </c>
      <c r="H41" s="59">
        <v>19464107750</v>
      </c>
      <c r="I41" s="26" t="s">
        <v>65</v>
      </c>
      <c r="J41" s="49"/>
      <c r="K41" s="49" t="e">
        <f>#REF!+#REF!+#REF!-#REF!</f>
        <v>#REF!</v>
      </c>
      <c r="L41" s="49" t="e">
        <f>#REF!+#REF!+#REF!+#REF!-#REF!</f>
        <v>#REF!</v>
      </c>
      <c r="M41" s="49" t="e">
        <f>#REF!+#REF!+C41+E41-G41</f>
        <v>#REF!</v>
      </c>
      <c r="N41" s="49" t="e">
        <f>#REF!+D41+F41-H41</f>
        <v>#REF!</v>
      </c>
    </row>
    <row r="42" spans="1:14" ht="21" customHeight="1">
      <c r="A42" s="8"/>
      <c r="B42" s="48" t="s">
        <v>66</v>
      </c>
      <c r="C42" s="59">
        <v>62181</v>
      </c>
      <c r="D42" s="59">
        <v>582773023</v>
      </c>
      <c r="E42" s="166">
        <v>0</v>
      </c>
      <c r="F42" s="59">
        <v>0</v>
      </c>
      <c r="G42" s="59">
        <v>4131822</v>
      </c>
      <c r="H42" s="59">
        <v>89901236264</v>
      </c>
      <c r="I42" s="26" t="s">
        <v>67</v>
      </c>
      <c r="J42" s="49"/>
      <c r="K42" s="49" t="e">
        <f>#REF!+#REF!+#REF!-#REF!</f>
        <v>#REF!</v>
      </c>
      <c r="L42" s="49" t="e">
        <f>#REF!+#REF!+#REF!+#REF!-#REF!</f>
        <v>#REF!</v>
      </c>
      <c r="M42" s="49" t="e">
        <f>#REF!+#REF!+C42+E42-G42</f>
        <v>#REF!</v>
      </c>
      <c r="N42" s="49" t="e">
        <f>#REF!+D42+F42-H42</f>
        <v>#REF!</v>
      </c>
    </row>
    <row r="43" spans="1:14" ht="21" customHeight="1">
      <c r="A43" s="8"/>
      <c r="B43" s="49"/>
      <c r="C43" s="158"/>
      <c r="D43" s="158"/>
      <c r="E43" s="159"/>
      <c r="F43" s="158"/>
      <c r="G43" s="68"/>
      <c r="H43" s="68"/>
      <c r="I43" s="11"/>
      <c r="J43" s="49"/>
      <c r="K43" s="49" t="e">
        <f>#REF!+#REF!+#REF!-#REF!</f>
        <v>#REF!</v>
      </c>
      <c r="L43" s="49" t="e">
        <f>#REF!+#REF!+#REF!+#REF!-#REF!</f>
        <v>#REF!</v>
      </c>
      <c r="M43" s="49" t="e">
        <f>#REF!+#REF!+C43+E43-G43</f>
        <v>#REF!</v>
      </c>
      <c r="N43" s="49" t="e">
        <f>#REF!+D43+F43-H43</f>
        <v>#REF!</v>
      </c>
    </row>
    <row r="44" spans="1:14" ht="21" customHeight="1">
      <c r="A44" s="38">
        <v>301</v>
      </c>
      <c r="B44" s="48" t="s">
        <v>68</v>
      </c>
      <c r="C44" s="146">
        <v>144</v>
      </c>
      <c r="D44" s="147">
        <v>894924</v>
      </c>
      <c r="E44" s="146">
        <v>0</v>
      </c>
      <c r="F44" s="146">
        <v>0</v>
      </c>
      <c r="G44" s="147">
        <v>21986</v>
      </c>
      <c r="H44" s="161">
        <v>383542357</v>
      </c>
      <c r="I44" s="26" t="s">
        <v>69</v>
      </c>
      <c r="J44" s="49"/>
      <c r="K44" s="49" t="e">
        <f>#REF!+#REF!+#REF!-#REF!</f>
        <v>#REF!</v>
      </c>
      <c r="L44" s="49" t="e">
        <f>#REF!+#REF!+#REF!+#REF!-#REF!</f>
        <v>#REF!</v>
      </c>
      <c r="M44" s="49" t="e">
        <f>#REF!+#REF!+C44+E44-G44</f>
        <v>#REF!</v>
      </c>
      <c r="N44" s="49" t="e">
        <f>#REF!+D44+F44-H44</f>
        <v>#REF!</v>
      </c>
    </row>
    <row r="45" spans="1:14" ht="21" customHeight="1">
      <c r="A45" s="38">
        <v>302</v>
      </c>
      <c r="B45" s="48" t="s">
        <v>70</v>
      </c>
      <c r="C45" s="146">
        <v>766</v>
      </c>
      <c r="D45" s="147">
        <v>5241762</v>
      </c>
      <c r="E45" s="146">
        <v>0</v>
      </c>
      <c r="F45" s="146">
        <v>0</v>
      </c>
      <c r="G45" s="147">
        <v>32045</v>
      </c>
      <c r="H45" s="161">
        <v>543409548</v>
      </c>
      <c r="I45" s="26" t="s">
        <v>0</v>
      </c>
      <c r="J45" s="49"/>
      <c r="K45" s="49" t="e">
        <f>#REF!+#REF!+#REF!-#REF!</f>
        <v>#REF!</v>
      </c>
      <c r="L45" s="49" t="e">
        <f>#REF!+#REF!+#REF!+#REF!-#REF!</f>
        <v>#REF!</v>
      </c>
      <c r="M45" s="49" t="e">
        <f>#REF!+#REF!+C45+E45-G45</f>
        <v>#REF!</v>
      </c>
      <c r="N45" s="49" t="e">
        <f>#REF!+D45+F45-H45</f>
        <v>#REF!</v>
      </c>
    </row>
    <row r="46" spans="1:14" ht="21" customHeight="1">
      <c r="A46" s="38">
        <v>303</v>
      </c>
      <c r="B46" s="48" t="s">
        <v>71</v>
      </c>
      <c r="C46" s="146">
        <v>4958</v>
      </c>
      <c r="D46" s="147">
        <v>34585523</v>
      </c>
      <c r="E46" s="146">
        <v>0</v>
      </c>
      <c r="F46" s="146">
        <v>0</v>
      </c>
      <c r="G46" s="147">
        <v>229298</v>
      </c>
      <c r="H46" s="161">
        <v>4116225210</v>
      </c>
      <c r="I46" s="26" t="s">
        <v>72</v>
      </c>
      <c r="J46" s="49"/>
      <c r="K46" s="49" t="e">
        <f>#REF!+#REF!+#REF!-#REF!</f>
        <v>#REF!</v>
      </c>
      <c r="L46" s="49" t="e">
        <f>#REF!+#REF!+#REF!+#REF!-#REF!</f>
        <v>#REF!</v>
      </c>
      <c r="M46" s="49" t="e">
        <f>#REF!+#REF!+C46+E46-G46</f>
        <v>#REF!</v>
      </c>
      <c r="N46" s="49" t="e">
        <f>#REF!+D46+F46-H46</f>
        <v>#REF!</v>
      </c>
    </row>
    <row r="47" spans="1:14" ht="21" customHeight="1">
      <c r="A47" s="8"/>
      <c r="B47" s="48" t="s">
        <v>73</v>
      </c>
      <c r="C47" s="59">
        <v>5868</v>
      </c>
      <c r="D47" s="59">
        <v>40722209</v>
      </c>
      <c r="E47" s="166">
        <v>0</v>
      </c>
      <c r="F47" s="59">
        <v>0</v>
      </c>
      <c r="G47" s="59">
        <v>283329</v>
      </c>
      <c r="H47" s="59">
        <v>5043177115</v>
      </c>
      <c r="I47" s="26" t="s">
        <v>74</v>
      </c>
      <c r="J47" s="49"/>
      <c r="K47" s="49" t="e">
        <f>#REF!+#REF!+#REF!-#REF!</f>
        <v>#REF!</v>
      </c>
      <c r="L47" s="49" t="e">
        <f>#REF!+#REF!+#REF!+#REF!-#REF!</f>
        <v>#REF!</v>
      </c>
      <c r="M47" s="49" t="e">
        <f>#REF!+#REF!+C47+E47-G47</f>
        <v>#REF!</v>
      </c>
      <c r="N47" s="49" t="e">
        <f>#REF!+D47+F47-H47</f>
        <v>#REF!</v>
      </c>
    </row>
    <row r="48" spans="1:14" ht="21" customHeight="1">
      <c r="A48" s="8"/>
      <c r="B48" s="49"/>
      <c r="C48" s="59"/>
      <c r="D48" s="59"/>
      <c r="E48" s="166"/>
      <c r="F48" s="59"/>
      <c r="G48" s="59"/>
      <c r="H48" s="59"/>
      <c r="I48" s="11"/>
      <c r="J48" s="49"/>
      <c r="K48" s="49" t="e">
        <f>#REF!+#REF!+#REF!-#REF!</f>
        <v>#REF!</v>
      </c>
      <c r="L48" s="49" t="e">
        <f>#REF!+#REF!+#REF!+#REF!-#REF!</f>
        <v>#REF!</v>
      </c>
      <c r="M48" s="49" t="e">
        <f>#REF!+#REF!+C48+E48-G48</f>
        <v>#REF!</v>
      </c>
      <c r="N48" s="49" t="e">
        <f>#REF!+D48+F48-H48</f>
        <v>#REF!</v>
      </c>
    </row>
    <row r="49" spans="1:14" ht="21" customHeight="1">
      <c r="A49" s="84"/>
      <c r="B49" s="9" t="s">
        <v>75</v>
      </c>
      <c r="C49" s="93">
        <v>68049</v>
      </c>
      <c r="D49" s="92">
        <v>623495232</v>
      </c>
      <c r="E49" s="167">
        <v>0</v>
      </c>
      <c r="F49" s="92">
        <v>0</v>
      </c>
      <c r="G49" s="92">
        <v>4415151</v>
      </c>
      <c r="H49" s="92">
        <v>94944413379</v>
      </c>
      <c r="I49" s="54" t="s">
        <v>76</v>
      </c>
      <c r="J49" s="55"/>
      <c r="K49" s="55" t="e">
        <f>#REF!+#REF!+#REF!-#REF!</f>
        <v>#REF!</v>
      </c>
      <c r="L49" s="55" t="e">
        <f>#REF!+#REF!+#REF!+#REF!-#REF!</f>
        <v>#REF!</v>
      </c>
      <c r="M49" s="55" t="e">
        <f>#REF!+#REF!+C49+E49-G49</f>
        <v>#REF!</v>
      </c>
      <c r="N49" s="55" t="e">
        <f>#REF!+D49+F49-H49</f>
        <v>#REF!</v>
      </c>
    </row>
    <row r="50" spans="1:14" ht="21" customHeight="1">
      <c r="A50" s="49"/>
      <c r="B50" s="48"/>
      <c r="C50" s="70"/>
      <c r="D50" s="70"/>
      <c r="E50" s="70"/>
      <c r="F50" s="70"/>
      <c r="G50" s="70"/>
      <c r="H50" s="70"/>
      <c r="I50" s="25"/>
      <c r="J50" s="49"/>
      <c r="K50" s="49"/>
      <c r="L50" s="49"/>
      <c r="M50" s="49"/>
      <c r="N50" s="49"/>
    </row>
    <row r="51" spans="1:2" ht="15.75" customHeight="1">
      <c r="A51" s="49"/>
      <c r="B51" s="49"/>
    </row>
    <row r="52" spans="1:2" ht="15.75" customHeight="1">
      <c r="A52" s="49"/>
      <c r="B52" s="49"/>
    </row>
  </sheetData>
  <sheetProtection/>
  <mergeCells count="5">
    <mergeCell ref="C5:D5"/>
    <mergeCell ref="C4:D4"/>
    <mergeCell ref="E4:F4"/>
    <mergeCell ref="G3:H3"/>
    <mergeCell ref="C3:F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Windows ユーザー</cp:lastModifiedBy>
  <cp:lastPrinted>2024-02-05T07:02:47Z</cp:lastPrinted>
  <dcterms:created xsi:type="dcterms:W3CDTF">2000-01-05T11:15:05Z</dcterms:created>
  <dcterms:modified xsi:type="dcterms:W3CDTF">2024-02-08T09:42:21Z</dcterms:modified>
  <cp:category/>
  <cp:version/>
  <cp:contentType/>
  <cp:contentStatus/>
</cp:coreProperties>
</file>