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9440" windowHeight="4140" tabRatio="699" activeTab="0"/>
  </bookViews>
  <sheets>
    <sheet name="R1確定値" sheetId="1" r:id="rId1"/>
  </sheets>
  <definedNames>
    <definedName name="_xlnm.Print_Area" localSheetId="0">'R1確定値'!$A$1:$M$29</definedName>
  </definedNames>
  <calcPr fullCalcOnLoad="1"/>
</workbook>
</file>

<file path=xl/sharedStrings.xml><?xml version="1.0" encoding="utf-8"?>
<sst xmlns="http://schemas.openxmlformats.org/spreadsheetml/2006/main" count="56" uniqueCount="36">
  <si>
    <t>台湾</t>
  </si>
  <si>
    <t>韓国</t>
  </si>
  <si>
    <t>香港</t>
  </si>
  <si>
    <t>アメリカ</t>
  </si>
  <si>
    <t>(単位：人)</t>
  </si>
  <si>
    <t>合計</t>
  </si>
  <si>
    <t>中国(香港除く)</t>
  </si>
  <si>
    <t>オーストラリア</t>
  </si>
  <si>
    <t>タイ</t>
  </si>
  <si>
    <t>シンガポール</t>
  </si>
  <si>
    <t>マレーシア</t>
  </si>
  <si>
    <t>その他</t>
  </si>
  <si>
    <t>宿泊者数</t>
  </si>
  <si>
    <t>立寄者数</t>
  </si>
  <si>
    <t>村山</t>
  </si>
  <si>
    <t>最上</t>
  </si>
  <si>
    <t>置賜</t>
  </si>
  <si>
    <t>庄内</t>
  </si>
  <si>
    <t>（参考）</t>
  </si>
  <si>
    <t>オーストラリア</t>
  </si>
  <si>
    <t>タイ</t>
  </si>
  <si>
    <t>シンガポール</t>
  </si>
  <si>
    <t>マレーシア</t>
  </si>
  <si>
    <t>１．国別内訳</t>
  </si>
  <si>
    <t>２．受入地域別内訳（宿泊者数と立寄者数の計）</t>
  </si>
  <si>
    <t>※　１.国別内訳の宿泊者数は調査票未回収分について推計しているが、２.地域別内訳の宿泊者数は調査票回収分の足し上げであるため、各数値は一致しない。</t>
  </si>
  <si>
    <t>合計(延受入数)</t>
  </si>
  <si>
    <t>出典　宿泊者数　観光庁宿泊旅行統計（確定値）、立寄者数　県インバウンド・国際交流推進課調</t>
  </si>
  <si>
    <t xml:space="preserve">
令和元年　外国人旅行者県内受入実績調査結果</t>
  </si>
  <si>
    <t>※　宿泊者数の合計には国籍不明者が含まれるため、国・地域別の宿泊者数を足し上げた数値と一致しない。</t>
  </si>
  <si>
    <t>＜参考：平成30年（1月～12月）の調査結果＞</t>
  </si>
  <si>
    <t>H30年延受入数</t>
  </si>
  <si>
    <t>対前年比（R1/H30）</t>
  </si>
  <si>
    <t>合計(延受入数)</t>
  </si>
  <si>
    <t>対前年比（H30/H29）</t>
  </si>
  <si>
    <r>
      <t>調査対象期間：平成31年1月～令和元年12月
調査対象施設：県内宿泊施設（従業者数10人以上）（出典：観光庁宿泊旅行統計（</t>
    </r>
    <r>
      <rPr>
        <u val="single"/>
        <sz val="12"/>
        <rFont val="ＭＳ Ｐ明朝"/>
        <family val="1"/>
      </rPr>
      <t>確定値</t>
    </r>
    <r>
      <rPr>
        <sz val="12"/>
        <rFont val="ＭＳ Ｐ明朝"/>
        <family val="1"/>
      </rPr>
      <t>））、立寄27観光地（県イン・アウトバウンド推進課調）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</si>
</sst>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#,##0"/>
    <numFmt numFmtId="178" formatCode="0.E+00"/>
    <numFmt numFmtId="179" formatCode="0;[Red]0"/>
    <numFmt numFmtId="180" formatCode="0_);[Red]\(0\)"/>
    <numFmt numFmtId="181" formatCode="0_ "/>
    <numFmt numFmtId="182" formatCode="#,##0.0;[Red]\-#,##0.0"/>
    <numFmt numFmtId="183" formatCode="#,##0_ "/>
    <numFmt numFmtId="184" formatCode="#,##0_);[Red]\(#,##0\)"/>
    <numFmt numFmtId="185" formatCode="0.0"/>
    <numFmt numFmtId="186" formatCode="#,##0.00_);[Red]\(#,##0.00\)"/>
    <numFmt numFmtId="187" formatCode="#,##0.0_);[Red]\(#,##0.0\)"/>
    <numFmt numFmtId="188" formatCode="0.0_ "/>
    <numFmt numFmtId="189" formatCode="\(0.0%\)"/>
    <numFmt numFmtId="190" formatCode="0.000%"/>
    <numFmt numFmtId="191" formatCode="0.0000%"/>
    <numFmt numFmtId="192" formatCode="#,##0.0;[Red]#,##0.0"/>
    <numFmt numFmtId="193" formatCode="#,##0.00;[Red]#,##0.00"/>
    <numFmt numFmtId="194" formatCode="#,##0.000;[Red]#,##0.000"/>
    <numFmt numFmtId="195" formatCode="#,##0.0000;[Red]#,##0.0000"/>
    <numFmt numFmtId="196" formatCode="0;&quot;△ &quot;0"/>
    <numFmt numFmtId="197" formatCode="0.0;&quot;△ &quot;0.0"/>
    <numFmt numFmtId="198" formatCode="#,##0\ ;\-#.##0\ ;0\ ;@\ "/>
    <numFmt numFmtId="199" formatCode="#,##0.0_ "/>
    <numFmt numFmtId="200" formatCode="0.0;[Red]0.0"/>
    <numFmt numFmtId="201" formatCode="#,##0_);\(#,##0\)"/>
    <numFmt numFmtId="202" formatCode="#,##0.0_);\(#,##0.0\)"/>
    <numFmt numFmtId="203" formatCode="#,##0.0"/>
    <numFmt numFmtId="204" formatCode="#,##0.0_ ;[Red]\-#,##0.0\ "/>
    <numFmt numFmtId="205" formatCode="0.00_ "/>
    <numFmt numFmtId="206" formatCode="0.00;[Red]0.00"/>
    <numFmt numFmtId="207" formatCode="0_ ;[Red]\-0\ "/>
    <numFmt numFmtId="208" formatCode="#,##0.0;&quot;△ &quot;#,##0.0"/>
    <numFmt numFmtId="209" formatCode="#,##0;&quot;△ &quot;#,##0"/>
    <numFmt numFmtId="210" formatCode="#,##0.000;[Red]\-#,##0.000"/>
    <numFmt numFmtId="211" formatCode="#,##0.00_ ;[Red]\-#,##0.00\ 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#,##0;&quot;▲ &quot;#,##0"/>
    <numFmt numFmtId="219" formatCode="0;&quot;▲ &quot;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sz val="14"/>
      <color indexed="10"/>
      <name val="ＭＳ Ｐ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sz val="14"/>
      <color rgb="FFFF0000"/>
      <name val="ＭＳ Ｐ明朝"/>
      <family val="1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center" vertical="center"/>
    </xf>
    <xf numFmtId="38" fontId="21" fillId="0" borderId="0" xfId="49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176" fontId="29" fillId="0" borderId="12" xfId="0" applyNumberFormat="1" applyFont="1" applyBorder="1" applyAlignment="1">
      <alignment horizontal="center" vertical="center" wrapText="1"/>
    </xf>
    <xf numFmtId="176" fontId="21" fillId="0" borderId="0" xfId="42" applyNumberFormat="1" applyFont="1" applyAlignment="1">
      <alignment vertical="center"/>
    </xf>
    <xf numFmtId="0" fontId="27" fillId="0" borderId="0" xfId="0" applyFont="1" applyFill="1" applyBorder="1" applyAlignment="1">
      <alignment horizontal="center"/>
    </xf>
    <xf numFmtId="176" fontId="21" fillId="0" borderId="0" xfId="42" applyNumberFormat="1" applyFont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38" fontId="27" fillId="0" borderId="11" xfId="49" applyFont="1" applyFill="1" applyBorder="1" applyAlignment="1">
      <alignment horizontal="right"/>
    </xf>
    <xf numFmtId="38" fontId="27" fillId="0" borderId="16" xfId="49" applyFont="1" applyFill="1" applyBorder="1" applyAlignment="1">
      <alignment horizontal="right"/>
    </xf>
    <xf numFmtId="38" fontId="27" fillId="0" borderId="12" xfId="49" applyFont="1" applyFill="1" applyBorder="1" applyAlignment="1">
      <alignment horizontal="right"/>
    </xf>
    <xf numFmtId="176" fontId="27" fillId="0" borderId="12" xfId="42" applyNumberFormat="1" applyFont="1" applyFill="1" applyBorder="1" applyAlignment="1">
      <alignment horizontal="right"/>
    </xf>
    <xf numFmtId="176" fontId="28" fillId="0" borderId="12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6" fontId="28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7" fontId="21" fillId="0" borderId="18" xfId="0" applyNumberFormat="1" applyFont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38" fontId="21" fillId="0" borderId="0" xfId="49" applyFont="1" applyFill="1" applyAlignment="1">
      <alignment vertical="center"/>
    </xf>
    <xf numFmtId="0" fontId="21" fillId="0" borderId="0" xfId="0" applyFont="1" applyAlignment="1">
      <alignment horizontal="left" shrinkToFit="1"/>
    </xf>
    <xf numFmtId="0" fontId="24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38" fontId="21" fillId="0" borderId="0" xfId="49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horizontal="right"/>
    </xf>
    <xf numFmtId="176" fontId="27" fillId="0" borderId="0" xfId="42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 vertical="center" wrapText="1"/>
    </xf>
    <xf numFmtId="177" fontId="28" fillId="0" borderId="0" xfId="0" applyNumberFormat="1" applyFont="1" applyBorder="1" applyAlignment="1">
      <alignment vertical="center"/>
    </xf>
    <xf numFmtId="177" fontId="28" fillId="0" borderId="21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23" xfId="0" applyNumberFormat="1" applyFont="1" applyBorder="1" applyAlignment="1">
      <alignment vertical="center"/>
    </xf>
    <xf numFmtId="177" fontId="21" fillId="0" borderId="24" xfId="0" applyNumberFormat="1" applyFont="1" applyFill="1" applyBorder="1" applyAlignment="1">
      <alignment vertical="center"/>
    </xf>
    <xf numFmtId="177" fontId="21" fillId="0" borderId="16" xfId="0" applyNumberFormat="1" applyFont="1" applyFill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27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8" fontId="21" fillId="0" borderId="25" xfId="49" applyFont="1" applyFill="1" applyBorder="1" applyAlignment="1">
      <alignment horizontal="center" vertical="center"/>
    </xf>
    <xf numFmtId="38" fontId="21" fillId="0" borderId="25" xfId="49" applyFont="1" applyFill="1" applyBorder="1" applyAlignment="1">
      <alignment vertical="center"/>
    </xf>
    <xf numFmtId="38" fontId="21" fillId="0" borderId="26" xfId="49" applyFont="1" applyFill="1" applyBorder="1" applyAlignment="1">
      <alignment horizontal="center" vertical="center"/>
    </xf>
    <xf numFmtId="38" fontId="21" fillId="0" borderId="26" xfId="0" applyNumberFormat="1" applyFont="1" applyFill="1" applyBorder="1" applyAlignment="1">
      <alignment vertical="center"/>
    </xf>
    <xf numFmtId="38" fontId="21" fillId="0" borderId="26" xfId="49" applyFont="1" applyFill="1" applyBorder="1" applyAlignment="1">
      <alignment vertical="center"/>
    </xf>
    <xf numFmtId="38" fontId="21" fillId="0" borderId="16" xfId="49" applyFont="1" applyFill="1" applyBorder="1" applyAlignment="1">
      <alignment horizontal="center" vertical="center"/>
    </xf>
    <xf numFmtId="38" fontId="21" fillId="0" borderId="16" xfId="49" applyFont="1" applyFill="1" applyBorder="1" applyAlignment="1">
      <alignment vertical="center"/>
    </xf>
    <xf numFmtId="177" fontId="21" fillId="0" borderId="27" xfId="0" applyNumberFormat="1" applyFont="1" applyFill="1" applyBorder="1" applyAlignment="1">
      <alignment vertical="center"/>
    </xf>
    <xf numFmtId="177" fontId="21" fillId="0" borderId="28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/>
    </xf>
    <xf numFmtId="177" fontId="21" fillId="0" borderId="29" xfId="0" applyNumberFormat="1" applyFont="1" applyBorder="1" applyAlignment="1">
      <alignment vertical="center"/>
    </xf>
    <xf numFmtId="176" fontId="28" fillId="0" borderId="3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shrinkToFit="1"/>
    </xf>
    <xf numFmtId="0" fontId="27" fillId="0" borderId="3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1" fillId="0" borderId="0" xfId="0" applyFont="1" applyAlignment="1">
      <alignment horizontal="left" shrinkToFit="1"/>
    </xf>
    <xf numFmtId="0" fontId="27" fillId="0" borderId="3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9525</xdr:rowOff>
    </xdr:from>
    <xdr:to>
      <xdr:col>12</xdr:col>
      <xdr:colOff>790575</xdr:colOff>
      <xdr:row>1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05650" y="9525"/>
          <a:ext cx="3324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観光文化スポーツ部イン・アウトバウンド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推進課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11.00390625" defaultRowHeight="16.5" customHeight="1"/>
  <cols>
    <col min="1" max="1" width="10.875" style="1" customWidth="1"/>
    <col min="2" max="2" width="8.125" style="1" customWidth="1"/>
    <col min="3" max="14" width="10.75390625" style="1" customWidth="1"/>
    <col min="15" max="16384" width="11.00390625" style="1" customWidth="1"/>
  </cols>
  <sheetData>
    <row r="1" spans="10:13" ht="16.5" customHeight="1">
      <c r="J1" s="88"/>
      <c r="K1" s="89"/>
      <c r="L1" s="89"/>
      <c r="M1" s="89"/>
    </row>
    <row r="2" spans="1:14" ht="42.75" customHeight="1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7"/>
    </row>
    <row r="3" spans="1:14" ht="40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58"/>
    </row>
    <row r="4" spans="1:13" ht="18.75" customHeight="1" thickBot="1">
      <c r="A4" s="2" t="s">
        <v>23</v>
      </c>
      <c r="M4" s="1" t="s">
        <v>4</v>
      </c>
    </row>
    <row r="5" spans="1:14" s="11" customFormat="1" ht="18.75" customHeight="1" thickTop="1">
      <c r="A5" s="92"/>
      <c r="B5" s="93"/>
      <c r="C5" s="85" t="s">
        <v>5</v>
      </c>
      <c r="D5" s="3" t="s">
        <v>0</v>
      </c>
      <c r="E5" s="5" t="s">
        <v>1</v>
      </c>
      <c r="F5" s="5" t="s">
        <v>2</v>
      </c>
      <c r="G5" s="6" t="s">
        <v>6</v>
      </c>
      <c r="H5" s="5" t="s">
        <v>3</v>
      </c>
      <c r="I5" s="7" t="s">
        <v>7</v>
      </c>
      <c r="J5" s="8" t="s">
        <v>8</v>
      </c>
      <c r="K5" s="9" t="s">
        <v>9</v>
      </c>
      <c r="L5" s="9" t="s">
        <v>10</v>
      </c>
      <c r="M5" s="10" t="s">
        <v>11</v>
      </c>
      <c r="N5" s="50"/>
    </row>
    <row r="6" spans="1:14" s="11" customFormat="1" ht="18.75" customHeight="1">
      <c r="A6" s="94" t="s">
        <v>12</v>
      </c>
      <c r="B6" s="95"/>
      <c r="C6" s="84">
        <v>184760</v>
      </c>
      <c r="D6" s="12">
        <v>90270</v>
      </c>
      <c r="E6" s="12">
        <v>8930</v>
      </c>
      <c r="F6" s="12">
        <v>15800</v>
      </c>
      <c r="G6" s="12">
        <v>19380</v>
      </c>
      <c r="H6" s="12">
        <v>6030</v>
      </c>
      <c r="I6" s="12">
        <v>3080</v>
      </c>
      <c r="J6" s="12">
        <v>11630</v>
      </c>
      <c r="K6" s="12">
        <v>4460</v>
      </c>
      <c r="L6" s="12">
        <v>2190</v>
      </c>
      <c r="M6" s="13">
        <v>21230</v>
      </c>
      <c r="N6" s="51"/>
    </row>
    <row r="7" spans="1:14" s="11" customFormat="1" ht="18.75" customHeight="1">
      <c r="A7" s="96" t="s">
        <v>13</v>
      </c>
      <c r="B7" s="97"/>
      <c r="C7" s="83">
        <v>204168</v>
      </c>
      <c r="D7" s="65">
        <v>136201</v>
      </c>
      <c r="E7" s="66">
        <v>2894</v>
      </c>
      <c r="F7" s="66">
        <v>6144</v>
      </c>
      <c r="G7" s="65">
        <v>2206</v>
      </c>
      <c r="H7" s="66">
        <v>6487</v>
      </c>
      <c r="I7" s="66">
        <v>4386</v>
      </c>
      <c r="J7" s="65">
        <v>7547</v>
      </c>
      <c r="K7" s="65">
        <v>2038</v>
      </c>
      <c r="L7" s="66">
        <v>1122</v>
      </c>
      <c r="M7" s="65">
        <v>35143</v>
      </c>
      <c r="N7" s="52"/>
    </row>
    <row r="8" spans="1:14" s="11" customFormat="1" ht="18.75" customHeight="1" thickBot="1">
      <c r="A8" s="102" t="s">
        <v>26</v>
      </c>
      <c r="B8" s="103"/>
      <c r="C8" s="61">
        <f>SUM(C6:C7)</f>
        <v>388928</v>
      </c>
      <c r="D8" s="62">
        <f aca="true" t="shared" si="0" ref="D8:M8">SUM(D6:D7)</f>
        <v>226471</v>
      </c>
      <c r="E8" s="63">
        <f t="shared" si="0"/>
        <v>11824</v>
      </c>
      <c r="F8" s="63">
        <f t="shared" si="0"/>
        <v>21944</v>
      </c>
      <c r="G8" s="63">
        <f t="shared" si="0"/>
        <v>21586</v>
      </c>
      <c r="H8" s="63">
        <f t="shared" si="0"/>
        <v>12517</v>
      </c>
      <c r="I8" s="63">
        <f t="shared" si="0"/>
        <v>7466</v>
      </c>
      <c r="J8" s="63">
        <f t="shared" si="0"/>
        <v>19177</v>
      </c>
      <c r="K8" s="63">
        <f t="shared" si="0"/>
        <v>6498</v>
      </c>
      <c r="L8" s="63">
        <f t="shared" si="0"/>
        <v>3312</v>
      </c>
      <c r="M8" s="64">
        <f t="shared" si="0"/>
        <v>56373</v>
      </c>
      <c r="N8" s="59"/>
    </row>
    <row r="9" spans="1:14" s="11" customFormat="1" ht="18.75" customHeight="1" thickBot="1" thickTop="1">
      <c r="A9" s="38" t="s">
        <v>18</v>
      </c>
      <c r="B9" s="36"/>
      <c r="C9" s="60"/>
      <c r="D9" s="37"/>
      <c r="E9" s="37"/>
      <c r="F9" s="37"/>
      <c r="G9" s="37"/>
      <c r="H9" s="37"/>
      <c r="I9" s="37"/>
      <c r="J9" s="37"/>
      <c r="K9" s="37"/>
      <c r="L9" s="37"/>
      <c r="M9" s="37"/>
      <c r="N9" s="59"/>
    </row>
    <row r="10" spans="1:14" s="11" customFormat="1" ht="18.75" customHeight="1" thickTop="1">
      <c r="A10" s="104" t="s">
        <v>31</v>
      </c>
      <c r="B10" s="105"/>
      <c r="C10" s="86">
        <v>252289</v>
      </c>
      <c r="D10" s="33">
        <v>136565</v>
      </c>
      <c r="E10" s="35">
        <v>13494</v>
      </c>
      <c r="F10" s="35">
        <v>12108</v>
      </c>
      <c r="G10" s="35">
        <v>16422</v>
      </c>
      <c r="H10" s="35">
        <v>9518</v>
      </c>
      <c r="I10" s="35">
        <v>6227</v>
      </c>
      <c r="J10" s="35">
        <v>9858</v>
      </c>
      <c r="K10" s="35">
        <v>5299</v>
      </c>
      <c r="L10" s="39">
        <v>1840</v>
      </c>
      <c r="M10" s="14">
        <v>38688</v>
      </c>
      <c r="N10" s="51"/>
    </row>
    <row r="11" spans="1:14" s="11" customFormat="1" ht="18.75" customHeight="1" thickBot="1">
      <c r="A11" s="106" t="s">
        <v>32</v>
      </c>
      <c r="B11" s="107"/>
      <c r="C11" s="87">
        <f>C8/C10</f>
        <v>1.5415971366171335</v>
      </c>
      <c r="D11" s="34">
        <f>D8/D10</f>
        <v>1.658338520118625</v>
      </c>
      <c r="E11" s="32">
        <f aca="true" t="shared" si="1" ref="E11:L11">E8/E10</f>
        <v>0.8762412924262635</v>
      </c>
      <c r="F11" s="32">
        <f t="shared" si="1"/>
        <v>1.8123554674595308</v>
      </c>
      <c r="G11" s="32">
        <f t="shared" si="1"/>
        <v>1.3144562172695164</v>
      </c>
      <c r="H11" s="32">
        <f t="shared" si="1"/>
        <v>1.3150872031939482</v>
      </c>
      <c r="I11" s="32">
        <f t="shared" si="1"/>
        <v>1.1989722177613618</v>
      </c>
      <c r="J11" s="32">
        <f t="shared" si="1"/>
        <v>1.9453235950497059</v>
      </c>
      <c r="K11" s="32">
        <f t="shared" si="1"/>
        <v>1.2262691073787506</v>
      </c>
      <c r="L11" s="32">
        <f t="shared" si="1"/>
        <v>1.8</v>
      </c>
      <c r="M11" s="32">
        <f>M8/M10</f>
        <v>1.4571184863523574</v>
      </c>
      <c r="N11" s="16"/>
    </row>
    <row r="12" spans="1:14" s="11" customFormat="1" ht="16.5" customHeight="1" thickTop="1">
      <c r="A12" s="15"/>
      <c r="B12" s="1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6"/>
      <c r="N12" s="16"/>
    </row>
    <row r="13" spans="1:14" s="11" customFormat="1" ht="16.5" customHeight="1">
      <c r="A13" s="15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</row>
    <row r="14" spans="1:14" ht="18.75" customHeight="1">
      <c r="A14" s="40" t="s">
        <v>24</v>
      </c>
      <c r="B14" s="41"/>
      <c r="C14" s="42"/>
      <c r="D14" s="43"/>
      <c r="E14" s="44"/>
      <c r="F14" s="45"/>
      <c r="G14" s="45"/>
      <c r="H14" s="45"/>
      <c r="I14" s="45"/>
      <c r="J14" s="45"/>
      <c r="K14" s="45"/>
      <c r="L14" s="45"/>
      <c r="M14" s="46"/>
      <c r="N14" s="43"/>
    </row>
    <row r="15" spans="1:14" s="11" customFormat="1" ht="18.75" customHeight="1">
      <c r="A15" s="47"/>
      <c r="B15" s="68"/>
      <c r="C15" s="69" t="s">
        <v>5</v>
      </c>
      <c r="D15" s="70" t="s">
        <v>0</v>
      </c>
      <c r="E15" s="69" t="s">
        <v>1</v>
      </c>
      <c r="F15" s="69" t="s">
        <v>2</v>
      </c>
      <c r="G15" s="71" t="s">
        <v>6</v>
      </c>
      <c r="H15" s="69" t="s">
        <v>3</v>
      </c>
      <c r="I15" s="72" t="s">
        <v>7</v>
      </c>
      <c r="J15" s="73" t="s">
        <v>8</v>
      </c>
      <c r="K15" s="74" t="s">
        <v>9</v>
      </c>
      <c r="L15" s="74" t="s">
        <v>10</v>
      </c>
      <c r="M15" s="75" t="s">
        <v>11</v>
      </c>
      <c r="N15" s="53"/>
    </row>
    <row r="16" spans="1:14" s="18" customFormat="1" ht="18.75" customHeight="1">
      <c r="A16" s="48"/>
      <c r="B16" s="76" t="s">
        <v>14</v>
      </c>
      <c r="C16" s="77">
        <v>236174</v>
      </c>
      <c r="D16" s="77">
        <v>159875</v>
      </c>
      <c r="E16" s="77">
        <v>5197</v>
      </c>
      <c r="F16" s="77">
        <v>14281</v>
      </c>
      <c r="G16" s="77">
        <v>13239</v>
      </c>
      <c r="H16" s="77">
        <v>3787</v>
      </c>
      <c r="I16" s="77">
        <v>2508</v>
      </c>
      <c r="J16" s="77">
        <v>15197</v>
      </c>
      <c r="K16" s="77">
        <v>4638</v>
      </c>
      <c r="L16" s="77">
        <v>2859</v>
      </c>
      <c r="M16" s="77">
        <v>14593</v>
      </c>
      <c r="N16" s="54"/>
    </row>
    <row r="17" spans="1:14" s="18" customFormat="1" ht="18.75" customHeight="1">
      <c r="A17" s="48"/>
      <c r="B17" s="78" t="s">
        <v>15</v>
      </c>
      <c r="C17" s="79">
        <v>19964</v>
      </c>
      <c r="D17" s="79">
        <v>14804</v>
      </c>
      <c r="E17" s="79">
        <v>530</v>
      </c>
      <c r="F17" s="79">
        <v>1612</v>
      </c>
      <c r="G17" s="79">
        <v>321</v>
      </c>
      <c r="H17" s="79">
        <v>140</v>
      </c>
      <c r="I17" s="79">
        <v>88</v>
      </c>
      <c r="J17" s="79">
        <v>590</v>
      </c>
      <c r="K17" s="79">
        <v>120</v>
      </c>
      <c r="L17" s="79">
        <v>175</v>
      </c>
      <c r="M17" s="79">
        <v>1584</v>
      </c>
      <c r="N17" s="55"/>
    </row>
    <row r="18" spans="1:14" s="18" customFormat="1" ht="18.75" customHeight="1">
      <c r="A18" s="48"/>
      <c r="B18" s="78" t="s">
        <v>16</v>
      </c>
      <c r="C18" s="80">
        <v>30692</v>
      </c>
      <c r="D18" s="79">
        <v>19628</v>
      </c>
      <c r="E18" s="79">
        <v>974</v>
      </c>
      <c r="F18" s="79">
        <v>954</v>
      </c>
      <c r="G18" s="79">
        <v>1645</v>
      </c>
      <c r="H18" s="79">
        <v>925</v>
      </c>
      <c r="I18" s="79">
        <v>99</v>
      </c>
      <c r="J18" s="79">
        <v>343</v>
      </c>
      <c r="K18" s="79">
        <v>702</v>
      </c>
      <c r="L18" s="79">
        <v>100</v>
      </c>
      <c r="M18" s="79">
        <v>5322</v>
      </c>
      <c r="N18" s="55"/>
    </row>
    <row r="19" spans="1:14" s="18" customFormat="1" ht="18.75" customHeight="1">
      <c r="A19" s="48"/>
      <c r="B19" s="81" t="s">
        <v>17</v>
      </c>
      <c r="C19" s="82">
        <v>65691</v>
      </c>
      <c r="D19" s="82">
        <v>14837</v>
      </c>
      <c r="E19" s="82">
        <v>3123</v>
      </c>
      <c r="F19" s="82">
        <v>2169</v>
      </c>
      <c r="G19" s="82">
        <v>2793</v>
      </c>
      <c r="H19" s="82">
        <v>6451</v>
      </c>
      <c r="I19" s="82">
        <v>4156</v>
      </c>
      <c r="J19" s="82">
        <v>1532</v>
      </c>
      <c r="K19" s="82">
        <v>827</v>
      </c>
      <c r="L19" s="82">
        <v>292</v>
      </c>
      <c r="M19" s="82">
        <v>29511</v>
      </c>
      <c r="N19" s="54"/>
    </row>
    <row r="20" spans="2:14" ht="16.5" customHeight="1">
      <c r="B20" s="108" t="s">
        <v>25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49"/>
    </row>
    <row r="21" spans="2:14" ht="16.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2:14" ht="16.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4" ht="15.75" customHeight="1">
      <c r="A23" s="11" t="s">
        <v>30</v>
      </c>
      <c r="B23" s="20"/>
      <c r="C23" s="19"/>
      <c r="D23" s="21"/>
    </row>
    <row r="24" spans="1:14" ht="18" customHeight="1">
      <c r="A24" s="109"/>
      <c r="B24" s="110"/>
      <c r="C24" s="5" t="s">
        <v>5</v>
      </c>
      <c r="D24" s="26" t="s">
        <v>0</v>
      </c>
      <c r="E24" s="4" t="s">
        <v>1</v>
      </c>
      <c r="F24" s="4" t="s">
        <v>2</v>
      </c>
      <c r="G24" s="27" t="s">
        <v>6</v>
      </c>
      <c r="H24" s="4" t="s">
        <v>3</v>
      </c>
      <c r="I24" s="7" t="s">
        <v>19</v>
      </c>
      <c r="J24" s="8" t="s">
        <v>20</v>
      </c>
      <c r="K24" s="22" t="s">
        <v>21</v>
      </c>
      <c r="L24" s="10" t="s">
        <v>22</v>
      </c>
      <c r="M24" s="10" t="s">
        <v>11</v>
      </c>
      <c r="N24" s="50"/>
    </row>
    <row r="25" spans="1:14" ht="18" customHeight="1">
      <c r="A25" s="104" t="s">
        <v>12</v>
      </c>
      <c r="B25" s="111"/>
      <c r="C25" s="28">
        <v>128020</v>
      </c>
      <c r="D25" s="28">
        <v>58010</v>
      </c>
      <c r="E25" s="28">
        <v>9530</v>
      </c>
      <c r="F25" s="28">
        <v>9820</v>
      </c>
      <c r="G25" s="28">
        <v>14240</v>
      </c>
      <c r="H25" s="28">
        <v>4670</v>
      </c>
      <c r="I25" s="28">
        <v>3490</v>
      </c>
      <c r="J25" s="28">
        <v>6340</v>
      </c>
      <c r="K25" s="28">
        <v>3320</v>
      </c>
      <c r="L25" s="28">
        <v>1490</v>
      </c>
      <c r="M25" s="28">
        <v>14840</v>
      </c>
      <c r="N25" s="56"/>
    </row>
    <row r="26" spans="1:14" ht="18" customHeight="1">
      <c r="A26" s="98" t="s">
        <v>13</v>
      </c>
      <c r="B26" s="99"/>
      <c r="C26" s="29">
        <v>124269</v>
      </c>
      <c r="D26" s="29">
        <v>78555</v>
      </c>
      <c r="E26" s="29">
        <v>3964</v>
      </c>
      <c r="F26" s="29">
        <v>2288</v>
      </c>
      <c r="G26" s="29">
        <v>2182</v>
      </c>
      <c r="H26" s="29">
        <v>4848</v>
      </c>
      <c r="I26" s="29">
        <v>2737</v>
      </c>
      <c r="J26" s="29">
        <v>3518</v>
      </c>
      <c r="K26" s="29">
        <v>1979</v>
      </c>
      <c r="L26" s="29">
        <v>350</v>
      </c>
      <c r="M26" s="29">
        <v>23848</v>
      </c>
      <c r="N26" s="56"/>
    </row>
    <row r="27" spans="1:14" ht="18" customHeight="1">
      <c r="A27" s="100" t="s">
        <v>33</v>
      </c>
      <c r="B27" s="100"/>
      <c r="C27" s="30">
        <f>SUM(C25:C26)</f>
        <v>252289</v>
      </c>
      <c r="D27" s="30">
        <f aca="true" t="shared" si="2" ref="D27:M27">SUM(D25:D26)</f>
        <v>136565</v>
      </c>
      <c r="E27" s="30">
        <f t="shared" si="2"/>
        <v>13494</v>
      </c>
      <c r="F27" s="30">
        <f t="shared" si="2"/>
        <v>12108</v>
      </c>
      <c r="G27" s="30">
        <f t="shared" si="2"/>
        <v>16422</v>
      </c>
      <c r="H27" s="30">
        <f t="shared" si="2"/>
        <v>9518</v>
      </c>
      <c r="I27" s="30">
        <f t="shared" si="2"/>
        <v>6227</v>
      </c>
      <c r="J27" s="30">
        <f t="shared" si="2"/>
        <v>9858</v>
      </c>
      <c r="K27" s="30">
        <f t="shared" si="2"/>
        <v>5299</v>
      </c>
      <c r="L27" s="30">
        <f t="shared" si="2"/>
        <v>1840</v>
      </c>
      <c r="M27" s="30">
        <f t="shared" si="2"/>
        <v>38688</v>
      </c>
      <c r="N27" s="56"/>
    </row>
    <row r="28" spans="1:14" ht="18" customHeight="1">
      <c r="A28" s="101" t="s">
        <v>34</v>
      </c>
      <c r="B28" s="101"/>
      <c r="C28" s="31">
        <v>1.323386085743211</v>
      </c>
      <c r="D28" s="31">
        <v>1.27587914346575</v>
      </c>
      <c r="E28" s="31">
        <v>0.7667916808728265</v>
      </c>
      <c r="F28" s="31">
        <v>1.3106733059103701</v>
      </c>
      <c r="G28" s="31">
        <v>1.4253971009460984</v>
      </c>
      <c r="H28" s="31">
        <v>1.1009832272990168</v>
      </c>
      <c r="I28" s="31">
        <v>2.0061211340206184</v>
      </c>
      <c r="J28" s="31">
        <v>1.6416319733555371</v>
      </c>
      <c r="K28" s="31">
        <v>1.9560723514211886</v>
      </c>
      <c r="L28" s="31">
        <v>1.8699186991869918</v>
      </c>
      <c r="M28" s="31">
        <v>1.6821600939171268</v>
      </c>
      <c r="N28" s="57"/>
    </row>
    <row r="29" spans="1:14" s="23" customFormat="1" ht="15.75" customHeight="1">
      <c r="A29" s="24"/>
      <c r="B29" s="24"/>
      <c r="M29" s="25" t="s">
        <v>27</v>
      </c>
      <c r="N29" s="25"/>
    </row>
  </sheetData>
  <sheetProtection/>
  <mergeCells count="15">
    <mergeCell ref="A26:B26"/>
    <mergeCell ref="A27:B27"/>
    <mergeCell ref="A28:B28"/>
    <mergeCell ref="A8:B8"/>
    <mergeCell ref="A10:B10"/>
    <mergeCell ref="A11:B11"/>
    <mergeCell ref="B20:M20"/>
    <mergeCell ref="A24:B24"/>
    <mergeCell ref="A25:B25"/>
    <mergeCell ref="J1:M1"/>
    <mergeCell ref="A2:M2"/>
    <mergeCell ref="A3:M3"/>
    <mergeCell ref="A5:B5"/>
    <mergeCell ref="A6:B6"/>
    <mergeCell ref="A7:B7"/>
  </mergeCells>
  <printOptions horizontalCentered="1"/>
  <pageMargins left="0.7874015748031497" right="0.7874015748031497" top="0.7086614173228347" bottom="0.5118110236220472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本間（知）</cp:lastModifiedBy>
  <cp:lastPrinted>2020-08-28T04:01:02Z</cp:lastPrinted>
  <dcterms:created xsi:type="dcterms:W3CDTF">2014-03-18T01:13:53Z</dcterms:created>
  <dcterms:modified xsi:type="dcterms:W3CDTF">2020-10-01T04:47:50Z</dcterms:modified>
  <cp:category/>
  <cp:version/>
  <cp:contentType/>
  <cp:contentStatus/>
</cp:coreProperties>
</file>