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tabRatio="888" activeTab="0"/>
  </bookViews>
  <sheets>
    <sheet name="その１" sheetId="1" r:id="rId1"/>
    <sheet name="その２" sheetId="2" r:id="rId2"/>
    <sheet name="その３" sheetId="3" r:id="rId3"/>
  </sheets>
  <definedNames>
    <definedName name="_xlnm.Print_Area" localSheetId="0">'その１'!$A$1:$T$49</definedName>
    <definedName name="_xlnm.Print_Area" localSheetId="1">'その２'!$A$1:$W$49</definedName>
    <definedName name="_xlnm.Print_Area" localSheetId="2">'その３'!$A$1:$H$49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</definedNames>
  <calcPr fullCalcOnLoad="1"/>
</workbook>
</file>

<file path=xl/sharedStrings.xml><?xml version="1.0" encoding="utf-8"?>
<sst xmlns="http://schemas.openxmlformats.org/spreadsheetml/2006/main" count="256" uniqueCount="121">
  <si>
    <t>歯</t>
  </si>
  <si>
    <t>小</t>
  </si>
  <si>
    <t>番</t>
  </si>
  <si>
    <t>号</t>
  </si>
  <si>
    <t>保険者名</t>
  </si>
  <si>
    <t>件数</t>
  </si>
  <si>
    <t>日数</t>
  </si>
  <si>
    <t>費用額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</si>
  <si>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</si>
  <si>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</si>
  <si>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</si>
  <si>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</si>
  <si>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</si>
  <si>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</si>
  <si>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</si>
  <si>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</si>
  <si>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</si>
  <si>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</si>
  <si>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</si>
  <si>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</si>
  <si>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</si>
  <si>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</si>
  <si>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</si>
  <si>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</si>
  <si>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</si>
  <si>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</si>
  <si>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</si>
  <si>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</si>
  <si>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</si>
  <si>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</si>
  <si>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</si>
  <si>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</si>
  <si>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</si>
  <si>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</si>
  <si>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</si>
  <si>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</si>
  <si>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</si>
  <si>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</si>
  <si>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</si>
  <si>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</si>
  <si>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</si>
  <si>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</si>
  <si>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</si>
  <si>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</si>
  <si>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</si>
  <si>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</si>
  <si>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</si>
  <si>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</si>
  <si>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</si>
  <si>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</si>
  <si>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</si>
  <si>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</si>
  <si>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</si>
  <si>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</si>
  <si>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</si>
  <si>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</si>
  <si>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</si>
  <si>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</si>
  <si>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</si>
  <si>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</si>
  <si>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</si>
  <si>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</si>
  <si>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</si>
  <si>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</si>
  <si>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</si>
  <si>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</si>
  <si>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</si>
  <si>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</si>
  <si>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</si>
  <si>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</si>
  <si>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</si>
  <si>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建設国保</t>
  </si>
  <si>
    <t>建</t>
  </si>
  <si>
    <t>組合　計</t>
  </si>
  <si>
    <t>組</t>
  </si>
  <si>
    <t>県　総計</t>
  </si>
  <si>
    <t>県</t>
  </si>
  <si>
    <t>形</t>
  </si>
  <si>
    <t>辺</t>
  </si>
  <si>
    <t>江</t>
  </si>
  <si>
    <t>石</t>
  </si>
  <si>
    <t>蔵</t>
  </si>
  <si>
    <t>入　　　　　　　院</t>
  </si>
  <si>
    <t>入　　　　　院　　　　　外</t>
  </si>
  <si>
    <t>計　</t>
  </si>
  <si>
    <t>食事療養</t>
  </si>
  <si>
    <t>歯　　　　　　　科</t>
  </si>
  <si>
    <t>小　　　　　　　計</t>
  </si>
  <si>
    <t>訪　　問　　看　　護</t>
  </si>
  <si>
    <t>（枚数）</t>
  </si>
  <si>
    <t>費　用　額</t>
  </si>
  <si>
    <t>（件数）</t>
  </si>
  <si>
    <t>（日数）</t>
  </si>
  <si>
    <t>薬 　剤 　の 　支   給</t>
  </si>
  <si>
    <t>診　　療　　費</t>
  </si>
  <si>
    <t>そ　　　の　　　他　</t>
  </si>
  <si>
    <t>小       計</t>
  </si>
  <si>
    <t>療　　　　　　　養　　　　　　　の　　　　　　　給　　　　　　　付　　　　　　　等</t>
  </si>
  <si>
    <t>（　単位　：　円　）</t>
  </si>
  <si>
    <t>療　　　　　　　養　　　　　　　の　　　　　　　給　　　　　　　付　　　　　　　等</t>
  </si>
  <si>
    <t>施　　設　　療　　養　　費</t>
  </si>
  <si>
    <t>療　養　諸　費　合　計</t>
  </si>
  <si>
    <t>療　　　　　養　　　　　費</t>
  </si>
  <si>
    <t>移　送　費</t>
  </si>
  <si>
    <t>療       養       費       等</t>
  </si>
  <si>
    <t>療　　養　　の　　給　　付　　等</t>
  </si>
  <si>
    <t>庄 内 町</t>
  </si>
  <si>
    <t>　食　事　療　養　・　生　活　療　養</t>
  </si>
  <si>
    <t>生活療養</t>
  </si>
  <si>
    <t>第 １３ 表　　全被保険者分保険給付状況（その２）</t>
  </si>
  <si>
    <t>最上地区</t>
  </si>
  <si>
    <t>広</t>
  </si>
  <si>
    <t>補　装　具</t>
  </si>
  <si>
    <t>柔道整復師</t>
  </si>
  <si>
    <t>アンマ・マッサージ</t>
  </si>
  <si>
    <t>ハリ・キュウ</t>
  </si>
  <si>
    <t>第 １１ 表　　全被保険者分保険給付状況（その１）</t>
  </si>
  <si>
    <t>第 １１ 表　　全被保険者分保険給付状況（その２）</t>
  </si>
  <si>
    <t>第 １１ 表　　全被保険者分保険給付状況（その３）</t>
  </si>
  <si>
    <t>費　用　額</t>
  </si>
  <si>
    <t>療　　　　養　　　　費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</si>
</sst>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horizontal="left" vertical="center"/>
    </xf>
    <xf numFmtId="38" fontId="4" fillId="0" borderId="0" xfId="48" applyFont="1" applyFill="1" applyAlignment="1" applyProtection="1">
      <alignment vertical="center"/>
      <protection locked="0"/>
    </xf>
    <xf numFmtId="38" fontId="4" fillId="0" borderId="0" xfId="48" applyFont="1" applyFill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38" fontId="4" fillId="0" borderId="17" xfId="48" applyFont="1" applyFill="1" applyBorder="1" applyAlignment="1">
      <alignment horizontal="center" vertical="center"/>
    </xf>
    <xf numFmtId="38" fontId="4" fillId="0" borderId="13" xfId="48" applyFont="1" applyFill="1" applyBorder="1" applyAlignment="1" applyProtection="1">
      <alignment horizontal="center" vertical="center"/>
      <protection locked="0"/>
    </xf>
    <xf numFmtId="38" fontId="4" fillId="0" borderId="23" xfId="48" applyFont="1" applyFill="1" applyBorder="1" applyAlignment="1" applyProtection="1">
      <alignment horizontal="center" vertical="center"/>
      <protection locked="0"/>
    </xf>
    <xf numFmtId="38" fontId="4" fillId="0" borderId="24" xfId="48" applyFont="1" applyFill="1" applyBorder="1" applyAlignment="1" applyProtection="1">
      <alignment horizontal="center" vertical="center"/>
      <protection locked="0"/>
    </xf>
    <xf numFmtId="38" fontId="4" fillId="0" borderId="25" xfId="48" applyFont="1" applyFill="1" applyBorder="1" applyAlignment="1" applyProtection="1">
      <alignment horizontal="center" vertical="center"/>
      <protection locked="0"/>
    </xf>
    <xf numFmtId="38" fontId="4" fillId="0" borderId="26" xfId="48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0" xfId="48" applyFont="1" applyFill="1" applyBorder="1" applyAlignment="1" applyProtection="1">
      <alignment vertical="center"/>
      <protection locked="0"/>
    </xf>
    <xf numFmtId="38" fontId="4" fillId="0" borderId="11" xfId="48" applyFont="1" applyFill="1" applyBorder="1" applyAlignment="1" applyProtection="1">
      <alignment horizontal="center" vertical="center"/>
      <protection locked="0"/>
    </xf>
    <xf numFmtId="38" fontId="4" fillId="0" borderId="13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 applyProtection="1">
      <alignment vertical="center"/>
      <protection locked="0"/>
    </xf>
    <xf numFmtId="38" fontId="4" fillId="0" borderId="17" xfId="48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38" fontId="4" fillId="0" borderId="29" xfId="48" applyFont="1" applyFill="1" applyBorder="1" applyAlignment="1" applyProtection="1">
      <alignment vertical="center"/>
      <protection locked="0"/>
    </xf>
    <xf numFmtId="38" fontId="4" fillId="0" borderId="30" xfId="48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38" fontId="4" fillId="0" borderId="30" xfId="48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>
      <alignment vertical="center"/>
    </xf>
    <xf numFmtId="38" fontId="4" fillId="0" borderId="23" xfId="48" applyFont="1" applyFill="1" applyBorder="1" applyAlignment="1" applyProtection="1">
      <alignment vertical="center"/>
      <protection locked="0"/>
    </xf>
    <xf numFmtId="38" fontId="4" fillId="0" borderId="32" xfId="48" applyFont="1" applyFill="1" applyBorder="1" applyAlignment="1" applyProtection="1">
      <alignment horizontal="center" vertical="center"/>
      <protection locked="0"/>
    </xf>
    <xf numFmtId="38" fontId="4" fillId="0" borderId="32" xfId="48" applyFont="1" applyFill="1" applyBorder="1" applyAlignment="1">
      <alignment vertical="center"/>
    </xf>
    <xf numFmtId="38" fontId="4" fillId="0" borderId="33" xfId="48" applyFont="1" applyFill="1" applyBorder="1" applyAlignment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>
      <alignment vertical="center"/>
    </xf>
    <xf numFmtId="38" fontId="4" fillId="0" borderId="18" xfId="48" applyFont="1" applyFill="1" applyBorder="1" applyAlignment="1" applyProtection="1">
      <alignment vertical="center"/>
      <protection locked="0"/>
    </xf>
    <xf numFmtId="38" fontId="4" fillId="0" borderId="35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>
      <alignment horizontal="left" vertical="center"/>
    </xf>
    <xf numFmtId="38" fontId="3" fillId="0" borderId="28" xfId="48" applyFont="1" applyFill="1" applyBorder="1" applyAlignment="1" applyProtection="1">
      <alignment vertical="center"/>
      <protection locked="0"/>
    </xf>
    <xf numFmtId="38" fontId="3" fillId="0" borderId="17" xfId="48" applyFont="1" applyFill="1" applyBorder="1" applyAlignment="1" applyProtection="1">
      <alignment vertical="center"/>
      <protection locked="0"/>
    </xf>
    <xf numFmtId="178" fontId="3" fillId="0" borderId="28" xfId="60" applyNumberFormat="1" applyFont="1" applyFill="1" applyBorder="1" applyAlignment="1">
      <alignment vertical="center"/>
      <protection/>
    </xf>
    <xf numFmtId="178" fontId="3" fillId="0" borderId="35" xfId="60" applyNumberFormat="1" applyFont="1" applyFill="1" applyBorder="1" applyAlignment="1">
      <alignment vertical="center"/>
      <protection/>
    </xf>
    <xf numFmtId="178" fontId="3" fillId="0" borderId="18" xfId="60" applyNumberFormat="1" applyFont="1" applyFill="1" applyBorder="1" applyAlignment="1">
      <alignment horizontal="right" vertical="center"/>
      <protection/>
    </xf>
    <xf numFmtId="178" fontId="3" fillId="0" borderId="28" xfId="60" applyNumberFormat="1" applyFont="1" applyFill="1" applyBorder="1" applyAlignment="1">
      <alignment horizontal="right" vertical="center"/>
      <protection/>
    </xf>
    <xf numFmtId="178" fontId="3" fillId="0" borderId="35" xfId="60" applyNumberFormat="1" applyFont="1" applyFill="1" applyBorder="1" applyAlignment="1">
      <alignment horizontal="right" vertical="center"/>
      <protection/>
    </xf>
    <xf numFmtId="178" fontId="3" fillId="0" borderId="36" xfId="60" applyNumberFormat="1" applyFont="1" applyFill="1" applyBorder="1" applyAlignment="1">
      <alignment horizontal="right" vertical="center"/>
      <protection/>
    </xf>
    <xf numFmtId="38" fontId="3" fillId="0" borderId="28" xfId="48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38" xfId="48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38" fontId="4" fillId="0" borderId="40" xfId="48" applyFont="1" applyFill="1" applyBorder="1" applyAlignment="1" applyProtection="1">
      <alignment horizontal="center" vertical="center"/>
      <protection locked="0"/>
    </xf>
    <xf numFmtId="38" fontId="4" fillId="0" borderId="27" xfId="48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38" fontId="4" fillId="0" borderId="38" xfId="48" applyFont="1" applyFill="1" applyBorder="1" applyAlignment="1" applyProtection="1">
      <alignment horizontal="center" vertical="center"/>
      <protection locked="0"/>
    </xf>
    <xf numFmtId="38" fontId="4" fillId="0" borderId="17" xfId="48" applyFont="1" applyFill="1" applyBorder="1" applyAlignment="1" applyProtection="1">
      <alignment horizontal="center" vertical="center"/>
      <protection locked="0"/>
    </xf>
    <xf numFmtId="38" fontId="4" fillId="0" borderId="12" xfId="48" applyFont="1" applyFill="1" applyBorder="1" applyAlignment="1" applyProtection="1">
      <alignment vertical="center"/>
      <protection locked="0"/>
    </xf>
    <xf numFmtId="38" fontId="4" fillId="0" borderId="33" xfId="48" applyFont="1" applyFill="1" applyBorder="1" applyAlignment="1">
      <alignment vertical="center"/>
    </xf>
    <xf numFmtId="38" fontId="4" fillId="0" borderId="36" xfId="48" applyFont="1" applyFill="1" applyBorder="1" applyAlignment="1" applyProtection="1">
      <alignment vertical="center"/>
      <protection locked="0"/>
    </xf>
    <xf numFmtId="178" fontId="3" fillId="0" borderId="38" xfId="60" applyNumberFormat="1" applyFont="1" applyFill="1" applyBorder="1" applyAlignment="1">
      <alignment vertical="center"/>
      <protection/>
    </xf>
    <xf numFmtId="178" fontId="3" fillId="0" borderId="42" xfId="60" applyNumberFormat="1" applyFont="1" applyFill="1" applyBorder="1" applyAlignment="1">
      <alignment vertical="center"/>
      <protection/>
    </xf>
    <xf numFmtId="178" fontId="3" fillId="0" borderId="17" xfId="60" applyNumberFormat="1" applyFont="1" applyFill="1" applyBorder="1" applyAlignment="1">
      <alignment vertical="center"/>
      <protection/>
    </xf>
    <xf numFmtId="178" fontId="3" fillId="0" borderId="39" xfId="60" applyNumberFormat="1" applyFont="1" applyFill="1" applyBorder="1" applyAlignment="1">
      <alignment vertical="center"/>
      <protection/>
    </xf>
    <xf numFmtId="178" fontId="3" fillId="0" borderId="36" xfId="60" applyNumberFormat="1" applyFont="1" applyFill="1" applyBorder="1" applyAlignment="1">
      <alignment vertical="center"/>
      <protection/>
    </xf>
    <xf numFmtId="38" fontId="3" fillId="0" borderId="28" xfId="48" applyFont="1" applyFill="1" applyBorder="1" applyAlignment="1" applyProtection="1">
      <alignment vertical="center" shrinkToFit="1"/>
      <protection locked="0"/>
    </xf>
    <xf numFmtId="38" fontId="3" fillId="0" borderId="36" xfId="48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 shrinkToFit="1"/>
      <protection locked="0"/>
    </xf>
    <xf numFmtId="178" fontId="3" fillId="0" borderId="18" xfId="60" applyNumberFormat="1" applyFont="1" applyFill="1" applyBorder="1" applyAlignment="1">
      <alignment vertical="center"/>
      <protection/>
    </xf>
    <xf numFmtId="178" fontId="3" fillId="0" borderId="12" xfId="60" applyNumberFormat="1" applyFont="1" applyFill="1" applyBorder="1" applyAlignment="1">
      <alignment vertical="center"/>
      <protection/>
    </xf>
    <xf numFmtId="38" fontId="3" fillId="0" borderId="37" xfId="48" applyFont="1" applyFill="1" applyBorder="1" applyAlignment="1" applyProtection="1">
      <alignment vertical="center"/>
      <protection locked="0"/>
    </xf>
    <xf numFmtId="38" fontId="5" fillId="0" borderId="0" xfId="48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38" fontId="4" fillId="0" borderId="42" xfId="48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vertical="center"/>
      <protection locked="0"/>
    </xf>
    <xf numFmtId="178" fontId="3" fillId="0" borderId="18" xfId="0" applyNumberFormat="1" applyFont="1" applyFill="1" applyBorder="1" applyAlignment="1">
      <alignment vertical="center"/>
    </xf>
    <xf numFmtId="178" fontId="3" fillId="0" borderId="47" xfId="61" applyNumberFormat="1" applyFont="1" applyFill="1" applyBorder="1" applyAlignment="1">
      <alignment horizontal="right" vertical="center"/>
      <protection/>
    </xf>
    <xf numFmtId="178" fontId="3" fillId="0" borderId="31" xfId="61" applyNumberFormat="1" applyFont="1" applyFill="1" applyBorder="1" applyAlignment="1">
      <alignment horizontal="right" vertical="center"/>
      <protection/>
    </xf>
    <xf numFmtId="178" fontId="3" fillId="0" borderId="28" xfId="0" applyNumberFormat="1" applyFont="1" applyFill="1" applyBorder="1" applyAlignment="1">
      <alignment vertical="center"/>
    </xf>
    <xf numFmtId="178" fontId="3" fillId="0" borderId="27" xfId="61" applyNumberFormat="1" applyFont="1" applyFill="1" applyBorder="1" applyAlignment="1">
      <alignment horizontal="right" vertical="center"/>
      <protection/>
    </xf>
    <xf numFmtId="178" fontId="3" fillId="0" borderId="15" xfId="61" applyNumberFormat="1" applyFont="1" applyFill="1" applyBorder="1" applyAlignment="1">
      <alignment horizontal="right" vertical="center"/>
      <protection/>
    </xf>
    <xf numFmtId="178" fontId="3" fillId="0" borderId="42" xfId="60" applyNumberFormat="1" applyFont="1" applyFill="1" applyBorder="1" applyAlignment="1">
      <alignment horizontal="right" vertical="center"/>
      <protection/>
    </xf>
    <xf numFmtId="178" fontId="3" fillId="0" borderId="42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vertical="center"/>
    </xf>
    <xf numFmtId="178" fontId="3" fillId="0" borderId="26" xfId="61" applyNumberFormat="1" applyFont="1" applyFill="1" applyBorder="1" applyAlignment="1">
      <alignment horizontal="right" vertical="center"/>
      <protection/>
    </xf>
    <xf numFmtId="3" fontId="3" fillId="0" borderId="27" xfId="0" applyNumberFormat="1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178" fontId="3" fillId="0" borderId="48" xfId="61" applyNumberFormat="1" applyFont="1" applyFill="1" applyBorder="1" applyAlignment="1">
      <alignment horizontal="right" vertical="center"/>
      <protection/>
    </xf>
    <xf numFmtId="3" fontId="3" fillId="0" borderId="27" xfId="0" applyNumberFormat="1" applyFont="1" applyFill="1" applyBorder="1" applyAlignment="1">
      <alignment vertical="center" shrinkToFit="1"/>
    </xf>
    <xf numFmtId="178" fontId="3" fillId="0" borderId="49" xfId="61" applyNumberFormat="1" applyFont="1" applyFill="1" applyBorder="1" applyAlignment="1">
      <alignment horizontal="right" vertical="center"/>
      <protection/>
    </xf>
    <xf numFmtId="180" fontId="3" fillId="0" borderId="47" xfId="61" applyNumberFormat="1" applyFont="1" applyFill="1" applyBorder="1" applyAlignment="1">
      <alignment horizontal="right" vertical="center"/>
      <protection/>
    </xf>
    <xf numFmtId="181" fontId="3" fillId="0" borderId="47" xfId="61" applyNumberFormat="1" applyFont="1" applyFill="1" applyBorder="1" applyAlignment="1">
      <alignment horizontal="right" vertical="center"/>
      <protection/>
    </xf>
    <xf numFmtId="178" fontId="3" fillId="0" borderId="46" xfId="61" applyNumberFormat="1" applyFont="1" applyFill="1" applyBorder="1" applyAlignment="1">
      <alignment horizontal="right" vertical="center"/>
      <protection/>
    </xf>
    <xf numFmtId="180" fontId="3" fillId="0" borderId="27" xfId="61" applyNumberFormat="1" applyFont="1" applyFill="1" applyBorder="1" applyAlignment="1">
      <alignment horizontal="right" vertical="center"/>
      <protection/>
    </xf>
    <xf numFmtId="181" fontId="3" fillId="0" borderId="27" xfId="61" applyNumberFormat="1" applyFont="1" applyFill="1" applyBorder="1" applyAlignment="1">
      <alignment horizontal="right" vertical="center"/>
      <protection/>
    </xf>
    <xf numFmtId="178" fontId="3" fillId="0" borderId="21" xfId="61" applyNumberFormat="1" applyFont="1" applyFill="1" applyBorder="1" applyAlignment="1">
      <alignment horizontal="right" vertical="center"/>
      <protection/>
    </xf>
    <xf numFmtId="180" fontId="3" fillId="0" borderId="20" xfId="61" applyNumberFormat="1" applyFont="1" applyFill="1" applyBorder="1" applyAlignment="1">
      <alignment horizontal="right" vertical="center"/>
      <protection/>
    </xf>
    <xf numFmtId="181" fontId="3" fillId="0" borderId="20" xfId="61" applyNumberFormat="1" applyFont="1" applyFill="1" applyBorder="1" applyAlignment="1">
      <alignment horizontal="right" vertical="center"/>
      <protection/>
    </xf>
    <xf numFmtId="178" fontId="3" fillId="0" borderId="50" xfId="61" applyNumberFormat="1" applyFont="1" applyFill="1" applyBorder="1" applyAlignment="1">
      <alignment horizontal="right" vertical="center"/>
      <protection/>
    </xf>
    <xf numFmtId="180" fontId="3" fillId="0" borderId="48" xfId="61" applyNumberFormat="1" applyFont="1" applyFill="1" applyBorder="1" applyAlignment="1">
      <alignment horizontal="right" vertical="center"/>
      <protection/>
    </xf>
    <xf numFmtId="181" fontId="3" fillId="0" borderId="48" xfId="61" applyNumberFormat="1" applyFont="1" applyFill="1" applyBorder="1" applyAlignment="1">
      <alignment horizontal="right" vertical="center"/>
      <protection/>
    </xf>
    <xf numFmtId="3" fontId="3" fillId="0" borderId="46" xfId="0" applyNumberFormat="1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178" fontId="3" fillId="0" borderId="41" xfId="61" applyNumberFormat="1" applyFont="1" applyFill="1" applyBorder="1" applyAlignment="1">
      <alignment horizontal="right" vertical="center"/>
      <protection/>
    </xf>
    <xf numFmtId="180" fontId="3" fillId="0" borderId="26" xfId="61" applyNumberFormat="1" applyFont="1" applyFill="1" applyBorder="1" applyAlignment="1">
      <alignment horizontal="right" vertical="center"/>
      <protection/>
    </xf>
    <xf numFmtId="181" fontId="3" fillId="0" borderId="26" xfId="61" applyNumberFormat="1" applyFont="1" applyFill="1" applyBorder="1" applyAlignment="1">
      <alignment horizontal="right" vertical="center"/>
      <protection/>
    </xf>
    <xf numFmtId="38" fontId="3" fillId="0" borderId="39" xfId="48" applyFont="1" applyFill="1" applyBorder="1" applyAlignment="1" applyProtection="1">
      <alignment vertical="center"/>
      <protection locked="0"/>
    </xf>
    <xf numFmtId="181" fontId="3" fillId="0" borderId="31" xfId="61" applyNumberFormat="1" applyFont="1" applyFill="1" applyBorder="1" applyAlignment="1">
      <alignment horizontal="right" vertical="center"/>
      <protection/>
    </xf>
    <xf numFmtId="181" fontId="3" fillId="0" borderId="18" xfId="61" applyNumberFormat="1" applyFont="1" applyFill="1" applyBorder="1" applyAlignment="1">
      <alignment horizontal="right" vertical="center"/>
      <protection/>
    </xf>
    <xf numFmtId="180" fontId="3" fillId="0" borderId="51" xfId="61" applyNumberFormat="1" applyFont="1" applyFill="1" applyBorder="1" applyAlignment="1">
      <alignment horizontal="right" vertical="center"/>
      <protection/>
    </xf>
    <xf numFmtId="181" fontId="3" fillId="0" borderId="15" xfId="61" applyNumberFormat="1" applyFont="1" applyFill="1" applyBorder="1" applyAlignment="1">
      <alignment horizontal="right" vertical="center"/>
      <protection/>
    </xf>
    <xf numFmtId="181" fontId="3" fillId="0" borderId="28" xfId="61" applyNumberFormat="1" applyFont="1" applyFill="1" applyBorder="1" applyAlignment="1">
      <alignment horizontal="right" vertical="center"/>
      <protection/>
    </xf>
    <xf numFmtId="180" fontId="3" fillId="0" borderId="37" xfId="61" applyNumberFormat="1" applyFont="1" applyFill="1" applyBorder="1" applyAlignment="1">
      <alignment horizontal="right" vertical="center"/>
      <protection/>
    </xf>
    <xf numFmtId="181" fontId="3" fillId="0" borderId="16" xfId="61" applyNumberFormat="1" applyFont="1" applyFill="1" applyBorder="1" applyAlignment="1">
      <alignment horizontal="right" vertical="center"/>
      <protection/>
    </xf>
    <xf numFmtId="181" fontId="3" fillId="0" borderId="52" xfId="61" applyNumberFormat="1" applyFont="1" applyFill="1" applyBorder="1" applyAlignment="1">
      <alignment horizontal="right" vertical="center"/>
      <protection/>
    </xf>
    <xf numFmtId="181" fontId="3" fillId="0" borderId="42" xfId="61" applyNumberFormat="1" applyFont="1" applyFill="1" applyBorder="1" applyAlignment="1">
      <alignment horizontal="right" vertical="center"/>
      <protection/>
    </xf>
    <xf numFmtId="180" fontId="3" fillId="0" borderId="52" xfId="61" applyNumberFormat="1" applyFont="1" applyFill="1" applyBorder="1" applyAlignment="1">
      <alignment horizontal="right" vertical="center"/>
      <protection/>
    </xf>
    <xf numFmtId="181" fontId="3" fillId="0" borderId="37" xfId="61" applyNumberFormat="1" applyFont="1" applyFill="1" applyBorder="1" applyAlignment="1">
      <alignment horizontal="right" vertical="center"/>
      <protection/>
    </xf>
    <xf numFmtId="181" fontId="3" fillId="0" borderId="34" xfId="61" applyNumberFormat="1" applyFont="1" applyFill="1" applyBorder="1" applyAlignment="1">
      <alignment horizontal="right" vertical="center"/>
      <protection/>
    </xf>
    <xf numFmtId="181" fontId="3" fillId="0" borderId="53" xfId="61" applyNumberFormat="1" applyFont="1" applyFill="1" applyBorder="1" applyAlignment="1">
      <alignment horizontal="right" vertical="center"/>
      <protection/>
    </xf>
    <xf numFmtId="181" fontId="3" fillId="0" borderId="36" xfId="61" applyNumberFormat="1" applyFont="1" applyFill="1" applyBorder="1" applyAlignment="1">
      <alignment horizontal="right" vertical="center"/>
      <protection/>
    </xf>
    <xf numFmtId="180" fontId="3" fillId="0" borderId="53" xfId="61" applyNumberFormat="1" applyFont="1" applyFill="1" applyBorder="1" applyAlignment="1">
      <alignment horizontal="right" vertical="center"/>
      <protection/>
    </xf>
    <xf numFmtId="3" fontId="3" fillId="0" borderId="28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81" fontId="3" fillId="0" borderId="51" xfId="61" applyNumberFormat="1" applyFont="1" applyFill="1" applyBorder="1" applyAlignment="1">
      <alignment horizontal="right" vertical="center"/>
      <protection/>
    </xf>
    <xf numFmtId="180" fontId="3" fillId="0" borderId="28" xfId="61" applyNumberFormat="1" applyFont="1" applyFill="1" applyBorder="1" applyAlignment="1">
      <alignment horizontal="right" vertical="center"/>
      <protection/>
    </xf>
    <xf numFmtId="181" fontId="3" fillId="0" borderId="24" xfId="61" applyNumberFormat="1" applyFont="1" applyFill="1" applyBorder="1" applyAlignment="1">
      <alignment horizontal="right" vertical="center"/>
      <protection/>
    </xf>
    <xf numFmtId="181" fontId="3" fillId="0" borderId="35" xfId="61" applyNumberFormat="1" applyFont="1" applyFill="1" applyBorder="1" applyAlignment="1">
      <alignment horizontal="right" vertical="center"/>
      <protection/>
    </xf>
    <xf numFmtId="180" fontId="3" fillId="0" borderId="35" xfId="61" applyNumberFormat="1" applyFont="1" applyFill="1" applyBorder="1" applyAlignment="1">
      <alignment horizontal="right" vertical="center"/>
      <protection/>
    </xf>
    <xf numFmtId="180" fontId="3" fillId="0" borderId="36" xfId="61" applyNumberFormat="1" applyFont="1" applyFill="1" applyBorder="1" applyAlignment="1">
      <alignment horizontal="right" vertical="center"/>
      <protection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34" xfId="48" applyFont="1" applyFill="1" applyBorder="1" applyAlignment="1" applyProtection="1">
      <alignment vertical="center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54" xfId="48" applyFont="1" applyFill="1" applyBorder="1" applyAlignment="1">
      <alignment horizontal="center" vertical="center"/>
    </xf>
    <xf numFmtId="38" fontId="4" fillId="0" borderId="55" xfId="48" applyFont="1" applyFill="1" applyBorder="1" applyAlignment="1">
      <alignment horizontal="center" vertical="center"/>
    </xf>
    <xf numFmtId="38" fontId="4" fillId="0" borderId="56" xfId="48" applyFont="1" applyFill="1" applyBorder="1" applyAlignment="1">
      <alignment horizontal="center" vertical="center"/>
    </xf>
    <xf numFmtId="38" fontId="4" fillId="0" borderId="54" xfId="48" applyFont="1" applyFill="1" applyBorder="1" applyAlignment="1" applyProtection="1">
      <alignment horizontal="center" vertical="center"/>
      <protection locked="0"/>
    </xf>
    <xf numFmtId="38" fontId="4" fillId="0" borderId="55" xfId="48" applyFont="1" applyFill="1" applyBorder="1" applyAlignment="1" applyProtection="1">
      <alignment horizontal="center" vertical="center"/>
      <protection locked="0"/>
    </xf>
    <xf numFmtId="38" fontId="4" fillId="0" borderId="56" xfId="48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50" xfId="48" applyFont="1" applyFill="1" applyBorder="1" applyAlignment="1" applyProtection="1">
      <alignment horizontal="center" vertical="center"/>
      <protection locked="0"/>
    </xf>
    <xf numFmtId="38" fontId="4" fillId="0" borderId="33" xfId="48" applyFont="1" applyFill="1" applyBorder="1" applyAlignment="1" applyProtection="1">
      <alignment horizontal="center" vertical="center"/>
      <protection locked="0"/>
    </xf>
    <xf numFmtId="38" fontId="4" fillId="0" borderId="39" xfId="48" applyFont="1" applyFill="1" applyBorder="1" applyAlignment="1" applyProtection="1">
      <alignment horizontal="center" vertical="center"/>
      <protection locked="0"/>
    </xf>
    <xf numFmtId="38" fontId="4" fillId="0" borderId="57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50" xfId="48" applyFont="1" applyFill="1" applyBorder="1" applyAlignment="1">
      <alignment horizontal="center" vertical="center"/>
    </xf>
    <xf numFmtId="38" fontId="4" fillId="0" borderId="33" xfId="48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center" vertical="center"/>
      <protection locked="0"/>
    </xf>
    <xf numFmtId="38" fontId="4" fillId="0" borderId="63" xfId="48" applyFont="1" applyFill="1" applyBorder="1" applyAlignment="1" applyProtection="1">
      <alignment horizontal="center" vertical="center"/>
      <protection locked="0"/>
    </xf>
    <xf numFmtId="38" fontId="4" fillId="0" borderId="59" xfId="48" applyFont="1" applyFill="1" applyBorder="1" applyAlignment="1" applyProtection="1">
      <alignment horizontal="center" vertical="center"/>
      <protection locked="0"/>
    </xf>
    <xf numFmtId="38" fontId="4" fillId="0" borderId="60" xfId="48" applyFont="1" applyFill="1" applyBorder="1" applyAlignment="1" applyProtection="1">
      <alignment horizontal="center" vertical="center"/>
      <protection locked="0"/>
    </xf>
    <xf numFmtId="0" fontId="4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4" fillId="0" borderId="59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>
      <alignment horizontal="center" vertical="center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64" xfId="0" applyNumberFormat="1" applyFont="1" applyFill="1" applyBorder="1" applyAlignment="1">
      <alignment horizontal="center" vertical="center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showGridLines="0" tabSelected="1" view="pageBreakPreview" zoomScale="60" zoomScaleNormal="87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H19" sqref="H19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9.625" style="1" customWidth="1"/>
    <col min="4" max="4" width="11.75390625" style="1" bestFit="1" customWidth="1"/>
    <col min="5" max="5" width="14.625" style="1" customWidth="1"/>
    <col min="6" max="6" width="11.75390625" style="1" bestFit="1" customWidth="1"/>
    <col min="7" max="7" width="9.625" style="1" customWidth="1"/>
    <col min="8" max="8" width="14.625" style="1" customWidth="1"/>
    <col min="9" max="10" width="9.625" style="1" customWidth="1"/>
    <col min="11" max="11" width="14.625" style="1" customWidth="1"/>
    <col min="12" max="12" width="9.625" style="1" customWidth="1"/>
    <col min="13" max="13" width="10.625" style="1" customWidth="1"/>
    <col min="14" max="14" width="15.625" style="1" customWidth="1"/>
    <col min="15" max="15" width="9.625" style="1" customWidth="1"/>
    <col min="16" max="16" width="11.75390625" style="1" customWidth="1"/>
    <col min="17" max="17" width="14.625" style="1" customWidth="1"/>
    <col min="18" max="19" width="9.625" style="1" customWidth="1"/>
    <col min="20" max="20" width="13.625" style="1" customWidth="1"/>
    <col min="21" max="22" width="10.625" style="1" hidden="1" customWidth="1"/>
    <col min="23" max="23" width="15.625" style="1" hidden="1" customWidth="1"/>
    <col min="24" max="16384" width="10.75390625" style="1" customWidth="1"/>
  </cols>
  <sheetData>
    <row r="1" spans="2:21" ht="21" customHeight="1">
      <c r="B1" s="58"/>
      <c r="C1" s="2" t="s">
        <v>116</v>
      </c>
      <c r="D1" s="2"/>
      <c r="E1" s="2"/>
      <c r="F1" s="2"/>
      <c r="G1" s="2"/>
      <c r="H1" s="2"/>
      <c r="I1" s="2"/>
      <c r="J1" s="2"/>
      <c r="K1" s="2"/>
      <c r="T1" s="2"/>
      <c r="U1" s="2" t="s">
        <v>109</v>
      </c>
    </row>
    <row r="2" spans="2:22" ht="21" customHeight="1">
      <c r="B2" s="3"/>
      <c r="G2" s="3"/>
      <c r="K2" s="4"/>
      <c r="M2" s="3"/>
      <c r="P2" s="3"/>
      <c r="T2" s="4" t="s">
        <v>98</v>
      </c>
      <c r="U2" s="70"/>
      <c r="V2" s="3"/>
    </row>
    <row r="3" spans="1:23" ht="21" customHeight="1">
      <c r="A3" s="5"/>
      <c r="B3" s="71"/>
      <c r="C3" s="173" t="s">
        <v>97</v>
      </c>
      <c r="D3" s="174"/>
      <c r="E3" s="174"/>
      <c r="F3" s="174"/>
      <c r="G3" s="174"/>
      <c r="H3" s="174"/>
      <c r="I3" s="174"/>
      <c r="J3" s="174"/>
      <c r="K3" s="175"/>
      <c r="L3" s="176" t="s">
        <v>99</v>
      </c>
      <c r="M3" s="177"/>
      <c r="N3" s="177"/>
      <c r="O3" s="177"/>
      <c r="P3" s="177"/>
      <c r="Q3" s="177"/>
      <c r="R3" s="177"/>
      <c r="S3" s="177"/>
      <c r="T3" s="178"/>
      <c r="U3" s="179" t="s">
        <v>105</v>
      </c>
      <c r="V3" s="180"/>
      <c r="W3" s="180"/>
    </row>
    <row r="4" spans="1:23" ht="21" customHeight="1">
      <c r="A4" s="8"/>
      <c r="B4" s="35"/>
      <c r="C4" s="181" t="s">
        <v>82</v>
      </c>
      <c r="D4" s="181"/>
      <c r="E4" s="182"/>
      <c r="F4" s="183" t="s">
        <v>83</v>
      </c>
      <c r="G4" s="181"/>
      <c r="H4" s="184"/>
      <c r="I4" s="185" t="s">
        <v>86</v>
      </c>
      <c r="J4" s="186"/>
      <c r="K4" s="187"/>
      <c r="L4" s="188" t="s">
        <v>87</v>
      </c>
      <c r="M4" s="186"/>
      <c r="N4" s="187"/>
      <c r="O4" s="189" t="s">
        <v>93</v>
      </c>
      <c r="P4" s="190"/>
      <c r="Q4" s="191"/>
      <c r="R4" s="192" t="s">
        <v>107</v>
      </c>
      <c r="S4" s="193"/>
      <c r="T4" s="194"/>
      <c r="U4" s="170" t="s">
        <v>100</v>
      </c>
      <c r="V4" s="171"/>
      <c r="W4" s="172"/>
    </row>
    <row r="5" spans="1:23" ht="21" customHeight="1">
      <c r="A5" s="15" t="s">
        <v>2</v>
      </c>
      <c r="B5" s="35"/>
      <c r="C5" s="6"/>
      <c r="D5" s="5"/>
      <c r="E5" s="5"/>
      <c r="F5" s="5"/>
      <c r="G5" s="5"/>
      <c r="H5" s="16"/>
      <c r="I5" s="17"/>
      <c r="J5" s="5"/>
      <c r="K5" s="18"/>
      <c r="L5" s="5"/>
      <c r="M5" s="5"/>
      <c r="N5" s="5"/>
      <c r="O5" s="19"/>
      <c r="P5" s="20"/>
      <c r="Q5" s="21"/>
      <c r="R5" s="22"/>
      <c r="S5" s="22"/>
      <c r="T5" s="98"/>
      <c r="U5" s="14"/>
      <c r="V5" s="14"/>
      <c r="W5" s="14"/>
    </row>
    <row r="6" spans="1:23" ht="21" customHeight="1">
      <c r="A6" s="15" t="s">
        <v>3</v>
      </c>
      <c r="B6" s="27" t="s">
        <v>4</v>
      </c>
      <c r="C6" s="48" t="s">
        <v>5</v>
      </c>
      <c r="D6" s="28" t="s">
        <v>6</v>
      </c>
      <c r="E6" s="28" t="s">
        <v>90</v>
      </c>
      <c r="F6" s="28" t="s">
        <v>5</v>
      </c>
      <c r="G6" s="28" t="s">
        <v>6</v>
      </c>
      <c r="H6" s="76" t="s">
        <v>90</v>
      </c>
      <c r="I6" s="77" t="s">
        <v>5</v>
      </c>
      <c r="J6" s="28" t="s">
        <v>6</v>
      </c>
      <c r="K6" s="78" t="s">
        <v>90</v>
      </c>
      <c r="L6" s="28" t="s">
        <v>5</v>
      </c>
      <c r="M6" s="28" t="s">
        <v>6</v>
      </c>
      <c r="N6" s="28" t="s">
        <v>90</v>
      </c>
      <c r="O6" s="33" t="s">
        <v>5</v>
      </c>
      <c r="P6" s="33" t="s">
        <v>89</v>
      </c>
      <c r="Q6" s="33" t="s">
        <v>90</v>
      </c>
      <c r="R6" s="33" t="s">
        <v>91</v>
      </c>
      <c r="S6" s="33" t="s">
        <v>92</v>
      </c>
      <c r="T6" s="26" t="s">
        <v>90</v>
      </c>
      <c r="U6" s="31" t="s">
        <v>5</v>
      </c>
      <c r="V6" s="29" t="s">
        <v>6</v>
      </c>
      <c r="W6" s="32" t="s">
        <v>90</v>
      </c>
    </row>
    <row r="7" spans="1:23" ht="21" customHeight="1">
      <c r="A7" s="36">
        <v>1</v>
      </c>
      <c r="B7" s="81" t="s">
        <v>8</v>
      </c>
      <c r="C7" s="95">
        <v>10939</v>
      </c>
      <c r="D7" s="94">
        <v>190732</v>
      </c>
      <c r="E7" s="94">
        <v>6627487674</v>
      </c>
      <c r="F7" s="94">
        <v>437754</v>
      </c>
      <c r="G7" s="94">
        <v>636068</v>
      </c>
      <c r="H7" s="94">
        <v>6009264596</v>
      </c>
      <c r="I7" s="94">
        <v>99749</v>
      </c>
      <c r="J7" s="94">
        <v>158271</v>
      </c>
      <c r="K7" s="94">
        <v>1238552130</v>
      </c>
      <c r="L7" s="94">
        <v>548442</v>
      </c>
      <c r="M7" s="94">
        <v>985071</v>
      </c>
      <c r="N7" s="94">
        <v>13875304400</v>
      </c>
      <c r="O7" s="109">
        <v>282096</v>
      </c>
      <c r="P7" s="109">
        <v>324621</v>
      </c>
      <c r="Q7" s="109">
        <v>3235945482</v>
      </c>
      <c r="R7" s="110">
        <v>10344</v>
      </c>
      <c r="S7" s="110">
        <v>523418</v>
      </c>
      <c r="T7" s="111">
        <v>351082623</v>
      </c>
      <c r="U7" s="83" t="e">
        <f>#REF!</f>
        <v>#REF!</v>
      </c>
      <c r="V7" s="56" t="e">
        <f>#REF!</f>
        <v>#REF!</v>
      </c>
      <c r="W7" s="56" t="e">
        <f>#REF!</f>
        <v>#REF!</v>
      </c>
    </row>
    <row r="8" spans="1:23" ht="21" customHeight="1">
      <c r="A8" s="38">
        <v>2</v>
      </c>
      <c r="B8" s="82" t="s">
        <v>9</v>
      </c>
      <c r="C8" s="88">
        <v>3896</v>
      </c>
      <c r="D8" s="61">
        <v>62854</v>
      </c>
      <c r="E8" s="61">
        <v>2385930716</v>
      </c>
      <c r="F8" s="61">
        <v>131846</v>
      </c>
      <c r="G8" s="61">
        <v>201289</v>
      </c>
      <c r="H8" s="61">
        <v>1909834848</v>
      </c>
      <c r="I8" s="61">
        <v>27992</v>
      </c>
      <c r="J8" s="61">
        <v>48892</v>
      </c>
      <c r="K8" s="61">
        <v>383687210</v>
      </c>
      <c r="L8" s="61">
        <v>163734</v>
      </c>
      <c r="M8" s="61">
        <v>313035</v>
      </c>
      <c r="N8" s="61">
        <v>4679452774</v>
      </c>
      <c r="O8" s="112">
        <v>100942</v>
      </c>
      <c r="P8" s="112">
        <v>118346</v>
      </c>
      <c r="Q8" s="112">
        <v>1220372437</v>
      </c>
      <c r="R8" s="113">
        <v>3660</v>
      </c>
      <c r="S8" s="113">
        <v>167120</v>
      </c>
      <c r="T8" s="114">
        <v>109961598</v>
      </c>
      <c r="U8" s="42" t="e">
        <f>#REF!</f>
        <v>#REF!</v>
      </c>
      <c r="V8" s="41" t="e">
        <f>#REF!</f>
        <v>#REF!</v>
      </c>
      <c r="W8" s="41" t="e">
        <f>#REF!</f>
        <v>#REF!</v>
      </c>
    </row>
    <row r="9" spans="1:23" ht="21" customHeight="1">
      <c r="A9" s="38">
        <v>3</v>
      </c>
      <c r="B9" s="82" t="s">
        <v>11</v>
      </c>
      <c r="C9" s="88">
        <v>6089</v>
      </c>
      <c r="D9" s="61">
        <v>94642</v>
      </c>
      <c r="E9" s="61">
        <v>3613913621</v>
      </c>
      <c r="F9" s="61">
        <v>252044</v>
      </c>
      <c r="G9" s="61">
        <v>364625</v>
      </c>
      <c r="H9" s="61">
        <v>3361057318</v>
      </c>
      <c r="I9" s="61">
        <v>53305</v>
      </c>
      <c r="J9" s="61">
        <v>86980</v>
      </c>
      <c r="K9" s="61">
        <v>637889430</v>
      </c>
      <c r="L9" s="61">
        <v>311438</v>
      </c>
      <c r="M9" s="61">
        <v>546247</v>
      </c>
      <c r="N9" s="61">
        <v>7612860369</v>
      </c>
      <c r="O9" s="112">
        <v>178693</v>
      </c>
      <c r="P9" s="112">
        <v>205425</v>
      </c>
      <c r="Q9" s="112">
        <v>1960550000</v>
      </c>
      <c r="R9" s="113">
        <v>5755</v>
      </c>
      <c r="S9" s="113">
        <v>248832</v>
      </c>
      <c r="T9" s="114">
        <v>167227988</v>
      </c>
      <c r="U9" s="42" t="e">
        <f>#REF!</f>
        <v>#REF!</v>
      </c>
      <c r="V9" s="41" t="e">
        <f>#REF!</f>
        <v>#REF!</v>
      </c>
      <c r="W9" s="41" t="e">
        <f>#REF!</f>
        <v>#REF!</v>
      </c>
    </row>
    <row r="10" spans="1:23" ht="21" customHeight="1">
      <c r="A10" s="38">
        <v>4</v>
      </c>
      <c r="B10" s="82" t="s">
        <v>13</v>
      </c>
      <c r="C10" s="88">
        <v>5265</v>
      </c>
      <c r="D10" s="61">
        <v>88702</v>
      </c>
      <c r="E10" s="61">
        <v>3131107570</v>
      </c>
      <c r="F10" s="61">
        <v>205962</v>
      </c>
      <c r="G10" s="61">
        <v>302843</v>
      </c>
      <c r="H10" s="61">
        <v>3070742348</v>
      </c>
      <c r="I10" s="61">
        <v>35119</v>
      </c>
      <c r="J10" s="61">
        <v>61830</v>
      </c>
      <c r="K10" s="61">
        <v>450996130</v>
      </c>
      <c r="L10" s="61">
        <v>246346</v>
      </c>
      <c r="M10" s="61">
        <v>453375</v>
      </c>
      <c r="N10" s="61">
        <v>6652846048</v>
      </c>
      <c r="O10" s="112">
        <v>122149</v>
      </c>
      <c r="P10" s="112">
        <v>138994</v>
      </c>
      <c r="Q10" s="112">
        <v>1465133720</v>
      </c>
      <c r="R10" s="113">
        <v>5099</v>
      </c>
      <c r="S10" s="113">
        <v>235673</v>
      </c>
      <c r="T10" s="113">
        <v>158907202</v>
      </c>
      <c r="U10" s="41" t="e">
        <f>#REF!</f>
        <v>#REF!</v>
      </c>
      <c r="V10" s="41" t="e">
        <f>#REF!</f>
        <v>#REF!</v>
      </c>
      <c r="W10" s="41" t="e">
        <f>#REF!</f>
        <v>#REF!</v>
      </c>
    </row>
    <row r="11" spans="1:23" ht="21" customHeight="1">
      <c r="A11" s="38">
        <v>5</v>
      </c>
      <c r="B11" s="82" t="s">
        <v>15</v>
      </c>
      <c r="C11" s="88">
        <v>1829</v>
      </c>
      <c r="D11" s="61">
        <v>29796</v>
      </c>
      <c r="E11" s="61">
        <v>1046763723</v>
      </c>
      <c r="F11" s="61">
        <v>60495</v>
      </c>
      <c r="G11" s="61">
        <v>81321</v>
      </c>
      <c r="H11" s="61">
        <v>813231673</v>
      </c>
      <c r="I11" s="61">
        <v>14328</v>
      </c>
      <c r="J11" s="61">
        <v>21992</v>
      </c>
      <c r="K11" s="61">
        <v>152391970</v>
      </c>
      <c r="L11" s="61">
        <v>76652</v>
      </c>
      <c r="M11" s="61">
        <v>133109</v>
      </c>
      <c r="N11" s="61">
        <v>2012387366</v>
      </c>
      <c r="O11" s="112">
        <v>44143</v>
      </c>
      <c r="P11" s="112">
        <v>50119</v>
      </c>
      <c r="Q11" s="112">
        <v>530157710</v>
      </c>
      <c r="R11" s="113">
        <v>1719</v>
      </c>
      <c r="S11" s="113">
        <v>79155</v>
      </c>
      <c r="T11" s="113">
        <v>53349439</v>
      </c>
      <c r="U11" s="41" t="e">
        <f>#REF!</f>
        <v>#REF!</v>
      </c>
      <c r="V11" s="41" t="e">
        <f>#REF!</f>
        <v>#REF!</v>
      </c>
      <c r="W11" s="41" t="e">
        <f>#REF!</f>
        <v>#REF!</v>
      </c>
    </row>
    <row r="12" spans="1:23" ht="21" customHeight="1">
      <c r="A12" s="36">
        <v>6</v>
      </c>
      <c r="B12" s="81" t="s">
        <v>17</v>
      </c>
      <c r="C12" s="86">
        <v>2019</v>
      </c>
      <c r="D12" s="87">
        <v>35310</v>
      </c>
      <c r="E12" s="87">
        <v>1079074694</v>
      </c>
      <c r="F12" s="87">
        <v>73067</v>
      </c>
      <c r="G12" s="87">
        <v>102284</v>
      </c>
      <c r="H12" s="87">
        <v>1056729655</v>
      </c>
      <c r="I12" s="87">
        <v>16182</v>
      </c>
      <c r="J12" s="87">
        <v>25872</v>
      </c>
      <c r="K12" s="87">
        <v>197126770</v>
      </c>
      <c r="L12" s="115">
        <v>91268</v>
      </c>
      <c r="M12" s="115">
        <v>163466</v>
      </c>
      <c r="N12" s="115">
        <v>2332931119</v>
      </c>
      <c r="O12" s="116">
        <v>42548</v>
      </c>
      <c r="P12" s="116">
        <v>48538</v>
      </c>
      <c r="Q12" s="116">
        <v>601220147</v>
      </c>
      <c r="R12" s="110">
        <v>1893</v>
      </c>
      <c r="S12" s="110">
        <v>96259</v>
      </c>
      <c r="T12" s="110">
        <v>64355525</v>
      </c>
      <c r="U12" s="105" t="e">
        <f>#REF!</f>
        <v>#REF!</v>
      </c>
      <c r="V12" s="105" t="e">
        <f>#REF!</f>
        <v>#REF!</v>
      </c>
      <c r="W12" s="105" t="e">
        <f>#REF!</f>
        <v>#REF!</v>
      </c>
    </row>
    <row r="13" spans="1:23" ht="21" customHeight="1">
      <c r="A13" s="38">
        <v>7</v>
      </c>
      <c r="B13" s="82" t="s">
        <v>19</v>
      </c>
      <c r="C13" s="88">
        <v>1821</v>
      </c>
      <c r="D13" s="61">
        <v>31415</v>
      </c>
      <c r="E13" s="61">
        <v>1034684919</v>
      </c>
      <c r="F13" s="61">
        <v>68082</v>
      </c>
      <c r="G13" s="61">
        <v>99618</v>
      </c>
      <c r="H13" s="61">
        <v>944099443</v>
      </c>
      <c r="I13" s="61">
        <v>13372</v>
      </c>
      <c r="J13" s="61">
        <v>22076</v>
      </c>
      <c r="K13" s="61">
        <v>163780620</v>
      </c>
      <c r="L13" s="64">
        <v>83275</v>
      </c>
      <c r="M13" s="64">
        <v>153109</v>
      </c>
      <c r="N13" s="64">
        <v>2142564982</v>
      </c>
      <c r="O13" s="112">
        <v>49202</v>
      </c>
      <c r="P13" s="112">
        <v>57398</v>
      </c>
      <c r="Q13" s="112">
        <v>597380403</v>
      </c>
      <c r="R13" s="113">
        <v>1729</v>
      </c>
      <c r="S13" s="113">
        <v>86450</v>
      </c>
      <c r="T13" s="113">
        <v>57958336</v>
      </c>
      <c r="U13" s="41" t="e">
        <f>#REF!</f>
        <v>#REF!</v>
      </c>
      <c r="V13" s="41" t="e">
        <f>#REF!</f>
        <v>#REF!</v>
      </c>
      <c r="W13" s="41" t="e">
        <f>#REF!</f>
        <v>#REF!</v>
      </c>
    </row>
    <row r="14" spans="1:23" ht="21" customHeight="1">
      <c r="A14" s="38">
        <v>8</v>
      </c>
      <c r="B14" s="82" t="s">
        <v>21</v>
      </c>
      <c r="C14" s="88">
        <v>1565</v>
      </c>
      <c r="D14" s="61">
        <v>26885</v>
      </c>
      <c r="E14" s="61">
        <v>848584878</v>
      </c>
      <c r="F14" s="61">
        <v>54526</v>
      </c>
      <c r="G14" s="61">
        <v>74575</v>
      </c>
      <c r="H14" s="61">
        <v>715891088</v>
      </c>
      <c r="I14" s="61">
        <v>11663</v>
      </c>
      <c r="J14" s="61">
        <v>18360</v>
      </c>
      <c r="K14" s="61">
        <v>145940400</v>
      </c>
      <c r="L14" s="64">
        <v>67754</v>
      </c>
      <c r="M14" s="64">
        <v>119820</v>
      </c>
      <c r="N14" s="64">
        <v>1710416366</v>
      </c>
      <c r="O14" s="112">
        <v>40591</v>
      </c>
      <c r="P14" s="112">
        <v>46288</v>
      </c>
      <c r="Q14" s="112">
        <v>398906421</v>
      </c>
      <c r="R14" s="113">
        <v>1472</v>
      </c>
      <c r="S14" s="113">
        <v>72872</v>
      </c>
      <c r="T14" s="113">
        <v>48260440</v>
      </c>
      <c r="U14" s="41" t="e">
        <f>#REF!</f>
        <v>#REF!</v>
      </c>
      <c r="V14" s="41" t="e">
        <f>#REF!</f>
        <v>#REF!</v>
      </c>
      <c r="W14" s="41" t="e">
        <f>#REF!</f>
        <v>#REF!</v>
      </c>
    </row>
    <row r="15" spans="1:23" ht="21" customHeight="1">
      <c r="A15" s="38">
        <v>9</v>
      </c>
      <c r="B15" s="82" t="s">
        <v>23</v>
      </c>
      <c r="C15" s="88">
        <v>1171</v>
      </c>
      <c r="D15" s="61">
        <v>17890</v>
      </c>
      <c r="E15" s="61">
        <v>709052740</v>
      </c>
      <c r="F15" s="61">
        <v>43402</v>
      </c>
      <c r="G15" s="61">
        <v>61576</v>
      </c>
      <c r="H15" s="61">
        <v>597711486</v>
      </c>
      <c r="I15" s="61">
        <v>8047</v>
      </c>
      <c r="J15" s="61">
        <v>12436</v>
      </c>
      <c r="K15" s="61">
        <v>101496940</v>
      </c>
      <c r="L15" s="64">
        <v>52620</v>
      </c>
      <c r="M15" s="64">
        <v>91902</v>
      </c>
      <c r="N15" s="64">
        <v>1408261166</v>
      </c>
      <c r="O15" s="112">
        <v>29821</v>
      </c>
      <c r="P15" s="112">
        <v>35205</v>
      </c>
      <c r="Q15" s="112">
        <v>369171404</v>
      </c>
      <c r="R15" s="113">
        <v>1101</v>
      </c>
      <c r="S15" s="113">
        <v>46792</v>
      </c>
      <c r="T15" s="113">
        <v>31202547</v>
      </c>
      <c r="U15" s="41" t="e">
        <f>#REF!</f>
        <v>#REF!</v>
      </c>
      <c r="V15" s="41" t="e">
        <f>#REF!</f>
        <v>#REF!</v>
      </c>
      <c r="W15" s="41" t="e">
        <f>#REF!</f>
        <v>#REF!</v>
      </c>
    </row>
    <row r="16" spans="1:23" ht="21" customHeight="1">
      <c r="A16" s="53">
        <v>10</v>
      </c>
      <c r="B16" s="72" t="s">
        <v>25</v>
      </c>
      <c r="C16" s="89">
        <v>3208</v>
      </c>
      <c r="D16" s="90">
        <v>55731</v>
      </c>
      <c r="E16" s="90">
        <v>1817783811</v>
      </c>
      <c r="F16" s="90">
        <v>116584</v>
      </c>
      <c r="G16" s="90">
        <v>163176</v>
      </c>
      <c r="H16" s="90">
        <v>1605900459</v>
      </c>
      <c r="I16" s="90">
        <v>26795</v>
      </c>
      <c r="J16" s="90">
        <v>44991</v>
      </c>
      <c r="K16" s="90">
        <v>344644760</v>
      </c>
      <c r="L16" s="66">
        <v>146587</v>
      </c>
      <c r="M16" s="66">
        <v>263898</v>
      </c>
      <c r="N16" s="66">
        <v>3768329030</v>
      </c>
      <c r="O16" s="117">
        <v>73310</v>
      </c>
      <c r="P16" s="117">
        <v>84547</v>
      </c>
      <c r="Q16" s="117">
        <v>916991182</v>
      </c>
      <c r="R16" s="118">
        <v>3045</v>
      </c>
      <c r="S16" s="118">
        <v>271804</v>
      </c>
      <c r="T16" s="118">
        <v>100273673</v>
      </c>
      <c r="U16" s="85" t="e">
        <f>#REF!</f>
        <v>#REF!</v>
      </c>
      <c r="V16" s="85" t="e">
        <f>#REF!</f>
        <v>#REF!</v>
      </c>
      <c r="W16" s="85" t="e">
        <f>#REF!</f>
        <v>#REF!</v>
      </c>
    </row>
    <row r="17" spans="1:23" ht="21" customHeight="1">
      <c r="A17" s="36">
        <v>11</v>
      </c>
      <c r="B17" s="81" t="s">
        <v>27</v>
      </c>
      <c r="C17" s="86">
        <v>2314</v>
      </c>
      <c r="D17" s="87">
        <v>39475</v>
      </c>
      <c r="E17" s="87">
        <v>1324355110</v>
      </c>
      <c r="F17" s="87">
        <v>87971</v>
      </c>
      <c r="G17" s="87">
        <v>119525</v>
      </c>
      <c r="H17" s="87">
        <v>1140084684</v>
      </c>
      <c r="I17" s="87">
        <v>19806</v>
      </c>
      <c r="J17" s="87">
        <v>31237</v>
      </c>
      <c r="K17" s="87">
        <v>248654910</v>
      </c>
      <c r="L17" s="115">
        <v>110091</v>
      </c>
      <c r="M17" s="115">
        <v>190237</v>
      </c>
      <c r="N17" s="115">
        <v>2713094704</v>
      </c>
      <c r="O17" s="116">
        <v>62644</v>
      </c>
      <c r="P17" s="116">
        <v>71071</v>
      </c>
      <c r="Q17" s="116">
        <v>676150872</v>
      </c>
      <c r="R17" s="113">
        <v>2219</v>
      </c>
      <c r="S17" s="113">
        <v>105683</v>
      </c>
      <c r="T17" s="113">
        <v>70437194</v>
      </c>
      <c r="U17" s="105" t="e">
        <f>#REF!</f>
        <v>#REF!</v>
      </c>
      <c r="V17" s="105" t="e">
        <f>#REF!</f>
        <v>#REF!</v>
      </c>
      <c r="W17" s="105" t="e">
        <f>#REF!</f>
        <v>#REF!</v>
      </c>
    </row>
    <row r="18" spans="1:23" ht="21" customHeight="1">
      <c r="A18" s="38">
        <v>12</v>
      </c>
      <c r="B18" s="82" t="s">
        <v>29</v>
      </c>
      <c r="C18" s="88">
        <v>1048</v>
      </c>
      <c r="D18" s="61">
        <v>17100</v>
      </c>
      <c r="E18" s="61">
        <v>590063776</v>
      </c>
      <c r="F18" s="61">
        <v>38351</v>
      </c>
      <c r="G18" s="61">
        <v>51640</v>
      </c>
      <c r="H18" s="61">
        <v>523258162</v>
      </c>
      <c r="I18" s="61">
        <v>6941</v>
      </c>
      <c r="J18" s="61">
        <v>11033</v>
      </c>
      <c r="K18" s="61">
        <v>85061940</v>
      </c>
      <c r="L18" s="64">
        <v>46340</v>
      </c>
      <c r="M18" s="64">
        <v>79773</v>
      </c>
      <c r="N18" s="64">
        <v>1198383878</v>
      </c>
      <c r="O18" s="112">
        <v>24378</v>
      </c>
      <c r="P18" s="112">
        <v>27522</v>
      </c>
      <c r="Q18" s="112">
        <v>285880750</v>
      </c>
      <c r="R18" s="113">
        <v>1009</v>
      </c>
      <c r="S18" s="113">
        <v>45536</v>
      </c>
      <c r="T18" s="113">
        <v>30169659</v>
      </c>
      <c r="U18" s="41" t="e">
        <f>#REF!</f>
        <v>#REF!</v>
      </c>
      <c r="V18" s="41" t="e">
        <f>#REF!</f>
        <v>#REF!</v>
      </c>
      <c r="W18" s="41" t="e">
        <f>#REF!</f>
        <v>#REF!</v>
      </c>
    </row>
    <row r="19" spans="1:23" ht="21" customHeight="1">
      <c r="A19" s="38">
        <v>13</v>
      </c>
      <c r="B19" s="82" t="s">
        <v>31</v>
      </c>
      <c r="C19" s="88">
        <v>1339</v>
      </c>
      <c r="D19" s="61">
        <v>21081</v>
      </c>
      <c r="E19" s="61">
        <v>799242246</v>
      </c>
      <c r="F19" s="61">
        <v>59837</v>
      </c>
      <c r="G19" s="61">
        <v>90270</v>
      </c>
      <c r="H19" s="61">
        <v>921156876</v>
      </c>
      <c r="I19" s="61">
        <v>12120</v>
      </c>
      <c r="J19" s="61">
        <v>20021</v>
      </c>
      <c r="K19" s="61">
        <v>141837470</v>
      </c>
      <c r="L19" s="64">
        <v>73296</v>
      </c>
      <c r="M19" s="64">
        <v>131372</v>
      </c>
      <c r="N19" s="64">
        <v>1862236592</v>
      </c>
      <c r="O19" s="112">
        <v>41588</v>
      </c>
      <c r="P19" s="112">
        <v>50650</v>
      </c>
      <c r="Q19" s="112">
        <v>518914746</v>
      </c>
      <c r="R19" s="113">
        <v>1238</v>
      </c>
      <c r="S19" s="113">
        <v>50797</v>
      </c>
      <c r="T19" s="113">
        <v>36160248</v>
      </c>
      <c r="U19" s="41" t="e">
        <f>#REF!</f>
        <v>#REF!</v>
      </c>
      <c r="V19" s="41" t="e">
        <f>#REF!</f>
        <v>#REF!</v>
      </c>
      <c r="W19" s="41" t="e">
        <f>#REF!</f>
        <v>#REF!</v>
      </c>
    </row>
    <row r="20" spans="1:23" ht="21" customHeight="1">
      <c r="A20" s="8"/>
      <c r="B20" s="82" t="s">
        <v>33</v>
      </c>
      <c r="C20" s="60">
        <v>42503</v>
      </c>
      <c r="D20" s="59">
        <v>711613</v>
      </c>
      <c r="E20" s="91">
        <v>25008045478</v>
      </c>
      <c r="F20" s="59">
        <v>1629921</v>
      </c>
      <c r="G20" s="91">
        <v>2348810</v>
      </c>
      <c r="H20" s="91">
        <v>22668962636</v>
      </c>
      <c r="I20" s="59">
        <v>345419</v>
      </c>
      <c r="J20" s="59">
        <v>563991</v>
      </c>
      <c r="K20" s="59">
        <v>4292060680</v>
      </c>
      <c r="L20" s="91">
        <v>2017843</v>
      </c>
      <c r="M20" s="59">
        <v>3624414</v>
      </c>
      <c r="N20" s="59">
        <v>51969068794</v>
      </c>
      <c r="O20" s="124">
        <v>1092105</v>
      </c>
      <c r="P20" s="119">
        <v>1258724</v>
      </c>
      <c r="Q20" s="124">
        <v>12776775274</v>
      </c>
      <c r="R20" s="119">
        <v>40283</v>
      </c>
      <c r="S20" s="124">
        <v>2030391</v>
      </c>
      <c r="T20" s="124">
        <v>1279346472</v>
      </c>
      <c r="U20" s="106" t="e">
        <f>SUM(U7:U19)</f>
        <v>#REF!</v>
      </c>
      <c r="V20" s="107" t="e">
        <f>SUM(V7:V19)</f>
        <v>#REF!</v>
      </c>
      <c r="W20" s="107" t="e">
        <f>SUM(W7:W19)</f>
        <v>#REF!</v>
      </c>
    </row>
    <row r="21" spans="1:23" ht="21" customHeight="1">
      <c r="A21" s="8"/>
      <c r="B21" s="4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120"/>
      <c r="P21" s="120"/>
      <c r="Q21" s="120"/>
      <c r="R21" s="121"/>
      <c r="S21" s="121"/>
      <c r="T21" s="119"/>
      <c r="U21" s="34"/>
      <c r="V21" s="34"/>
      <c r="W21" s="34"/>
    </row>
    <row r="22" spans="1:23" ht="21" customHeight="1">
      <c r="A22" s="38">
        <v>14</v>
      </c>
      <c r="B22" s="48" t="s">
        <v>35</v>
      </c>
      <c r="C22" s="61">
        <v>608</v>
      </c>
      <c r="D22" s="61">
        <v>9524</v>
      </c>
      <c r="E22" s="61">
        <v>352902880</v>
      </c>
      <c r="F22" s="61">
        <v>24307</v>
      </c>
      <c r="G22" s="61">
        <v>34397</v>
      </c>
      <c r="H22" s="61">
        <v>342491200</v>
      </c>
      <c r="I22" s="61">
        <v>3693</v>
      </c>
      <c r="J22" s="61">
        <v>6424</v>
      </c>
      <c r="K22" s="61">
        <v>49641250</v>
      </c>
      <c r="L22" s="64">
        <v>28608</v>
      </c>
      <c r="M22" s="64">
        <v>50345</v>
      </c>
      <c r="N22" s="64">
        <v>745035330</v>
      </c>
      <c r="O22" s="112">
        <v>9892</v>
      </c>
      <c r="P22" s="112">
        <v>11388</v>
      </c>
      <c r="Q22" s="112">
        <v>147694390</v>
      </c>
      <c r="R22" s="113">
        <v>568</v>
      </c>
      <c r="S22" s="113">
        <v>25513</v>
      </c>
      <c r="T22" s="113">
        <v>17184253</v>
      </c>
      <c r="U22" s="41" t="e">
        <f>#REF!</f>
        <v>#REF!</v>
      </c>
      <c r="V22" s="41" t="e">
        <f>#REF!</f>
        <v>#REF!</v>
      </c>
      <c r="W22" s="41" t="e">
        <f>#REF!</f>
        <v>#REF!</v>
      </c>
    </row>
    <row r="23" spans="1:23" ht="21" customHeight="1">
      <c r="A23" s="53">
        <v>15</v>
      </c>
      <c r="B23" s="9" t="s">
        <v>37</v>
      </c>
      <c r="C23" s="90">
        <v>847</v>
      </c>
      <c r="D23" s="90">
        <v>16324</v>
      </c>
      <c r="E23" s="90">
        <v>474221125</v>
      </c>
      <c r="F23" s="90">
        <v>27729</v>
      </c>
      <c r="G23" s="90">
        <v>39931</v>
      </c>
      <c r="H23" s="90">
        <v>371759743</v>
      </c>
      <c r="I23" s="90">
        <v>5231</v>
      </c>
      <c r="J23" s="90">
        <v>8896</v>
      </c>
      <c r="K23" s="90">
        <v>71217820</v>
      </c>
      <c r="L23" s="66">
        <v>33807</v>
      </c>
      <c r="M23" s="66">
        <v>65151</v>
      </c>
      <c r="N23" s="66">
        <v>917198688</v>
      </c>
      <c r="O23" s="117">
        <v>17192</v>
      </c>
      <c r="P23" s="117">
        <v>19697</v>
      </c>
      <c r="Q23" s="117">
        <v>202412113</v>
      </c>
      <c r="R23" s="113">
        <v>807</v>
      </c>
      <c r="S23" s="113">
        <v>44439</v>
      </c>
      <c r="T23" s="113">
        <v>29693560</v>
      </c>
      <c r="U23" s="85" t="e">
        <f>#REF!</f>
        <v>#REF!</v>
      </c>
      <c r="V23" s="85" t="e">
        <f>#REF!</f>
        <v>#REF!</v>
      </c>
      <c r="W23" s="85" t="e">
        <f>#REF!</f>
        <v>#REF!</v>
      </c>
    </row>
    <row r="24" spans="1:23" ht="21" customHeight="1">
      <c r="A24" s="36">
        <v>16</v>
      </c>
      <c r="B24" s="37" t="s">
        <v>38</v>
      </c>
      <c r="C24" s="87">
        <v>445</v>
      </c>
      <c r="D24" s="87">
        <v>7008</v>
      </c>
      <c r="E24" s="87">
        <v>249438600</v>
      </c>
      <c r="F24" s="87">
        <v>17178</v>
      </c>
      <c r="G24" s="87">
        <v>23826</v>
      </c>
      <c r="H24" s="87">
        <v>221071460</v>
      </c>
      <c r="I24" s="87">
        <v>4116</v>
      </c>
      <c r="J24" s="87">
        <v>6361</v>
      </c>
      <c r="K24" s="87">
        <v>47029020</v>
      </c>
      <c r="L24" s="115">
        <v>21739</v>
      </c>
      <c r="M24" s="115">
        <v>37195</v>
      </c>
      <c r="N24" s="115">
        <v>517539080</v>
      </c>
      <c r="O24" s="116">
        <v>10353</v>
      </c>
      <c r="P24" s="116">
        <v>11813</v>
      </c>
      <c r="Q24" s="116">
        <v>126950580</v>
      </c>
      <c r="R24" s="110">
        <v>424</v>
      </c>
      <c r="S24" s="110">
        <v>18565</v>
      </c>
      <c r="T24" s="110">
        <v>12338825</v>
      </c>
      <c r="U24" s="105" t="e">
        <f>#REF!</f>
        <v>#REF!</v>
      </c>
      <c r="V24" s="105" t="e">
        <f>#REF!</f>
        <v>#REF!</v>
      </c>
      <c r="W24" s="105" t="e">
        <f>#REF!</f>
        <v>#REF!</v>
      </c>
    </row>
    <row r="25" spans="1:23" ht="21" customHeight="1">
      <c r="A25" s="38">
        <v>17</v>
      </c>
      <c r="B25" s="48" t="s">
        <v>39</v>
      </c>
      <c r="C25" s="61">
        <v>420</v>
      </c>
      <c r="D25" s="61">
        <v>6606</v>
      </c>
      <c r="E25" s="61">
        <v>252156398</v>
      </c>
      <c r="F25" s="61">
        <v>15986</v>
      </c>
      <c r="G25" s="61">
        <v>21172</v>
      </c>
      <c r="H25" s="61">
        <v>206787690</v>
      </c>
      <c r="I25" s="61">
        <v>3094</v>
      </c>
      <c r="J25" s="61">
        <v>5323</v>
      </c>
      <c r="K25" s="61">
        <v>40948720</v>
      </c>
      <c r="L25" s="64">
        <v>19500</v>
      </c>
      <c r="M25" s="64">
        <v>33101</v>
      </c>
      <c r="N25" s="64">
        <v>499892808</v>
      </c>
      <c r="O25" s="112">
        <v>11101</v>
      </c>
      <c r="P25" s="112">
        <v>12451</v>
      </c>
      <c r="Q25" s="112">
        <v>123823810</v>
      </c>
      <c r="R25" s="113">
        <v>410</v>
      </c>
      <c r="S25" s="113">
        <v>17027</v>
      </c>
      <c r="T25" s="113">
        <v>11416626</v>
      </c>
      <c r="U25" s="41" t="e">
        <f>#REF!</f>
        <v>#REF!</v>
      </c>
      <c r="V25" s="41" t="e">
        <f>#REF!</f>
        <v>#REF!</v>
      </c>
      <c r="W25" s="41" t="e">
        <f>#REF!</f>
        <v>#REF!</v>
      </c>
    </row>
    <row r="26" spans="1:23" ht="21" customHeight="1">
      <c r="A26" s="38">
        <v>18</v>
      </c>
      <c r="B26" s="48" t="s">
        <v>41</v>
      </c>
      <c r="C26" s="61">
        <v>452</v>
      </c>
      <c r="D26" s="61">
        <v>7914</v>
      </c>
      <c r="E26" s="61">
        <v>254831410</v>
      </c>
      <c r="F26" s="61">
        <v>10216</v>
      </c>
      <c r="G26" s="61">
        <v>13555</v>
      </c>
      <c r="H26" s="61">
        <v>131440440</v>
      </c>
      <c r="I26" s="61">
        <v>2561</v>
      </c>
      <c r="J26" s="61">
        <v>4473</v>
      </c>
      <c r="K26" s="61">
        <v>31611280</v>
      </c>
      <c r="L26" s="64">
        <v>13229</v>
      </c>
      <c r="M26" s="64">
        <v>25942</v>
      </c>
      <c r="N26" s="64">
        <v>417883130</v>
      </c>
      <c r="O26" s="112">
        <v>7204</v>
      </c>
      <c r="P26" s="112">
        <v>8067</v>
      </c>
      <c r="Q26" s="112">
        <v>91217520</v>
      </c>
      <c r="R26" s="113">
        <v>425</v>
      </c>
      <c r="S26" s="113">
        <v>21309</v>
      </c>
      <c r="T26" s="113">
        <v>14016267</v>
      </c>
      <c r="U26" s="41" t="e">
        <f>#REF!</f>
        <v>#REF!</v>
      </c>
      <c r="V26" s="41" t="e">
        <f>#REF!</f>
        <v>#REF!</v>
      </c>
      <c r="W26" s="41" t="e">
        <f>#REF!</f>
        <v>#REF!</v>
      </c>
    </row>
    <row r="27" spans="1:23" ht="21" customHeight="1">
      <c r="A27" s="38">
        <v>19</v>
      </c>
      <c r="B27" s="48" t="s">
        <v>43</v>
      </c>
      <c r="C27" s="61">
        <v>1072</v>
      </c>
      <c r="D27" s="61">
        <v>17800</v>
      </c>
      <c r="E27" s="61">
        <v>586644627</v>
      </c>
      <c r="F27" s="61">
        <v>38151</v>
      </c>
      <c r="G27" s="61">
        <v>52692</v>
      </c>
      <c r="H27" s="61">
        <v>521936248</v>
      </c>
      <c r="I27" s="61">
        <v>9088</v>
      </c>
      <c r="J27" s="61">
        <v>14348</v>
      </c>
      <c r="K27" s="61">
        <v>114183150</v>
      </c>
      <c r="L27" s="64">
        <v>48311</v>
      </c>
      <c r="M27" s="64">
        <v>84840</v>
      </c>
      <c r="N27" s="64">
        <v>1222764025</v>
      </c>
      <c r="O27" s="112">
        <v>20610</v>
      </c>
      <c r="P27" s="112">
        <v>23646</v>
      </c>
      <c r="Q27" s="112">
        <v>240920820</v>
      </c>
      <c r="R27" s="113">
        <v>979</v>
      </c>
      <c r="S27" s="113">
        <v>48763</v>
      </c>
      <c r="T27" s="113">
        <v>32518875</v>
      </c>
      <c r="U27" s="41" t="e">
        <f>#REF!</f>
        <v>#REF!</v>
      </c>
      <c r="V27" s="41" t="e">
        <f>#REF!</f>
        <v>#REF!</v>
      </c>
      <c r="W27" s="41" t="e">
        <f>#REF!</f>
        <v>#REF!</v>
      </c>
    </row>
    <row r="28" spans="1:23" ht="21" customHeight="1">
      <c r="A28" s="53">
        <v>20</v>
      </c>
      <c r="B28" s="9" t="s">
        <v>45</v>
      </c>
      <c r="C28" s="90">
        <v>477</v>
      </c>
      <c r="D28" s="90">
        <v>8467</v>
      </c>
      <c r="E28" s="90">
        <v>295570890</v>
      </c>
      <c r="F28" s="90">
        <v>16334</v>
      </c>
      <c r="G28" s="90">
        <v>21779</v>
      </c>
      <c r="H28" s="90">
        <v>199602721</v>
      </c>
      <c r="I28" s="90">
        <v>2953</v>
      </c>
      <c r="J28" s="90">
        <v>4488</v>
      </c>
      <c r="K28" s="90">
        <v>33788020</v>
      </c>
      <c r="L28" s="66">
        <v>19764</v>
      </c>
      <c r="M28" s="66">
        <v>34734</v>
      </c>
      <c r="N28" s="66">
        <v>528961631</v>
      </c>
      <c r="O28" s="117">
        <v>11084</v>
      </c>
      <c r="P28" s="117">
        <v>12610</v>
      </c>
      <c r="Q28" s="117">
        <v>127980840</v>
      </c>
      <c r="R28" s="118">
        <v>460</v>
      </c>
      <c r="S28" s="118">
        <v>22177</v>
      </c>
      <c r="T28" s="118">
        <v>14716272</v>
      </c>
      <c r="U28" s="85" t="e">
        <f>#REF!</f>
        <v>#REF!</v>
      </c>
      <c r="V28" s="85" t="e">
        <f>#REF!</f>
        <v>#REF!</v>
      </c>
      <c r="W28" s="85" t="e">
        <f>#REF!</f>
        <v>#REF!</v>
      </c>
    </row>
    <row r="29" spans="1:23" ht="21" customHeight="1">
      <c r="A29" s="38">
        <v>21</v>
      </c>
      <c r="B29" s="48" t="s">
        <v>46</v>
      </c>
      <c r="C29" s="87">
        <v>339</v>
      </c>
      <c r="D29" s="87">
        <v>5439</v>
      </c>
      <c r="E29" s="87">
        <v>183251690</v>
      </c>
      <c r="F29" s="87">
        <v>11178</v>
      </c>
      <c r="G29" s="87">
        <v>14849</v>
      </c>
      <c r="H29" s="87">
        <v>131666015</v>
      </c>
      <c r="I29" s="87">
        <v>2577</v>
      </c>
      <c r="J29" s="87">
        <v>4005</v>
      </c>
      <c r="K29" s="87">
        <v>30207760</v>
      </c>
      <c r="L29" s="115">
        <v>14094</v>
      </c>
      <c r="M29" s="115">
        <v>24293</v>
      </c>
      <c r="N29" s="115">
        <v>345125465</v>
      </c>
      <c r="O29" s="116">
        <v>8302</v>
      </c>
      <c r="P29" s="116">
        <v>9482</v>
      </c>
      <c r="Q29" s="116">
        <v>91145855</v>
      </c>
      <c r="R29" s="113">
        <v>316</v>
      </c>
      <c r="S29" s="113">
        <v>14150</v>
      </c>
      <c r="T29" s="113">
        <v>9664425</v>
      </c>
      <c r="U29" s="105" t="e">
        <f>#REF!</f>
        <v>#REF!</v>
      </c>
      <c r="V29" s="105" t="e">
        <f>#REF!</f>
        <v>#REF!</v>
      </c>
      <c r="W29" s="105" t="e">
        <f>#REF!</f>
        <v>#REF!</v>
      </c>
    </row>
    <row r="30" spans="1:23" ht="21" customHeight="1">
      <c r="A30" s="38">
        <v>22</v>
      </c>
      <c r="B30" s="48" t="s">
        <v>48</v>
      </c>
      <c r="C30" s="61">
        <v>290</v>
      </c>
      <c r="D30" s="61">
        <v>6047</v>
      </c>
      <c r="E30" s="61">
        <v>168418900</v>
      </c>
      <c r="F30" s="61">
        <v>5395</v>
      </c>
      <c r="G30" s="61">
        <v>7197</v>
      </c>
      <c r="H30" s="61">
        <v>111836420</v>
      </c>
      <c r="I30" s="61">
        <v>1361</v>
      </c>
      <c r="J30" s="61">
        <v>1896</v>
      </c>
      <c r="K30" s="61">
        <v>15591090</v>
      </c>
      <c r="L30" s="64">
        <v>7046</v>
      </c>
      <c r="M30" s="64">
        <v>15140</v>
      </c>
      <c r="N30" s="64">
        <v>295846410</v>
      </c>
      <c r="O30" s="112">
        <v>4279</v>
      </c>
      <c r="P30" s="112">
        <v>4801</v>
      </c>
      <c r="Q30" s="112">
        <v>61786450</v>
      </c>
      <c r="R30" s="113">
        <v>276</v>
      </c>
      <c r="S30" s="113">
        <v>15346</v>
      </c>
      <c r="T30" s="113">
        <v>11287156</v>
      </c>
      <c r="U30" s="41" t="e">
        <f>#REF!</f>
        <v>#REF!</v>
      </c>
      <c r="V30" s="41" t="e">
        <f>#REF!</f>
        <v>#REF!</v>
      </c>
      <c r="W30" s="41" t="e">
        <f>#REF!</f>
        <v>#REF!</v>
      </c>
    </row>
    <row r="31" spans="1:23" ht="21" customHeight="1">
      <c r="A31" s="38">
        <v>27</v>
      </c>
      <c r="B31" s="48" t="s">
        <v>49</v>
      </c>
      <c r="C31" s="61">
        <v>504</v>
      </c>
      <c r="D31" s="61">
        <v>8925</v>
      </c>
      <c r="E31" s="61">
        <v>277522440</v>
      </c>
      <c r="F31" s="61">
        <v>16658</v>
      </c>
      <c r="G31" s="61">
        <v>23013</v>
      </c>
      <c r="H31" s="61">
        <v>250546450</v>
      </c>
      <c r="I31" s="61">
        <v>3495</v>
      </c>
      <c r="J31" s="61">
        <v>6227</v>
      </c>
      <c r="K31" s="61">
        <v>63963490</v>
      </c>
      <c r="L31" s="64">
        <v>20657</v>
      </c>
      <c r="M31" s="64">
        <v>38165</v>
      </c>
      <c r="N31" s="64">
        <v>592032380</v>
      </c>
      <c r="O31" s="112">
        <v>13597</v>
      </c>
      <c r="P31" s="112">
        <v>15801</v>
      </c>
      <c r="Q31" s="112">
        <v>193075600</v>
      </c>
      <c r="R31" s="113">
        <v>474</v>
      </c>
      <c r="S31" s="113">
        <v>24087</v>
      </c>
      <c r="T31" s="113">
        <v>16141204</v>
      </c>
      <c r="U31" s="41" t="e">
        <f>#REF!</f>
        <v>#REF!</v>
      </c>
      <c r="V31" s="41" t="e">
        <f>#REF!</f>
        <v>#REF!</v>
      </c>
      <c r="W31" s="41" t="e">
        <f>#REF!</f>
        <v>#REF!</v>
      </c>
    </row>
    <row r="32" spans="1:23" ht="21" customHeight="1">
      <c r="A32" s="38">
        <v>28</v>
      </c>
      <c r="B32" s="48" t="s">
        <v>51</v>
      </c>
      <c r="C32" s="61">
        <v>1136</v>
      </c>
      <c r="D32" s="61">
        <v>18077</v>
      </c>
      <c r="E32" s="61">
        <v>741838665</v>
      </c>
      <c r="F32" s="61">
        <v>43361</v>
      </c>
      <c r="G32" s="61">
        <v>62974</v>
      </c>
      <c r="H32" s="61">
        <v>626215673</v>
      </c>
      <c r="I32" s="61">
        <v>12076</v>
      </c>
      <c r="J32" s="61">
        <v>20374</v>
      </c>
      <c r="K32" s="61">
        <v>157064390</v>
      </c>
      <c r="L32" s="64">
        <v>56573</v>
      </c>
      <c r="M32" s="64">
        <v>101425</v>
      </c>
      <c r="N32" s="64">
        <v>1525118728</v>
      </c>
      <c r="O32" s="112">
        <v>31748</v>
      </c>
      <c r="P32" s="112">
        <v>36726</v>
      </c>
      <c r="Q32" s="112">
        <v>448050126</v>
      </c>
      <c r="R32" s="113">
        <v>1076</v>
      </c>
      <c r="S32" s="113">
        <v>47892</v>
      </c>
      <c r="T32" s="113">
        <v>32289492</v>
      </c>
      <c r="U32" s="41" t="e">
        <f>#REF!</f>
        <v>#REF!</v>
      </c>
      <c r="V32" s="41" t="e">
        <f>#REF!</f>
        <v>#REF!</v>
      </c>
      <c r="W32" s="41" t="e">
        <f>#REF!</f>
        <v>#REF!</v>
      </c>
    </row>
    <row r="33" spans="1:23" ht="21" customHeight="1">
      <c r="A33" s="38">
        <v>29</v>
      </c>
      <c r="B33" s="48" t="s">
        <v>53</v>
      </c>
      <c r="C33" s="61">
        <v>811</v>
      </c>
      <c r="D33" s="61">
        <v>11961</v>
      </c>
      <c r="E33" s="61">
        <v>507855770</v>
      </c>
      <c r="F33" s="61">
        <v>31428</v>
      </c>
      <c r="G33" s="61">
        <v>47020</v>
      </c>
      <c r="H33" s="61">
        <v>496833360</v>
      </c>
      <c r="I33" s="61">
        <v>6437</v>
      </c>
      <c r="J33" s="61">
        <v>10980</v>
      </c>
      <c r="K33" s="61">
        <v>90602370</v>
      </c>
      <c r="L33" s="64">
        <v>38676</v>
      </c>
      <c r="M33" s="64">
        <v>69961</v>
      </c>
      <c r="N33" s="64">
        <v>1095291500</v>
      </c>
      <c r="O33" s="112">
        <v>25446</v>
      </c>
      <c r="P33" s="112">
        <v>31317</v>
      </c>
      <c r="Q33" s="112">
        <v>328649490</v>
      </c>
      <c r="R33" s="113">
        <v>781</v>
      </c>
      <c r="S33" s="113">
        <v>31723</v>
      </c>
      <c r="T33" s="113">
        <v>21113697</v>
      </c>
      <c r="U33" s="41" t="e">
        <f>#REF!</f>
        <v>#REF!</v>
      </c>
      <c r="V33" s="41" t="e">
        <f>#REF!</f>
        <v>#REF!</v>
      </c>
      <c r="W33" s="41" t="e">
        <f>#REF!</f>
        <v>#REF!</v>
      </c>
    </row>
    <row r="34" spans="1:23" ht="21" customHeight="1">
      <c r="A34" s="44">
        <v>30</v>
      </c>
      <c r="B34" s="45" t="s">
        <v>55</v>
      </c>
      <c r="C34" s="94">
        <v>882</v>
      </c>
      <c r="D34" s="94">
        <v>14653</v>
      </c>
      <c r="E34" s="94">
        <v>473786730</v>
      </c>
      <c r="F34" s="94">
        <v>24167</v>
      </c>
      <c r="G34" s="94">
        <v>34037</v>
      </c>
      <c r="H34" s="94">
        <v>344259140</v>
      </c>
      <c r="I34" s="94">
        <v>5127</v>
      </c>
      <c r="J34" s="94">
        <v>8599</v>
      </c>
      <c r="K34" s="94">
        <v>64142780</v>
      </c>
      <c r="L34" s="63">
        <v>30176</v>
      </c>
      <c r="M34" s="63">
        <v>57289</v>
      </c>
      <c r="N34" s="63">
        <v>882188650</v>
      </c>
      <c r="O34" s="109">
        <v>17493</v>
      </c>
      <c r="P34" s="109">
        <v>20830</v>
      </c>
      <c r="Q34" s="109">
        <v>244059730</v>
      </c>
      <c r="R34" s="110">
        <v>813</v>
      </c>
      <c r="S34" s="110">
        <v>39628</v>
      </c>
      <c r="T34" s="110">
        <v>26206800</v>
      </c>
      <c r="U34" s="56" t="e">
        <f>#REF!</f>
        <v>#REF!</v>
      </c>
      <c r="V34" s="56" t="e">
        <f>#REF!</f>
        <v>#REF!</v>
      </c>
      <c r="W34" s="56" t="e">
        <f>#REF!</f>
        <v>#REF!</v>
      </c>
    </row>
    <row r="35" spans="1:23" ht="21" customHeight="1">
      <c r="A35" s="38">
        <v>31</v>
      </c>
      <c r="B35" s="48" t="s">
        <v>57</v>
      </c>
      <c r="C35" s="61">
        <v>356</v>
      </c>
      <c r="D35" s="61">
        <v>5657</v>
      </c>
      <c r="E35" s="61">
        <v>223362550</v>
      </c>
      <c r="F35" s="61">
        <v>12535</v>
      </c>
      <c r="G35" s="61">
        <v>17452</v>
      </c>
      <c r="H35" s="61">
        <v>170984460</v>
      </c>
      <c r="I35" s="61">
        <v>2437</v>
      </c>
      <c r="J35" s="61">
        <v>3784</v>
      </c>
      <c r="K35" s="61">
        <v>32045930</v>
      </c>
      <c r="L35" s="64">
        <v>15328</v>
      </c>
      <c r="M35" s="64">
        <v>26893</v>
      </c>
      <c r="N35" s="64">
        <v>426392940</v>
      </c>
      <c r="O35" s="112">
        <v>9332</v>
      </c>
      <c r="P35" s="112">
        <v>10994</v>
      </c>
      <c r="Q35" s="112">
        <v>133662970</v>
      </c>
      <c r="R35" s="113">
        <v>337</v>
      </c>
      <c r="S35" s="113">
        <v>14963</v>
      </c>
      <c r="T35" s="113">
        <v>9955508</v>
      </c>
      <c r="U35" s="41" t="e">
        <f>#REF!</f>
        <v>#REF!</v>
      </c>
      <c r="V35" s="41" t="e">
        <f>#REF!</f>
        <v>#REF!</v>
      </c>
      <c r="W35" s="41" t="e">
        <f>#REF!</f>
        <v>#REF!</v>
      </c>
    </row>
    <row r="36" spans="1:23" ht="21" customHeight="1">
      <c r="A36" s="38">
        <v>32</v>
      </c>
      <c r="B36" s="48" t="s">
        <v>59</v>
      </c>
      <c r="C36" s="61">
        <v>397</v>
      </c>
      <c r="D36" s="61">
        <v>6248</v>
      </c>
      <c r="E36" s="61">
        <v>238834270</v>
      </c>
      <c r="F36" s="61">
        <v>11438</v>
      </c>
      <c r="G36" s="61">
        <v>15378</v>
      </c>
      <c r="H36" s="61">
        <v>131525330</v>
      </c>
      <c r="I36" s="61">
        <v>2331</v>
      </c>
      <c r="J36" s="61">
        <v>4422</v>
      </c>
      <c r="K36" s="61">
        <v>31922850</v>
      </c>
      <c r="L36" s="64">
        <v>14166</v>
      </c>
      <c r="M36" s="64">
        <v>26048</v>
      </c>
      <c r="N36" s="64">
        <v>402282450</v>
      </c>
      <c r="O36" s="112">
        <v>9339</v>
      </c>
      <c r="P36" s="112">
        <v>10934</v>
      </c>
      <c r="Q36" s="112">
        <v>129978550</v>
      </c>
      <c r="R36" s="113">
        <v>386</v>
      </c>
      <c r="S36" s="113">
        <v>16595</v>
      </c>
      <c r="T36" s="113">
        <v>11154590</v>
      </c>
      <c r="U36" s="41" t="e">
        <f>#REF!</f>
        <v>#REF!</v>
      </c>
      <c r="V36" s="41" t="e">
        <f>#REF!</f>
        <v>#REF!</v>
      </c>
      <c r="W36" s="41" t="e">
        <f>#REF!</f>
        <v>#REF!</v>
      </c>
    </row>
    <row r="37" spans="1:23" ht="21" customHeight="1">
      <c r="A37" s="38">
        <v>36</v>
      </c>
      <c r="B37" s="48" t="s">
        <v>60</v>
      </c>
      <c r="C37" s="61">
        <v>368</v>
      </c>
      <c r="D37" s="61">
        <v>6107</v>
      </c>
      <c r="E37" s="61">
        <v>196170310</v>
      </c>
      <c r="F37" s="61">
        <v>13877</v>
      </c>
      <c r="G37" s="61">
        <v>19843</v>
      </c>
      <c r="H37" s="61">
        <v>175374130</v>
      </c>
      <c r="I37" s="61">
        <v>2868</v>
      </c>
      <c r="J37" s="61">
        <v>4428</v>
      </c>
      <c r="K37" s="61">
        <v>36327260</v>
      </c>
      <c r="L37" s="64">
        <v>17113</v>
      </c>
      <c r="M37" s="64">
        <v>30378</v>
      </c>
      <c r="N37" s="64">
        <v>407871700</v>
      </c>
      <c r="O37" s="112">
        <v>8644</v>
      </c>
      <c r="P37" s="112">
        <v>9937</v>
      </c>
      <c r="Q37" s="112">
        <v>82179160</v>
      </c>
      <c r="R37" s="113">
        <v>346</v>
      </c>
      <c r="S37" s="113">
        <v>16341</v>
      </c>
      <c r="T37" s="113">
        <v>11045808</v>
      </c>
      <c r="U37" s="41" t="e">
        <f>#REF!</f>
        <v>#REF!</v>
      </c>
      <c r="V37" s="41" t="e">
        <f>#REF!</f>
        <v>#REF!</v>
      </c>
      <c r="W37" s="41" t="e">
        <f>#REF!</f>
        <v>#REF!</v>
      </c>
    </row>
    <row r="38" spans="1:23" ht="21" customHeight="1">
      <c r="A38" s="50">
        <v>44</v>
      </c>
      <c r="B38" s="51" t="s">
        <v>62</v>
      </c>
      <c r="C38" s="62">
        <v>734</v>
      </c>
      <c r="D38" s="62">
        <v>10668</v>
      </c>
      <c r="E38" s="62">
        <v>457008430</v>
      </c>
      <c r="F38" s="62">
        <v>29879</v>
      </c>
      <c r="G38" s="62">
        <v>40787</v>
      </c>
      <c r="H38" s="62">
        <v>406072770</v>
      </c>
      <c r="I38" s="62">
        <v>5116</v>
      </c>
      <c r="J38" s="62">
        <v>8637</v>
      </c>
      <c r="K38" s="62">
        <v>71549040</v>
      </c>
      <c r="L38" s="65">
        <v>35729</v>
      </c>
      <c r="M38" s="65">
        <v>60092</v>
      </c>
      <c r="N38" s="65">
        <v>934630240</v>
      </c>
      <c r="O38" s="122">
        <v>16347</v>
      </c>
      <c r="P38" s="122">
        <v>18236</v>
      </c>
      <c r="Q38" s="122">
        <v>202629420</v>
      </c>
      <c r="R38" s="118">
        <v>662</v>
      </c>
      <c r="S38" s="118">
        <v>24920</v>
      </c>
      <c r="T38" s="118">
        <v>16927554</v>
      </c>
      <c r="U38" s="57" t="e">
        <f>#REF!</f>
        <v>#REF!</v>
      </c>
      <c r="V38" s="57" t="e">
        <f>#REF!</f>
        <v>#REF!</v>
      </c>
      <c r="W38" s="57" t="e">
        <f>#REF!</f>
        <v>#REF!</v>
      </c>
    </row>
    <row r="39" spans="1:23" ht="21" customHeight="1">
      <c r="A39" s="38">
        <v>45</v>
      </c>
      <c r="B39" s="48" t="s">
        <v>106</v>
      </c>
      <c r="C39" s="61">
        <v>1306</v>
      </c>
      <c r="D39" s="61">
        <v>22002</v>
      </c>
      <c r="E39" s="61">
        <v>782480472</v>
      </c>
      <c r="F39" s="61">
        <v>39896</v>
      </c>
      <c r="G39" s="61">
        <v>60645</v>
      </c>
      <c r="H39" s="61">
        <v>653212055</v>
      </c>
      <c r="I39" s="61">
        <v>7369</v>
      </c>
      <c r="J39" s="61">
        <v>13353</v>
      </c>
      <c r="K39" s="61">
        <v>93614380</v>
      </c>
      <c r="L39" s="64">
        <v>48571</v>
      </c>
      <c r="M39" s="64">
        <v>96000</v>
      </c>
      <c r="N39" s="64">
        <v>1529306907</v>
      </c>
      <c r="O39" s="112">
        <v>17814</v>
      </c>
      <c r="P39" s="112">
        <v>20366</v>
      </c>
      <c r="Q39" s="112">
        <v>232359930</v>
      </c>
      <c r="R39" s="113">
        <v>1272</v>
      </c>
      <c r="S39" s="113">
        <v>59589</v>
      </c>
      <c r="T39" s="113">
        <v>39759671</v>
      </c>
      <c r="U39" s="41" t="e">
        <f>#REF!</f>
        <v>#REF!</v>
      </c>
      <c r="V39" s="41" t="e">
        <f>#REF!</f>
        <v>#REF!</v>
      </c>
      <c r="W39" s="41" t="e">
        <f>#REF!</f>
        <v>#REF!</v>
      </c>
    </row>
    <row r="40" spans="1:23" ht="21" customHeight="1">
      <c r="A40" s="53">
        <v>46</v>
      </c>
      <c r="B40" s="9" t="s">
        <v>110</v>
      </c>
      <c r="C40" s="90">
        <v>1279</v>
      </c>
      <c r="D40" s="90">
        <v>20653</v>
      </c>
      <c r="E40" s="90">
        <v>704860496</v>
      </c>
      <c r="F40" s="90">
        <v>40812</v>
      </c>
      <c r="G40" s="90">
        <v>54572</v>
      </c>
      <c r="H40" s="90">
        <v>509588281</v>
      </c>
      <c r="I40" s="90">
        <v>7468</v>
      </c>
      <c r="J40" s="90">
        <v>13605</v>
      </c>
      <c r="K40" s="90">
        <v>97714470</v>
      </c>
      <c r="L40" s="66">
        <v>49559</v>
      </c>
      <c r="M40" s="66">
        <v>88830</v>
      </c>
      <c r="N40" s="66">
        <v>1312163247</v>
      </c>
      <c r="O40" s="117">
        <v>29534</v>
      </c>
      <c r="P40" s="117">
        <v>33260</v>
      </c>
      <c r="Q40" s="117">
        <v>338375408</v>
      </c>
      <c r="R40" s="123">
        <v>1215</v>
      </c>
      <c r="S40" s="123">
        <v>55404</v>
      </c>
      <c r="T40" s="123">
        <v>37434410</v>
      </c>
      <c r="U40" s="85" t="e">
        <f>#REF!</f>
        <v>#REF!</v>
      </c>
      <c r="V40" s="85" t="e">
        <f>#REF!</f>
        <v>#REF!</v>
      </c>
      <c r="W40" s="85" t="e">
        <f>#REF!</f>
        <v>#REF!</v>
      </c>
    </row>
    <row r="41" spans="1:23" ht="21" customHeight="1">
      <c r="A41" s="8"/>
      <c r="B41" s="48" t="s">
        <v>64</v>
      </c>
      <c r="C41" s="59">
        <v>12723</v>
      </c>
      <c r="D41" s="59">
        <v>210080</v>
      </c>
      <c r="E41" s="59">
        <v>7421156653</v>
      </c>
      <c r="F41" s="59">
        <v>430525</v>
      </c>
      <c r="G41" s="59">
        <v>605119</v>
      </c>
      <c r="H41" s="59">
        <v>6003203586</v>
      </c>
      <c r="I41" s="59">
        <v>89398</v>
      </c>
      <c r="J41" s="59">
        <v>150623</v>
      </c>
      <c r="K41" s="59">
        <v>1173165070</v>
      </c>
      <c r="L41" s="59">
        <v>532646</v>
      </c>
      <c r="M41" s="59">
        <v>965822</v>
      </c>
      <c r="N41" s="59">
        <v>14597525309</v>
      </c>
      <c r="O41" s="59">
        <v>279311</v>
      </c>
      <c r="P41" s="59">
        <v>322356</v>
      </c>
      <c r="Q41" s="59">
        <v>3546952762</v>
      </c>
      <c r="R41" s="59">
        <v>12027</v>
      </c>
      <c r="S41" s="59">
        <v>558431</v>
      </c>
      <c r="T41" s="59">
        <v>374864993</v>
      </c>
      <c r="U41" s="41" t="e">
        <f>SUM(U22:U40)</f>
        <v>#REF!</v>
      </c>
      <c r="V41" s="42" t="e">
        <f>SUM(V22:V40)</f>
        <v>#REF!</v>
      </c>
      <c r="W41" s="42" t="e">
        <f>SUM(W22:W40)</f>
        <v>#REF!</v>
      </c>
    </row>
    <row r="42" spans="1:23" ht="21" customHeight="1">
      <c r="A42" s="8"/>
      <c r="B42" s="48" t="s">
        <v>66</v>
      </c>
      <c r="C42" s="59">
        <v>55226</v>
      </c>
      <c r="D42" s="59">
        <v>921693</v>
      </c>
      <c r="E42" s="91">
        <v>32429202131</v>
      </c>
      <c r="F42" s="59">
        <v>2060446</v>
      </c>
      <c r="G42" s="91">
        <v>2953929</v>
      </c>
      <c r="H42" s="91">
        <v>28672166222</v>
      </c>
      <c r="I42" s="59">
        <v>434817</v>
      </c>
      <c r="J42" s="91">
        <v>714614</v>
      </c>
      <c r="K42" s="59">
        <v>5465225750</v>
      </c>
      <c r="L42" s="91">
        <v>2550489</v>
      </c>
      <c r="M42" s="59">
        <v>4590236</v>
      </c>
      <c r="N42" s="59">
        <v>66566594103</v>
      </c>
      <c r="O42" s="91">
        <v>1371416</v>
      </c>
      <c r="P42" s="59">
        <v>1581080</v>
      </c>
      <c r="Q42" s="91">
        <v>16323728036</v>
      </c>
      <c r="R42" s="59">
        <v>52310</v>
      </c>
      <c r="S42" s="91">
        <v>2588822</v>
      </c>
      <c r="T42" s="91">
        <v>1654211465</v>
      </c>
      <c r="U42" s="41" t="e">
        <f>U20+U41</f>
        <v>#REF!</v>
      </c>
      <c r="V42" s="42" t="e">
        <f>V20+V41</f>
        <v>#REF!</v>
      </c>
      <c r="W42" s="42" t="e">
        <f>W20+W41</f>
        <v>#REF!</v>
      </c>
    </row>
    <row r="43" spans="1:23" ht="21" customHeight="1">
      <c r="A43" s="8"/>
      <c r="B43" s="4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20"/>
      <c r="P43" s="120"/>
      <c r="Q43" s="120"/>
      <c r="R43" s="121"/>
      <c r="S43" s="121"/>
      <c r="T43" s="119"/>
      <c r="U43" s="34"/>
      <c r="V43" s="34"/>
      <c r="W43" s="34"/>
    </row>
    <row r="44" spans="1:23" ht="21" customHeight="1">
      <c r="A44" s="38">
        <v>301</v>
      </c>
      <c r="B44" s="48" t="s">
        <v>68</v>
      </c>
      <c r="C44" s="61">
        <v>188</v>
      </c>
      <c r="D44" s="61">
        <v>1990</v>
      </c>
      <c r="E44" s="61">
        <v>111498690</v>
      </c>
      <c r="F44" s="61">
        <v>10131</v>
      </c>
      <c r="G44" s="61">
        <v>13123</v>
      </c>
      <c r="H44" s="61">
        <v>124952290</v>
      </c>
      <c r="I44" s="61">
        <v>3873</v>
      </c>
      <c r="J44" s="61">
        <v>5533</v>
      </c>
      <c r="K44" s="61">
        <v>40227140</v>
      </c>
      <c r="L44" s="64">
        <v>14192</v>
      </c>
      <c r="M44" s="64">
        <v>20646</v>
      </c>
      <c r="N44" s="64">
        <v>276678120</v>
      </c>
      <c r="O44" s="112">
        <v>5810</v>
      </c>
      <c r="P44" s="112">
        <v>6559</v>
      </c>
      <c r="Q44" s="112">
        <v>98429020</v>
      </c>
      <c r="R44" s="113">
        <v>166</v>
      </c>
      <c r="S44" s="113">
        <v>4825</v>
      </c>
      <c r="T44" s="113">
        <v>3242881</v>
      </c>
      <c r="U44" s="41" t="e">
        <f>#REF!</f>
        <v>#REF!</v>
      </c>
      <c r="V44" s="41" t="e">
        <f>#REF!</f>
        <v>#REF!</v>
      </c>
      <c r="W44" s="41" t="e">
        <f>#REF!</f>
        <v>#REF!</v>
      </c>
    </row>
    <row r="45" spans="1:23" ht="21" customHeight="1">
      <c r="A45" s="38">
        <v>302</v>
      </c>
      <c r="B45" s="48" t="s">
        <v>70</v>
      </c>
      <c r="C45" s="61">
        <v>300</v>
      </c>
      <c r="D45" s="61">
        <v>2584</v>
      </c>
      <c r="E45" s="61">
        <v>139056710</v>
      </c>
      <c r="F45" s="61">
        <v>17745</v>
      </c>
      <c r="G45" s="61">
        <v>23211</v>
      </c>
      <c r="H45" s="61">
        <v>215771130</v>
      </c>
      <c r="I45" s="61">
        <v>2125</v>
      </c>
      <c r="J45" s="61">
        <v>2910</v>
      </c>
      <c r="K45" s="61">
        <v>20786770</v>
      </c>
      <c r="L45" s="64">
        <v>20170</v>
      </c>
      <c r="M45" s="64">
        <v>28705</v>
      </c>
      <c r="N45" s="64">
        <v>375614610</v>
      </c>
      <c r="O45" s="112">
        <v>10114</v>
      </c>
      <c r="P45" s="112">
        <v>11612</v>
      </c>
      <c r="Q45" s="112">
        <v>138883800</v>
      </c>
      <c r="R45" s="113">
        <v>265</v>
      </c>
      <c r="S45" s="113">
        <v>5687</v>
      </c>
      <c r="T45" s="113">
        <v>3796058</v>
      </c>
      <c r="U45" s="41" t="e">
        <f>#REF!</f>
        <v>#REF!</v>
      </c>
      <c r="V45" s="41" t="e">
        <f>#REF!</f>
        <v>#REF!</v>
      </c>
      <c r="W45" s="41" t="e">
        <f>#REF!</f>
        <v>#REF!</v>
      </c>
    </row>
    <row r="46" spans="1:23" ht="21" customHeight="1">
      <c r="A46" s="38">
        <v>303</v>
      </c>
      <c r="B46" s="48" t="s">
        <v>71</v>
      </c>
      <c r="C46" s="61">
        <v>2060</v>
      </c>
      <c r="D46" s="61">
        <v>22304</v>
      </c>
      <c r="E46" s="61">
        <v>1145939485</v>
      </c>
      <c r="F46" s="61">
        <v>115330</v>
      </c>
      <c r="G46" s="61">
        <v>155079</v>
      </c>
      <c r="H46" s="61">
        <v>1425220431</v>
      </c>
      <c r="I46" s="61">
        <v>26119</v>
      </c>
      <c r="J46" s="61">
        <v>42983</v>
      </c>
      <c r="K46" s="61">
        <v>324209300</v>
      </c>
      <c r="L46" s="64">
        <v>143509</v>
      </c>
      <c r="M46" s="64">
        <v>220366</v>
      </c>
      <c r="N46" s="64">
        <v>2895369216</v>
      </c>
      <c r="O46" s="112">
        <v>74562</v>
      </c>
      <c r="P46" s="112">
        <v>85125</v>
      </c>
      <c r="Q46" s="112">
        <v>799963185</v>
      </c>
      <c r="R46" s="113">
        <v>1871</v>
      </c>
      <c r="S46" s="113">
        <v>53259</v>
      </c>
      <c r="T46" s="113">
        <v>35999832</v>
      </c>
      <c r="U46" s="41" t="e">
        <f>#REF!</f>
        <v>#REF!</v>
      </c>
      <c r="V46" s="41" t="e">
        <f>#REF!</f>
        <v>#REF!</v>
      </c>
      <c r="W46" s="41" t="e">
        <f>#REF!</f>
        <v>#REF!</v>
      </c>
    </row>
    <row r="47" spans="1:23" ht="21" customHeight="1">
      <c r="A47" s="8"/>
      <c r="B47" s="48" t="s">
        <v>73</v>
      </c>
      <c r="C47" s="59">
        <v>2548</v>
      </c>
      <c r="D47" s="59">
        <v>26878</v>
      </c>
      <c r="E47" s="59">
        <v>1396494885</v>
      </c>
      <c r="F47" s="59">
        <v>143206</v>
      </c>
      <c r="G47" s="59">
        <v>191413</v>
      </c>
      <c r="H47" s="59">
        <v>1765943851</v>
      </c>
      <c r="I47" s="59">
        <v>32117</v>
      </c>
      <c r="J47" s="59">
        <v>51426</v>
      </c>
      <c r="K47" s="59">
        <v>385223210</v>
      </c>
      <c r="L47" s="59">
        <v>177871</v>
      </c>
      <c r="M47" s="59">
        <v>269717</v>
      </c>
      <c r="N47" s="59">
        <v>3547661946</v>
      </c>
      <c r="O47" s="59">
        <v>90486</v>
      </c>
      <c r="P47" s="59">
        <v>103296</v>
      </c>
      <c r="Q47" s="59">
        <v>1037276005</v>
      </c>
      <c r="R47" s="59">
        <v>2302</v>
      </c>
      <c r="S47" s="59">
        <v>63771</v>
      </c>
      <c r="T47" s="59">
        <v>43038771</v>
      </c>
      <c r="U47" s="41" t="e">
        <f>SUM(U44:U46)</f>
        <v>#REF!</v>
      </c>
      <c r="V47" s="42" t="e">
        <f>SUM(V44:V46)</f>
        <v>#REF!</v>
      </c>
      <c r="W47" s="42" t="e">
        <f>SUM(W44:W46)</f>
        <v>#REF!</v>
      </c>
    </row>
    <row r="48" spans="1:23" ht="21" customHeight="1">
      <c r="A48" s="8"/>
      <c r="B48" s="4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41"/>
      <c r="V48" s="42"/>
      <c r="W48" s="42"/>
    </row>
    <row r="49" spans="1:23" ht="21" customHeight="1">
      <c r="A49" s="84"/>
      <c r="B49" s="9" t="s">
        <v>75</v>
      </c>
      <c r="C49" s="92">
        <v>57774</v>
      </c>
      <c r="D49" s="92">
        <v>948571</v>
      </c>
      <c r="E49" s="93">
        <v>33825697016</v>
      </c>
      <c r="F49" s="92">
        <v>2203652</v>
      </c>
      <c r="G49" s="93">
        <v>3145342</v>
      </c>
      <c r="H49" s="93">
        <v>30438110073</v>
      </c>
      <c r="I49" s="92">
        <v>466934</v>
      </c>
      <c r="J49" s="93">
        <v>766040</v>
      </c>
      <c r="K49" s="92">
        <v>5850448960</v>
      </c>
      <c r="L49" s="93">
        <v>2728360</v>
      </c>
      <c r="M49" s="92">
        <v>4859953</v>
      </c>
      <c r="N49" s="92">
        <v>70114256049</v>
      </c>
      <c r="O49" s="93">
        <v>1461902</v>
      </c>
      <c r="P49" s="92">
        <v>1684376</v>
      </c>
      <c r="Q49" s="93">
        <v>17361004041</v>
      </c>
      <c r="R49" s="92">
        <v>54612</v>
      </c>
      <c r="S49" s="93">
        <v>2652593</v>
      </c>
      <c r="T49" s="93">
        <v>1697250236</v>
      </c>
      <c r="U49" s="85" t="e">
        <f>U42+U47</f>
        <v>#REF!</v>
      </c>
      <c r="V49" s="108" t="e">
        <f>V42+V47</f>
        <v>#REF!</v>
      </c>
      <c r="W49" s="108" t="e">
        <f>W42+W47</f>
        <v>#REF!</v>
      </c>
    </row>
    <row r="50" spans="1:23" ht="21" customHeight="1">
      <c r="A50" s="49"/>
      <c r="B50" s="48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23" ht="15.75" customHeight="1">
      <c r="A51" s="49"/>
      <c r="B51" s="4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49"/>
      <c r="U51" s="49"/>
      <c r="V51" s="49"/>
      <c r="W51" s="49"/>
    </row>
    <row r="52" spans="1:23" ht="15.75" customHeight="1">
      <c r="A52" s="49"/>
      <c r="B52" s="4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49"/>
      <c r="U52" s="49"/>
      <c r="V52" s="49"/>
      <c r="W52" s="49"/>
    </row>
  </sheetData>
  <sheetProtection/>
  <mergeCells count="10">
    <mergeCell ref="U4:W4"/>
    <mergeCell ref="C3:K3"/>
    <mergeCell ref="L3:T3"/>
    <mergeCell ref="U3:W3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11" max="48" man="1"/>
    <brk id="20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showGridLines="0" view="pageBreakPreview" zoomScale="70" zoomScaleNormal="87" zoomScaleSheetLayoutView="70" zoomScalePageLayoutView="0" workbookViewId="0" topLeftCell="A1">
      <pane xSplit="2" ySplit="6" topLeftCell="F7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F7" sqref="F7:W49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4" width="10.625" style="1" hidden="1" customWidth="1"/>
    <col min="5" max="5" width="15.625" style="1" hidden="1" customWidth="1"/>
    <col min="6" max="7" width="9.625" style="1" customWidth="1"/>
    <col min="8" max="8" width="13.625" style="1" customWidth="1"/>
    <col min="9" max="9" width="10.625" style="1" customWidth="1"/>
    <col min="10" max="10" width="15.625" style="1" customWidth="1"/>
    <col min="11" max="11" width="8.125" style="1" customWidth="1"/>
    <col min="12" max="12" width="6.125" style="1" customWidth="1"/>
    <col min="13" max="13" width="11.00390625" style="1" customWidth="1"/>
    <col min="14" max="14" width="8.625" style="1" customWidth="1"/>
    <col min="15" max="15" width="13.75390625" style="1" customWidth="1"/>
    <col min="16" max="16" width="8.625" style="1" customWidth="1"/>
    <col min="17" max="17" width="13.75390625" style="1" customWidth="1"/>
    <col min="18" max="18" width="8.625" style="1" customWidth="1"/>
    <col min="19" max="19" width="13.75390625" style="1" customWidth="1"/>
    <col min="20" max="20" width="8.625" style="1" customWidth="1"/>
    <col min="21" max="21" width="13.75390625" style="1" customWidth="1"/>
    <col min="22" max="22" width="8.625" style="1" customWidth="1"/>
    <col min="23" max="23" width="13.75390625" style="1" customWidth="1"/>
    <col min="24" max="16384" width="10.75390625" style="1" customWidth="1"/>
  </cols>
  <sheetData>
    <row r="1" spans="2:23" ht="21" customHeight="1">
      <c r="B1" s="58"/>
      <c r="C1" s="2" t="s">
        <v>109</v>
      </c>
      <c r="F1" s="2" t="s">
        <v>117</v>
      </c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2:23" ht="21" customHeight="1">
      <c r="B2" s="3"/>
      <c r="C2" s="70"/>
      <c r="D2" s="3"/>
      <c r="J2" s="39"/>
      <c r="M2" s="4"/>
      <c r="N2" s="49"/>
      <c r="P2" s="49"/>
      <c r="R2" s="49"/>
      <c r="T2" s="75"/>
      <c r="V2" s="49"/>
      <c r="W2" s="4" t="s">
        <v>98</v>
      </c>
    </row>
    <row r="3" spans="1:23" ht="21" customHeight="1">
      <c r="A3" s="5"/>
      <c r="B3" s="71"/>
      <c r="C3" s="179" t="s">
        <v>105</v>
      </c>
      <c r="D3" s="180"/>
      <c r="E3" s="180"/>
      <c r="F3" s="180"/>
      <c r="G3" s="180"/>
      <c r="H3" s="180"/>
      <c r="I3" s="180"/>
      <c r="J3" s="180"/>
      <c r="K3" s="179" t="s">
        <v>104</v>
      </c>
      <c r="L3" s="180"/>
      <c r="M3" s="180"/>
      <c r="N3" s="180"/>
      <c r="O3" s="202"/>
      <c r="P3" s="179" t="s">
        <v>104</v>
      </c>
      <c r="Q3" s="180"/>
      <c r="R3" s="180"/>
      <c r="S3" s="180"/>
      <c r="T3" s="180"/>
      <c r="U3" s="180"/>
      <c r="V3" s="180"/>
      <c r="W3" s="202"/>
    </row>
    <row r="4" spans="1:23" ht="21" customHeight="1">
      <c r="A4" s="8"/>
      <c r="B4" s="35"/>
      <c r="C4" s="170" t="s">
        <v>100</v>
      </c>
      <c r="D4" s="171"/>
      <c r="E4" s="172"/>
      <c r="F4" s="197" t="s">
        <v>88</v>
      </c>
      <c r="G4" s="198"/>
      <c r="H4" s="199"/>
      <c r="I4" s="200" t="s">
        <v>84</v>
      </c>
      <c r="J4" s="201"/>
      <c r="K4" s="168" t="s">
        <v>85</v>
      </c>
      <c r="L4" s="203" t="s">
        <v>102</v>
      </c>
      <c r="M4" s="204"/>
      <c r="N4" s="204"/>
      <c r="O4" s="205"/>
      <c r="P4" s="203" t="s">
        <v>102</v>
      </c>
      <c r="Q4" s="204"/>
      <c r="R4" s="204"/>
      <c r="S4" s="204"/>
      <c r="T4" s="204"/>
      <c r="U4" s="204"/>
      <c r="V4" s="204"/>
      <c r="W4" s="205"/>
    </row>
    <row r="5" spans="1:23" ht="21" customHeight="1">
      <c r="A5" s="15" t="s">
        <v>2</v>
      </c>
      <c r="B5" s="35"/>
      <c r="C5" s="14"/>
      <c r="D5" s="14"/>
      <c r="E5" s="14"/>
      <c r="F5" s="5"/>
      <c r="G5" s="5"/>
      <c r="H5" s="16"/>
      <c r="I5" s="74"/>
      <c r="J5" s="99"/>
      <c r="K5" s="169" t="s">
        <v>108</v>
      </c>
      <c r="L5" s="195" t="s">
        <v>94</v>
      </c>
      <c r="M5" s="196"/>
      <c r="N5" s="195" t="s">
        <v>112</v>
      </c>
      <c r="O5" s="196"/>
      <c r="P5" s="195" t="s">
        <v>113</v>
      </c>
      <c r="Q5" s="196"/>
      <c r="R5" s="195" t="s">
        <v>114</v>
      </c>
      <c r="S5" s="196"/>
      <c r="T5" s="195" t="s">
        <v>115</v>
      </c>
      <c r="U5" s="196"/>
      <c r="V5" s="195" t="s">
        <v>95</v>
      </c>
      <c r="W5" s="196"/>
    </row>
    <row r="6" spans="1:23" ht="21" customHeight="1">
      <c r="A6" s="15" t="s">
        <v>3</v>
      </c>
      <c r="B6" s="27" t="s">
        <v>4</v>
      </c>
      <c r="C6" s="31" t="s">
        <v>5</v>
      </c>
      <c r="D6" s="29" t="s">
        <v>6</v>
      </c>
      <c r="E6" s="32" t="s">
        <v>119</v>
      </c>
      <c r="F6" s="29" t="s">
        <v>5</v>
      </c>
      <c r="G6" s="29" t="s">
        <v>6</v>
      </c>
      <c r="H6" s="30" t="s">
        <v>119</v>
      </c>
      <c r="I6" s="79" t="s">
        <v>5</v>
      </c>
      <c r="J6" s="40" t="s">
        <v>7</v>
      </c>
      <c r="K6" s="100" t="s">
        <v>5</v>
      </c>
      <c r="L6" s="101" t="s">
        <v>5</v>
      </c>
      <c r="M6" s="101" t="s">
        <v>7</v>
      </c>
      <c r="N6" s="23" t="s">
        <v>5</v>
      </c>
      <c r="O6" s="23" t="s">
        <v>7</v>
      </c>
      <c r="P6" s="23" t="s">
        <v>5</v>
      </c>
      <c r="Q6" s="23" t="s">
        <v>7</v>
      </c>
      <c r="R6" s="23" t="s">
        <v>5</v>
      </c>
      <c r="S6" s="23" t="s">
        <v>7</v>
      </c>
      <c r="T6" s="23" t="s">
        <v>5</v>
      </c>
      <c r="U6" s="23" t="s">
        <v>7</v>
      </c>
      <c r="V6" s="101" t="s">
        <v>5</v>
      </c>
      <c r="W6" s="101" t="s">
        <v>7</v>
      </c>
    </row>
    <row r="7" spans="1:23" ht="21" customHeight="1">
      <c r="A7" s="36">
        <v>1</v>
      </c>
      <c r="B7" s="81" t="s">
        <v>8</v>
      </c>
      <c r="C7" s="83" t="e">
        <f>#REF!</f>
        <v>#REF!</v>
      </c>
      <c r="D7" s="56" t="e">
        <f>#REF!</f>
        <v>#REF!</v>
      </c>
      <c r="E7" s="56" t="e">
        <f>#REF!</f>
        <v>#REF!</v>
      </c>
      <c r="F7" s="109">
        <v>1749</v>
      </c>
      <c r="G7" s="109">
        <v>13303</v>
      </c>
      <c r="H7" s="109">
        <v>145574900</v>
      </c>
      <c r="I7" s="125">
        <v>832287</v>
      </c>
      <c r="J7" s="126">
        <v>17607907405</v>
      </c>
      <c r="K7" s="127">
        <v>18</v>
      </c>
      <c r="L7" s="127">
        <v>404</v>
      </c>
      <c r="M7" s="127">
        <v>12717195</v>
      </c>
      <c r="N7" s="127">
        <v>529</v>
      </c>
      <c r="O7" s="127">
        <v>18361038</v>
      </c>
      <c r="P7" s="127">
        <v>10599</v>
      </c>
      <c r="Q7" s="127">
        <v>75373740</v>
      </c>
      <c r="R7" s="127">
        <v>602</v>
      </c>
      <c r="S7" s="127">
        <v>17273140</v>
      </c>
      <c r="T7" s="127">
        <v>587</v>
      </c>
      <c r="U7" s="127">
        <v>5951410</v>
      </c>
      <c r="V7" s="127">
        <v>0</v>
      </c>
      <c r="W7" s="127">
        <v>0</v>
      </c>
    </row>
    <row r="8" spans="1:23" ht="21" customHeight="1">
      <c r="A8" s="38">
        <v>2</v>
      </c>
      <c r="B8" s="82" t="s">
        <v>9</v>
      </c>
      <c r="C8" s="42" t="e">
        <f>#REF!</f>
        <v>#REF!</v>
      </c>
      <c r="D8" s="41" t="e">
        <f>#REF!</f>
        <v>#REF!</v>
      </c>
      <c r="E8" s="41" t="e">
        <f>#REF!</f>
        <v>#REF!</v>
      </c>
      <c r="F8" s="112">
        <v>797</v>
      </c>
      <c r="G8" s="112">
        <v>3474</v>
      </c>
      <c r="H8" s="112">
        <v>41100050</v>
      </c>
      <c r="I8" s="128">
        <v>265473</v>
      </c>
      <c r="J8" s="129">
        <v>6050886859</v>
      </c>
      <c r="K8" s="130">
        <v>0</v>
      </c>
      <c r="L8" s="130">
        <v>81</v>
      </c>
      <c r="M8" s="130">
        <v>2860559</v>
      </c>
      <c r="N8" s="130">
        <v>119</v>
      </c>
      <c r="O8" s="130">
        <v>4020876</v>
      </c>
      <c r="P8" s="130">
        <v>2818</v>
      </c>
      <c r="Q8" s="130">
        <v>21155238</v>
      </c>
      <c r="R8" s="130">
        <v>93</v>
      </c>
      <c r="S8" s="130">
        <v>1712720</v>
      </c>
      <c r="T8" s="130">
        <v>46</v>
      </c>
      <c r="U8" s="130">
        <v>498325</v>
      </c>
      <c r="V8" s="130">
        <v>0</v>
      </c>
      <c r="W8" s="130">
        <v>0</v>
      </c>
    </row>
    <row r="9" spans="1:23" ht="21" customHeight="1">
      <c r="A9" s="38">
        <v>3</v>
      </c>
      <c r="B9" s="82" t="s">
        <v>11</v>
      </c>
      <c r="C9" s="42" t="e">
        <f>#REF!</f>
        <v>#REF!</v>
      </c>
      <c r="D9" s="41" t="e">
        <f>#REF!</f>
        <v>#REF!</v>
      </c>
      <c r="E9" s="41" t="e">
        <f>#REF!</f>
        <v>#REF!</v>
      </c>
      <c r="F9" s="112">
        <v>775</v>
      </c>
      <c r="G9" s="112">
        <v>4685</v>
      </c>
      <c r="H9" s="112">
        <v>56295290</v>
      </c>
      <c r="I9" s="128">
        <v>490906</v>
      </c>
      <c r="J9" s="129">
        <v>9796933647</v>
      </c>
      <c r="K9" s="130">
        <v>22</v>
      </c>
      <c r="L9" s="130">
        <v>198</v>
      </c>
      <c r="M9" s="130">
        <v>18610060</v>
      </c>
      <c r="N9" s="130">
        <v>330</v>
      </c>
      <c r="O9" s="130">
        <v>9356516</v>
      </c>
      <c r="P9" s="130">
        <v>6806</v>
      </c>
      <c r="Q9" s="130">
        <v>40729717</v>
      </c>
      <c r="R9" s="130">
        <v>0</v>
      </c>
      <c r="S9" s="130">
        <v>0</v>
      </c>
      <c r="T9" s="130">
        <v>204</v>
      </c>
      <c r="U9" s="130">
        <v>5464860</v>
      </c>
      <c r="V9" s="130">
        <v>18</v>
      </c>
      <c r="W9" s="130">
        <v>603866</v>
      </c>
    </row>
    <row r="10" spans="1:23" ht="21" customHeight="1">
      <c r="A10" s="38">
        <v>4</v>
      </c>
      <c r="B10" s="82" t="s">
        <v>13</v>
      </c>
      <c r="C10" s="41" t="e">
        <f>#REF!</f>
        <v>#REF!</v>
      </c>
      <c r="D10" s="41" t="e">
        <f>#REF!</f>
        <v>#REF!</v>
      </c>
      <c r="E10" s="41" t="e">
        <f>#REF!</f>
        <v>#REF!</v>
      </c>
      <c r="F10" s="112">
        <v>326</v>
      </c>
      <c r="G10" s="112">
        <v>2847</v>
      </c>
      <c r="H10" s="112">
        <v>31379910</v>
      </c>
      <c r="I10" s="128">
        <v>368821</v>
      </c>
      <c r="J10" s="129">
        <v>8308266880</v>
      </c>
      <c r="K10" s="130">
        <v>0</v>
      </c>
      <c r="L10" s="130">
        <v>79</v>
      </c>
      <c r="M10" s="130">
        <v>6095617</v>
      </c>
      <c r="N10" s="130">
        <v>146</v>
      </c>
      <c r="O10" s="130">
        <v>4591883</v>
      </c>
      <c r="P10" s="130">
        <v>5570</v>
      </c>
      <c r="Q10" s="130">
        <v>37503660</v>
      </c>
      <c r="R10" s="130">
        <v>113</v>
      </c>
      <c r="S10" s="130">
        <v>2475290</v>
      </c>
      <c r="T10" s="130">
        <v>10</v>
      </c>
      <c r="U10" s="130">
        <v>44210</v>
      </c>
      <c r="V10" s="130">
        <v>0</v>
      </c>
      <c r="W10" s="130">
        <v>0</v>
      </c>
    </row>
    <row r="11" spans="1:23" ht="21" customHeight="1">
      <c r="A11" s="38">
        <v>5</v>
      </c>
      <c r="B11" s="82" t="s">
        <v>15</v>
      </c>
      <c r="C11" s="41" t="e">
        <f>#REF!</f>
        <v>#REF!</v>
      </c>
      <c r="D11" s="41" t="e">
        <f>#REF!</f>
        <v>#REF!</v>
      </c>
      <c r="E11" s="41" t="e">
        <f>#REF!</f>
        <v>#REF!</v>
      </c>
      <c r="F11" s="112">
        <v>95</v>
      </c>
      <c r="G11" s="112">
        <v>727</v>
      </c>
      <c r="H11" s="112">
        <v>8141050</v>
      </c>
      <c r="I11" s="128">
        <v>120890</v>
      </c>
      <c r="J11" s="129">
        <v>2604035565</v>
      </c>
      <c r="K11" s="130">
        <v>8</v>
      </c>
      <c r="L11" s="130">
        <v>64</v>
      </c>
      <c r="M11" s="130">
        <v>478860</v>
      </c>
      <c r="N11" s="130">
        <v>62</v>
      </c>
      <c r="O11" s="130">
        <v>1942983</v>
      </c>
      <c r="P11" s="130">
        <v>1976</v>
      </c>
      <c r="Q11" s="130">
        <v>12904900</v>
      </c>
      <c r="R11" s="130">
        <v>12</v>
      </c>
      <c r="S11" s="130">
        <v>442560</v>
      </c>
      <c r="T11" s="130">
        <v>18</v>
      </c>
      <c r="U11" s="130">
        <v>446900</v>
      </c>
      <c r="V11" s="130">
        <v>0</v>
      </c>
      <c r="W11" s="130">
        <v>0</v>
      </c>
    </row>
    <row r="12" spans="1:23" ht="21" customHeight="1">
      <c r="A12" s="36">
        <v>6</v>
      </c>
      <c r="B12" s="81" t="s">
        <v>17</v>
      </c>
      <c r="C12" s="105" t="e">
        <f>#REF!</f>
        <v>#REF!</v>
      </c>
      <c r="D12" s="105" t="e">
        <f>#REF!</f>
        <v>#REF!</v>
      </c>
      <c r="E12" s="105" t="e">
        <f>#REF!</f>
        <v>#REF!</v>
      </c>
      <c r="F12" s="116">
        <v>245</v>
      </c>
      <c r="G12" s="116">
        <v>1302</v>
      </c>
      <c r="H12" s="116">
        <v>17959640</v>
      </c>
      <c r="I12" s="131">
        <v>134061</v>
      </c>
      <c r="J12" s="132">
        <v>3016466431</v>
      </c>
      <c r="K12" s="133">
        <v>1</v>
      </c>
      <c r="L12" s="133">
        <v>50</v>
      </c>
      <c r="M12" s="133">
        <v>1107200</v>
      </c>
      <c r="N12" s="133">
        <v>110</v>
      </c>
      <c r="O12" s="133">
        <v>3311270</v>
      </c>
      <c r="P12" s="133">
        <v>2185</v>
      </c>
      <c r="Q12" s="133">
        <v>16458892</v>
      </c>
      <c r="R12" s="133">
        <v>51</v>
      </c>
      <c r="S12" s="133">
        <v>1468590</v>
      </c>
      <c r="T12" s="133">
        <v>23</v>
      </c>
      <c r="U12" s="133">
        <v>240700</v>
      </c>
      <c r="V12" s="133">
        <v>0</v>
      </c>
      <c r="W12" s="133">
        <v>0</v>
      </c>
    </row>
    <row r="13" spans="1:23" ht="21" customHeight="1">
      <c r="A13" s="38">
        <v>7</v>
      </c>
      <c r="B13" s="82" t="s">
        <v>19</v>
      </c>
      <c r="C13" s="41" t="e">
        <f>#REF!</f>
        <v>#REF!</v>
      </c>
      <c r="D13" s="41" t="e">
        <f>#REF!</f>
        <v>#REF!</v>
      </c>
      <c r="E13" s="41" t="e">
        <f>#REF!</f>
        <v>#REF!</v>
      </c>
      <c r="F13" s="112">
        <v>314</v>
      </c>
      <c r="G13" s="112">
        <v>2439</v>
      </c>
      <c r="H13" s="112">
        <v>30886630</v>
      </c>
      <c r="I13" s="128">
        <v>132791</v>
      </c>
      <c r="J13" s="129">
        <v>2828790351</v>
      </c>
      <c r="K13" s="130">
        <v>0</v>
      </c>
      <c r="L13" s="130">
        <v>22</v>
      </c>
      <c r="M13" s="130">
        <v>806170</v>
      </c>
      <c r="N13" s="130">
        <v>108</v>
      </c>
      <c r="O13" s="130">
        <v>2748348</v>
      </c>
      <c r="P13" s="130">
        <v>1362</v>
      </c>
      <c r="Q13" s="130">
        <v>7822813</v>
      </c>
      <c r="R13" s="130">
        <v>59</v>
      </c>
      <c r="S13" s="130">
        <v>1739110</v>
      </c>
      <c r="T13" s="130">
        <v>35</v>
      </c>
      <c r="U13" s="130">
        <v>171050</v>
      </c>
      <c r="V13" s="130">
        <v>0</v>
      </c>
      <c r="W13" s="130">
        <v>0</v>
      </c>
    </row>
    <row r="14" spans="1:23" ht="21" customHeight="1">
      <c r="A14" s="38">
        <v>8</v>
      </c>
      <c r="B14" s="82" t="s">
        <v>21</v>
      </c>
      <c r="C14" s="41" t="e">
        <f>#REF!</f>
        <v>#REF!</v>
      </c>
      <c r="D14" s="41" t="e">
        <f>#REF!</f>
        <v>#REF!</v>
      </c>
      <c r="E14" s="41" t="e">
        <f>#REF!</f>
        <v>#REF!</v>
      </c>
      <c r="F14" s="112">
        <v>128</v>
      </c>
      <c r="G14" s="112">
        <v>885</v>
      </c>
      <c r="H14" s="112">
        <v>10736090</v>
      </c>
      <c r="I14" s="128">
        <v>108473</v>
      </c>
      <c r="J14" s="129">
        <v>2168319317</v>
      </c>
      <c r="K14" s="130">
        <v>1</v>
      </c>
      <c r="L14" s="130">
        <v>21</v>
      </c>
      <c r="M14" s="130">
        <v>301690</v>
      </c>
      <c r="N14" s="130">
        <v>58</v>
      </c>
      <c r="O14" s="130">
        <v>1959714</v>
      </c>
      <c r="P14" s="130">
        <v>1387</v>
      </c>
      <c r="Q14" s="130">
        <v>9289551</v>
      </c>
      <c r="R14" s="130">
        <v>29</v>
      </c>
      <c r="S14" s="130">
        <v>783710</v>
      </c>
      <c r="T14" s="130">
        <v>3</v>
      </c>
      <c r="U14" s="130">
        <v>14640</v>
      </c>
      <c r="V14" s="130">
        <v>0</v>
      </c>
      <c r="W14" s="130">
        <v>0</v>
      </c>
    </row>
    <row r="15" spans="1:23" ht="21" customHeight="1">
      <c r="A15" s="38">
        <v>9</v>
      </c>
      <c r="B15" s="82" t="s">
        <v>23</v>
      </c>
      <c r="C15" s="41" t="e">
        <f>#REF!</f>
        <v>#REF!</v>
      </c>
      <c r="D15" s="41" t="e">
        <f>#REF!</f>
        <v>#REF!</v>
      </c>
      <c r="E15" s="41" t="e">
        <f>#REF!</f>
        <v>#REF!</v>
      </c>
      <c r="F15" s="112">
        <v>251</v>
      </c>
      <c r="G15" s="112">
        <v>901</v>
      </c>
      <c r="H15" s="112">
        <v>12477480</v>
      </c>
      <c r="I15" s="128">
        <v>82692</v>
      </c>
      <c r="J15" s="129">
        <v>1821112597</v>
      </c>
      <c r="K15" s="130">
        <v>4</v>
      </c>
      <c r="L15" s="130">
        <v>111</v>
      </c>
      <c r="M15" s="130">
        <v>1118020</v>
      </c>
      <c r="N15" s="130">
        <v>62</v>
      </c>
      <c r="O15" s="130">
        <v>1956066</v>
      </c>
      <c r="P15" s="130">
        <v>1525</v>
      </c>
      <c r="Q15" s="130">
        <v>12054838</v>
      </c>
      <c r="R15" s="130">
        <v>16</v>
      </c>
      <c r="S15" s="130">
        <v>274090</v>
      </c>
      <c r="T15" s="130">
        <v>31</v>
      </c>
      <c r="U15" s="130">
        <v>521668</v>
      </c>
      <c r="V15" s="130">
        <v>2</v>
      </c>
      <c r="W15" s="130">
        <v>42730</v>
      </c>
    </row>
    <row r="16" spans="1:23" ht="21" customHeight="1">
      <c r="A16" s="53">
        <v>10</v>
      </c>
      <c r="B16" s="72" t="s">
        <v>25</v>
      </c>
      <c r="C16" s="85" t="e">
        <f>#REF!</f>
        <v>#REF!</v>
      </c>
      <c r="D16" s="85" t="e">
        <f>#REF!</f>
        <v>#REF!</v>
      </c>
      <c r="E16" s="85" t="e">
        <f>#REF!</f>
        <v>#REF!</v>
      </c>
      <c r="F16" s="117">
        <v>378</v>
      </c>
      <c r="G16" s="117">
        <v>3666</v>
      </c>
      <c r="H16" s="117">
        <v>52494880</v>
      </c>
      <c r="I16" s="134">
        <v>220275</v>
      </c>
      <c r="J16" s="135">
        <v>4838088765</v>
      </c>
      <c r="K16" s="136">
        <v>0</v>
      </c>
      <c r="L16" s="136">
        <v>87</v>
      </c>
      <c r="M16" s="136">
        <v>4036800</v>
      </c>
      <c r="N16" s="136">
        <v>209</v>
      </c>
      <c r="O16" s="136">
        <v>6573449</v>
      </c>
      <c r="P16" s="136">
        <v>3224</v>
      </c>
      <c r="Q16" s="136">
        <v>19693883</v>
      </c>
      <c r="R16" s="136">
        <v>199</v>
      </c>
      <c r="S16" s="136">
        <v>6038110</v>
      </c>
      <c r="T16" s="136">
        <v>159</v>
      </c>
      <c r="U16" s="136">
        <v>1810520</v>
      </c>
      <c r="V16" s="136">
        <v>0</v>
      </c>
      <c r="W16" s="136">
        <v>0</v>
      </c>
    </row>
    <row r="17" spans="1:23" ht="21" customHeight="1">
      <c r="A17" s="36">
        <v>11</v>
      </c>
      <c r="B17" s="81" t="s">
        <v>27</v>
      </c>
      <c r="C17" s="105" t="e">
        <f>#REF!</f>
        <v>#REF!</v>
      </c>
      <c r="D17" s="105" t="e">
        <f>#REF!</f>
        <v>#REF!</v>
      </c>
      <c r="E17" s="105" t="e">
        <f>#REF!</f>
        <v>#REF!</v>
      </c>
      <c r="F17" s="116">
        <v>298</v>
      </c>
      <c r="G17" s="116">
        <v>2094</v>
      </c>
      <c r="H17" s="116">
        <v>24508630</v>
      </c>
      <c r="I17" s="131">
        <v>173033</v>
      </c>
      <c r="J17" s="132">
        <v>3484191400</v>
      </c>
      <c r="K17" s="133">
        <v>0</v>
      </c>
      <c r="L17" s="133">
        <v>67</v>
      </c>
      <c r="M17" s="133">
        <v>847713</v>
      </c>
      <c r="N17" s="133">
        <v>82</v>
      </c>
      <c r="O17" s="133">
        <v>2097392</v>
      </c>
      <c r="P17" s="133">
        <v>2136</v>
      </c>
      <c r="Q17" s="133">
        <v>13277171</v>
      </c>
      <c r="R17" s="133">
        <v>14</v>
      </c>
      <c r="S17" s="133">
        <v>741510</v>
      </c>
      <c r="T17" s="133">
        <v>13</v>
      </c>
      <c r="U17" s="133">
        <v>111220</v>
      </c>
      <c r="V17" s="133">
        <v>0</v>
      </c>
      <c r="W17" s="133">
        <v>0</v>
      </c>
    </row>
    <row r="18" spans="1:23" ht="21" customHeight="1">
      <c r="A18" s="38">
        <v>12</v>
      </c>
      <c r="B18" s="82" t="s">
        <v>29</v>
      </c>
      <c r="C18" s="41" t="e">
        <f>#REF!</f>
        <v>#REF!</v>
      </c>
      <c r="D18" s="41" t="e">
        <f>#REF!</f>
        <v>#REF!</v>
      </c>
      <c r="E18" s="41" t="e">
        <f>#REF!</f>
        <v>#REF!</v>
      </c>
      <c r="F18" s="112">
        <v>53</v>
      </c>
      <c r="G18" s="112">
        <v>252</v>
      </c>
      <c r="H18" s="112">
        <v>3111060</v>
      </c>
      <c r="I18" s="128">
        <v>70771</v>
      </c>
      <c r="J18" s="129">
        <v>1517545347</v>
      </c>
      <c r="K18" s="130">
        <v>1</v>
      </c>
      <c r="L18" s="130">
        <v>11</v>
      </c>
      <c r="M18" s="130">
        <v>721200</v>
      </c>
      <c r="N18" s="130">
        <v>47</v>
      </c>
      <c r="O18" s="130">
        <v>1381632</v>
      </c>
      <c r="P18" s="130">
        <v>1262</v>
      </c>
      <c r="Q18" s="130">
        <v>8775586</v>
      </c>
      <c r="R18" s="130">
        <v>3</v>
      </c>
      <c r="S18" s="130">
        <v>108360</v>
      </c>
      <c r="T18" s="130">
        <v>10</v>
      </c>
      <c r="U18" s="130">
        <v>35940</v>
      </c>
      <c r="V18" s="130">
        <v>0</v>
      </c>
      <c r="W18" s="130">
        <v>0</v>
      </c>
    </row>
    <row r="19" spans="1:23" ht="21" customHeight="1">
      <c r="A19" s="38">
        <v>13</v>
      </c>
      <c r="B19" s="82" t="s">
        <v>31</v>
      </c>
      <c r="C19" s="41" t="e">
        <f>#REF!</f>
        <v>#REF!</v>
      </c>
      <c r="D19" s="41" t="e">
        <f>#REF!</f>
        <v>#REF!</v>
      </c>
      <c r="E19" s="41" t="e">
        <f>#REF!</f>
        <v>#REF!</v>
      </c>
      <c r="F19" s="112">
        <v>499</v>
      </c>
      <c r="G19" s="112">
        <v>1915</v>
      </c>
      <c r="H19" s="112">
        <v>22022410</v>
      </c>
      <c r="I19" s="128">
        <v>115383</v>
      </c>
      <c r="J19" s="129">
        <v>2439333996</v>
      </c>
      <c r="K19" s="130">
        <v>2</v>
      </c>
      <c r="L19" s="130">
        <v>52</v>
      </c>
      <c r="M19" s="130">
        <v>747155</v>
      </c>
      <c r="N19" s="130">
        <v>62</v>
      </c>
      <c r="O19" s="130">
        <v>1741097</v>
      </c>
      <c r="P19" s="130">
        <v>1596</v>
      </c>
      <c r="Q19" s="130">
        <v>10661886</v>
      </c>
      <c r="R19" s="130">
        <v>71</v>
      </c>
      <c r="S19" s="130">
        <v>1551460</v>
      </c>
      <c r="T19" s="130">
        <v>25</v>
      </c>
      <c r="U19" s="130">
        <v>120000</v>
      </c>
      <c r="V19" s="130">
        <v>0</v>
      </c>
      <c r="W19" s="130">
        <v>0</v>
      </c>
    </row>
    <row r="20" spans="1:23" ht="21" customHeight="1">
      <c r="A20" s="8"/>
      <c r="B20" s="82" t="s">
        <v>33</v>
      </c>
      <c r="C20" s="106" t="e">
        <f>SUM(C7:C19)</f>
        <v>#REF!</v>
      </c>
      <c r="D20" s="107" t="e">
        <f>SUM(D7:D19)</f>
        <v>#REF!</v>
      </c>
      <c r="E20" s="107" t="e">
        <f>SUM(E7:E19)</f>
        <v>#REF!</v>
      </c>
      <c r="F20" s="59">
        <v>5908</v>
      </c>
      <c r="G20" s="59">
        <v>38490</v>
      </c>
      <c r="H20" s="96">
        <v>456688020</v>
      </c>
      <c r="I20" s="137">
        <v>3115856</v>
      </c>
      <c r="J20" s="119">
        <v>66481878560</v>
      </c>
      <c r="K20" s="119">
        <v>57</v>
      </c>
      <c r="L20" s="119">
        <v>1247</v>
      </c>
      <c r="M20" s="124">
        <v>50448239</v>
      </c>
      <c r="N20" s="119">
        <v>1924</v>
      </c>
      <c r="O20" s="119">
        <v>60042264</v>
      </c>
      <c r="P20" s="119">
        <v>42446</v>
      </c>
      <c r="Q20" s="119">
        <v>285701875</v>
      </c>
      <c r="R20" s="119">
        <v>1262</v>
      </c>
      <c r="S20" s="119">
        <v>34608650</v>
      </c>
      <c r="T20" s="119">
        <v>1164</v>
      </c>
      <c r="U20" s="119">
        <v>15431443</v>
      </c>
      <c r="V20" s="119">
        <v>20</v>
      </c>
      <c r="W20" s="119">
        <v>646596</v>
      </c>
    </row>
    <row r="21" spans="1:23" ht="21" customHeight="1">
      <c r="A21" s="8"/>
      <c r="B21" s="49"/>
      <c r="C21" s="34"/>
      <c r="D21" s="34"/>
      <c r="E21" s="34"/>
      <c r="F21" s="67"/>
      <c r="G21" s="67"/>
      <c r="H21" s="138"/>
      <c r="I21" s="137"/>
      <c r="J21" s="119"/>
      <c r="K21" s="11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ht="21" customHeight="1">
      <c r="A22" s="38">
        <v>14</v>
      </c>
      <c r="B22" s="48" t="s">
        <v>35</v>
      </c>
      <c r="C22" s="41" t="e">
        <f>#REF!</f>
        <v>#REF!</v>
      </c>
      <c r="D22" s="41" t="e">
        <f>#REF!</f>
        <v>#REF!</v>
      </c>
      <c r="E22" s="41" t="e">
        <f>#REF!</f>
        <v>#REF!</v>
      </c>
      <c r="F22" s="112">
        <v>55</v>
      </c>
      <c r="G22" s="112">
        <v>340</v>
      </c>
      <c r="H22" s="112">
        <v>4180130</v>
      </c>
      <c r="I22" s="128">
        <v>38555</v>
      </c>
      <c r="J22" s="129">
        <v>914094103</v>
      </c>
      <c r="K22" s="130">
        <v>4</v>
      </c>
      <c r="L22" s="130">
        <v>24</v>
      </c>
      <c r="M22" s="130">
        <v>1591380</v>
      </c>
      <c r="N22" s="130">
        <v>34</v>
      </c>
      <c r="O22" s="130">
        <v>1272609</v>
      </c>
      <c r="P22" s="130">
        <v>604</v>
      </c>
      <c r="Q22" s="130">
        <v>5136419</v>
      </c>
      <c r="R22" s="130">
        <v>19</v>
      </c>
      <c r="S22" s="130">
        <v>966570</v>
      </c>
      <c r="T22" s="130">
        <v>9</v>
      </c>
      <c r="U22" s="130">
        <v>115610</v>
      </c>
      <c r="V22" s="130">
        <v>0</v>
      </c>
      <c r="W22" s="130">
        <v>0</v>
      </c>
    </row>
    <row r="23" spans="1:23" ht="21" customHeight="1">
      <c r="A23" s="53">
        <v>15</v>
      </c>
      <c r="B23" s="9" t="s">
        <v>37</v>
      </c>
      <c r="C23" s="85" t="e">
        <f>#REF!</f>
        <v>#REF!</v>
      </c>
      <c r="D23" s="85" t="e">
        <f>#REF!</f>
        <v>#REF!</v>
      </c>
      <c r="E23" s="85" t="e">
        <f>#REF!</f>
        <v>#REF!</v>
      </c>
      <c r="F23" s="117">
        <v>83</v>
      </c>
      <c r="G23" s="117">
        <v>805</v>
      </c>
      <c r="H23" s="117">
        <v>10579050</v>
      </c>
      <c r="I23" s="134">
        <v>51082</v>
      </c>
      <c r="J23" s="135">
        <v>1159883411</v>
      </c>
      <c r="K23" s="136">
        <v>4</v>
      </c>
      <c r="L23" s="136">
        <v>47</v>
      </c>
      <c r="M23" s="136">
        <v>2033925</v>
      </c>
      <c r="N23" s="136">
        <v>41</v>
      </c>
      <c r="O23" s="136">
        <v>1100462</v>
      </c>
      <c r="P23" s="136">
        <v>751</v>
      </c>
      <c r="Q23" s="136">
        <v>6530445</v>
      </c>
      <c r="R23" s="136">
        <v>13</v>
      </c>
      <c r="S23" s="136">
        <v>391430</v>
      </c>
      <c r="T23" s="136">
        <v>34</v>
      </c>
      <c r="U23" s="136">
        <v>611990</v>
      </c>
      <c r="V23" s="136">
        <v>0</v>
      </c>
      <c r="W23" s="136">
        <v>0</v>
      </c>
    </row>
    <row r="24" spans="1:23" ht="21" customHeight="1">
      <c r="A24" s="36">
        <v>16</v>
      </c>
      <c r="B24" s="37" t="s">
        <v>38</v>
      </c>
      <c r="C24" s="105" t="e">
        <f>#REF!</f>
        <v>#REF!</v>
      </c>
      <c r="D24" s="105" t="e">
        <f>#REF!</f>
        <v>#REF!</v>
      </c>
      <c r="E24" s="105" t="e">
        <f>#REF!</f>
        <v>#REF!</v>
      </c>
      <c r="F24" s="116">
        <v>51</v>
      </c>
      <c r="G24" s="116">
        <v>272</v>
      </c>
      <c r="H24" s="116">
        <v>3217140</v>
      </c>
      <c r="I24" s="131">
        <v>32143</v>
      </c>
      <c r="J24" s="132">
        <v>660045625</v>
      </c>
      <c r="K24" s="133">
        <v>1</v>
      </c>
      <c r="L24" s="133">
        <v>8</v>
      </c>
      <c r="M24" s="133">
        <v>140560</v>
      </c>
      <c r="N24" s="133">
        <v>25</v>
      </c>
      <c r="O24" s="133">
        <v>903007</v>
      </c>
      <c r="P24" s="133">
        <v>498</v>
      </c>
      <c r="Q24" s="133">
        <v>3855754</v>
      </c>
      <c r="R24" s="133">
        <v>2</v>
      </c>
      <c r="S24" s="133">
        <v>33870</v>
      </c>
      <c r="T24" s="133">
        <v>0</v>
      </c>
      <c r="U24" s="133">
        <v>0</v>
      </c>
      <c r="V24" s="133">
        <v>0</v>
      </c>
      <c r="W24" s="133">
        <v>0</v>
      </c>
    </row>
    <row r="25" spans="1:23" ht="21" customHeight="1">
      <c r="A25" s="38">
        <v>17</v>
      </c>
      <c r="B25" s="48" t="s">
        <v>39</v>
      </c>
      <c r="C25" s="41" t="e">
        <f>#REF!</f>
        <v>#REF!</v>
      </c>
      <c r="D25" s="41" t="e">
        <f>#REF!</f>
        <v>#REF!</v>
      </c>
      <c r="E25" s="41" t="e">
        <f>#REF!</f>
        <v>#REF!</v>
      </c>
      <c r="F25" s="112">
        <v>24</v>
      </c>
      <c r="G25" s="112">
        <v>160</v>
      </c>
      <c r="H25" s="112">
        <v>1660260</v>
      </c>
      <c r="I25" s="128">
        <v>30625</v>
      </c>
      <c r="J25" s="129">
        <v>636793504</v>
      </c>
      <c r="K25" s="130">
        <v>0</v>
      </c>
      <c r="L25" s="130">
        <v>0</v>
      </c>
      <c r="M25" s="130">
        <v>0</v>
      </c>
      <c r="N25" s="130">
        <v>27</v>
      </c>
      <c r="O25" s="130">
        <v>550978</v>
      </c>
      <c r="P25" s="130">
        <v>607</v>
      </c>
      <c r="Q25" s="130">
        <v>4713445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</row>
    <row r="26" spans="1:23" ht="21" customHeight="1">
      <c r="A26" s="38">
        <v>18</v>
      </c>
      <c r="B26" s="48" t="s">
        <v>41</v>
      </c>
      <c r="C26" s="41" t="e">
        <f>#REF!</f>
        <v>#REF!</v>
      </c>
      <c r="D26" s="41" t="e">
        <f>#REF!</f>
        <v>#REF!</v>
      </c>
      <c r="E26" s="41" t="e">
        <f>#REF!</f>
        <v>#REF!</v>
      </c>
      <c r="F26" s="112">
        <v>28</v>
      </c>
      <c r="G26" s="112">
        <v>359</v>
      </c>
      <c r="H26" s="112">
        <v>3833970</v>
      </c>
      <c r="I26" s="128">
        <v>20461</v>
      </c>
      <c r="J26" s="129">
        <v>526950887</v>
      </c>
      <c r="K26" s="130">
        <v>2</v>
      </c>
      <c r="L26" s="130">
        <v>12</v>
      </c>
      <c r="M26" s="130">
        <v>315170</v>
      </c>
      <c r="N26" s="130">
        <v>13</v>
      </c>
      <c r="O26" s="130">
        <v>440351</v>
      </c>
      <c r="P26" s="130">
        <v>496</v>
      </c>
      <c r="Q26" s="130">
        <v>4133554</v>
      </c>
      <c r="R26" s="130">
        <v>12</v>
      </c>
      <c r="S26" s="130">
        <v>65750</v>
      </c>
      <c r="T26" s="130">
        <v>0</v>
      </c>
      <c r="U26" s="130">
        <v>0</v>
      </c>
      <c r="V26" s="130">
        <v>0</v>
      </c>
      <c r="W26" s="130">
        <v>0</v>
      </c>
    </row>
    <row r="27" spans="1:23" ht="21" customHeight="1">
      <c r="A27" s="38">
        <v>19</v>
      </c>
      <c r="B27" s="48" t="s">
        <v>43</v>
      </c>
      <c r="C27" s="41" t="e">
        <f>#REF!</f>
        <v>#REF!</v>
      </c>
      <c r="D27" s="41" t="e">
        <f>#REF!</f>
        <v>#REF!</v>
      </c>
      <c r="E27" s="41" t="e">
        <f>#REF!</f>
        <v>#REF!</v>
      </c>
      <c r="F27" s="112">
        <v>151</v>
      </c>
      <c r="G27" s="112">
        <v>1386</v>
      </c>
      <c r="H27" s="112">
        <v>16988010</v>
      </c>
      <c r="I27" s="128">
        <v>69072</v>
      </c>
      <c r="J27" s="129">
        <v>1513191730</v>
      </c>
      <c r="K27" s="130">
        <v>3</v>
      </c>
      <c r="L27" s="130">
        <v>6</v>
      </c>
      <c r="M27" s="130">
        <v>154880</v>
      </c>
      <c r="N27" s="130">
        <v>62</v>
      </c>
      <c r="O27" s="130">
        <v>1549385</v>
      </c>
      <c r="P27" s="130">
        <v>1402</v>
      </c>
      <c r="Q27" s="130">
        <v>9519706</v>
      </c>
      <c r="R27" s="130">
        <v>9</v>
      </c>
      <c r="S27" s="130">
        <v>132820</v>
      </c>
      <c r="T27" s="130">
        <v>1</v>
      </c>
      <c r="U27" s="130">
        <v>11480</v>
      </c>
      <c r="V27" s="130">
        <v>0</v>
      </c>
      <c r="W27" s="130">
        <v>0</v>
      </c>
    </row>
    <row r="28" spans="1:23" ht="21" customHeight="1">
      <c r="A28" s="53">
        <v>20</v>
      </c>
      <c r="B28" s="9" t="s">
        <v>45</v>
      </c>
      <c r="C28" s="85" t="e">
        <f>#REF!</f>
        <v>#REF!</v>
      </c>
      <c r="D28" s="85" t="e">
        <f>#REF!</f>
        <v>#REF!</v>
      </c>
      <c r="E28" s="85" t="e">
        <f>#REF!</f>
        <v>#REF!</v>
      </c>
      <c r="F28" s="117">
        <v>4</v>
      </c>
      <c r="G28" s="117">
        <v>24</v>
      </c>
      <c r="H28" s="117">
        <v>344330</v>
      </c>
      <c r="I28" s="134">
        <v>30852</v>
      </c>
      <c r="J28" s="135">
        <v>672003073</v>
      </c>
      <c r="K28" s="136">
        <v>1</v>
      </c>
      <c r="L28" s="136">
        <v>1</v>
      </c>
      <c r="M28" s="136">
        <v>13640</v>
      </c>
      <c r="N28" s="136">
        <v>27</v>
      </c>
      <c r="O28" s="136">
        <v>822315</v>
      </c>
      <c r="P28" s="136">
        <v>470</v>
      </c>
      <c r="Q28" s="136">
        <v>2663119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</row>
    <row r="29" spans="1:23" ht="21" customHeight="1">
      <c r="A29" s="38">
        <v>21</v>
      </c>
      <c r="B29" s="48" t="s">
        <v>46</v>
      </c>
      <c r="C29" s="105" t="e">
        <f>#REF!</f>
        <v>#REF!</v>
      </c>
      <c r="D29" s="105" t="e">
        <f>#REF!</f>
        <v>#REF!</v>
      </c>
      <c r="E29" s="105" t="e">
        <f>#REF!</f>
        <v>#REF!</v>
      </c>
      <c r="F29" s="116">
        <v>19</v>
      </c>
      <c r="G29" s="116">
        <v>36</v>
      </c>
      <c r="H29" s="116">
        <v>526710</v>
      </c>
      <c r="I29" s="131">
        <v>22415</v>
      </c>
      <c r="J29" s="132">
        <v>446462455</v>
      </c>
      <c r="K29" s="133">
        <v>0</v>
      </c>
      <c r="L29" s="133">
        <v>2</v>
      </c>
      <c r="M29" s="133">
        <v>229706</v>
      </c>
      <c r="N29" s="133">
        <v>13</v>
      </c>
      <c r="O29" s="133">
        <v>374460</v>
      </c>
      <c r="P29" s="133">
        <v>264</v>
      </c>
      <c r="Q29" s="133">
        <v>1517116</v>
      </c>
      <c r="R29" s="133">
        <v>0</v>
      </c>
      <c r="S29" s="133">
        <v>0</v>
      </c>
      <c r="T29" s="133">
        <v>0</v>
      </c>
      <c r="U29" s="133">
        <v>0</v>
      </c>
      <c r="V29" s="133">
        <v>2</v>
      </c>
      <c r="W29" s="133">
        <v>0</v>
      </c>
    </row>
    <row r="30" spans="1:23" ht="21" customHeight="1">
      <c r="A30" s="38">
        <v>22</v>
      </c>
      <c r="B30" s="48" t="s">
        <v>48</v>
      </c>
      <c r="C30" s="41" t="e">
        <f>#REF!</f>
        <v>#REF!</v>
      </c>
      <c r="D30" s="41" t="e">
        <f>#REF!</f>
        <v>#REF!</v>
      </c>
      <c r="E30" s="41" t="e">
        <f>#REF!</f>
        <v>#REF!</v>
      </c>
      <c r="F30" s="112">
        <v>24</v>
      </c>
      <c r="G30" s="112">
        <v>155</v>
      </c>
      <c r="H30" s="112">
        <v>1571610</v>
      </c>
      <c r="I30" s="128">
        <v>11349</v>
      </c>
      <c r="J30" s="129">
        <v>370491626</v>
      </c>
      <c r="K30" s="130">
        <v>0</v>
      </c>
      <c r="L30" s="130">
        <v>0</v>
      </c>
      <c r="M30" s="130">
        <v>0</v>
      </c>
      <c r="N30" s="130">
        <v>4</v>
      </c>
      <c r="O30" s="130">
        <v>176566</v>
      </c>
      <c r="P30" s="130">
        <v>132</v>
      </c>
      <c r="Q30" s="130">
        <v>721500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</row>
    <row r="31" spans="1:23" ht="21" customHeight="1">
      <c r="A31" s="38">
        <v>27</v>
      </c>
      <c r="B31" s="48" t="s">
        <v>49</v>
      </c>
      <c r="C31" s="41" t="e">
        <f>#REF!</f>
        <v>#REF!</v>
      </c>
      <c r="D31" s="41" t="e">
        <f>#REF!</f>
        <v>#REF!</v>
      </c>
      <c r="E31" s="41" t="e">
        <f>#REF!</f>
        <v>#REF!</v>
      </c>
      <c r="F31" s="112">
        <v>20</v>
      </c>
      <c r="G31" s="112">
        <v>36</v>
      </c>
      <c r="H31" s="112">
        <v>522500</v>
      </c>
      <c r="I31" s="128">
        <v>34274</v>
      </c>
      <c r="J31" s="129">
        <v>801771684</v>
      </c>
      <c r="K31" s="130">
        <v>0</v>
      </c>
      <c r="L31" s="130">
        <v>48</v>
      </c>
      <c r="M31" s="130">
        <v>698630</v>
      </c>
      <c r="N31" s="130">
        <v>18</v>
      </c>
      <c r="O31" s="130">
        <v>752798</v>
      </c>
      <c r="P31" s="130">
        <v>255</v>
      </c>
      <c r="Q31" s="130">
        <v>1444264</v>
      </c>
      <c r="R31" s="130"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v>0</v>
      </c>
    </row>
    <row r="32" spans="1:23" ht="21" customHeight="1">
      <c r="A32" s="38">
        <v>28</v>
      </c>
      <c r="B32" s="48" t="s">
        <v>51</v>
      </c>
      <c r="C32" s="41" t="e">
        <f>#REF!</f>
        <v>#REF!</v>
      </c>
      <c r="D32" s="41" t="e">
        <f>#REF!</f>
        <v>#REF!</v>
      </c>
      <c r="E32" s="41" t="e">
        <f>#REF!</f>
        <v>#REF!</v>
      </c>
      <c r="F32" s="112">
        <v>232</v>
      </c>
      <c r="G32" s="112">
        <v>566</v>
      </c>
      <c r="H32" s="112">
        <v>6854080</v>
      </c>
      <c r="I32" s="128">
        <v>88553</v>
      </c>
      <c r="J32" s="129">
        <v>2012312426</v>
      </c>
      <c r="K32" s="130">
        <v>3</v>
      </c>
      <c r="L32" s="130">
        <v>27</v>
      </c>
      <c r="M32" s="130">
        <v>263820</v>
      </c>
      <c r="N32" s="130">
        <v>59</v>
      </c>
      <c r="O32" s="130">
        <v>1908820</v>
      </c>
      <c r="P32" s="130">
        <v>1063</v>
      </c>
      <c r="Q32" s="130">
        <v>6896956</v>
      </c>
      <c r="R32" s="130">
        <v>54</v>
      </c>
      <c r="S32" s="130">
        <v>2662980</v>
      </c>
      <c r="T32" s="130">
        <v>15</v>
      </c>
      <c r="U32" s="130">
        <v>212280</v>
      </c>
      <c r="V32" s="130">
        <v>1</v>
      </c>
      <c r="W32" s="130">
        <v>192050</v>
      </c>
    </row>
    <row r="33" spans="1:23" ht="21" customHeight="1">
      <c r="A33" s="38">
        <v>29</v>
      </c>
      <c r="B33" s="48" t="s">
        <v>53</v>
      </c>
      <c r="C33" s="41" t="e">
        <f>#REF!</f>
        <v>#REF!</v>
      </c>
      <c r="D33" s="41" t="e">
        <f>#REF!</f>
        <v>#REF!</v>
      </c>
      <c r="E33" s="41" t="e">
        <f>#REF!</f>
        <v>#REF!</v>
      </c>
      <c r="F33" s="112">
        <v>157</v>
      </c>
      <c r="G33" s="112">
        <v>794</v>
      </c>
      <c r="H33" s="112">
        <v>8452730</v>
      </c>
      <c r="I33" s="128">
        <v>64279</v>
      </c>
      <c r="J33" s="129">
        <v>1453507417</v>
      </c>
      <c r="K33" s="130">
        <v>1</v>
      </c>
      <c r="L33" s="130">
        <v>32</v>
      </c>
      <c r="M33" s="130">
        <v>363760</v>
      </c>
      <c r="N33" s="130">
        <v>33</v>
      </c>
      <c r="O33" s="130">
        <v>995712</v>
      </c>
      <c r="P33" s="130">
        <v>860</v>
      </c>
      <c r="Q33" s="130">
        <v>6467815</v>
      </c>
      <c r="R33" s="130">
        <v>18</v>
      </c>
      <c r="S33" s="130">
        <v>184610</v>
      </c>
      <c r="T33" s="130">
        <v>0</v>
      </c>
      <c r="U33" s="130">
        <v>0</v>
      </c>
      <c r="V33" s="130">
        <v>0</v>
      </c>
      <c r="W33" s="130">
        <v>0</v>
      </c>
    </row>
    <row r="34" spans="1:23" ht="21" customHeight="1">
      <c r="A34" s="44">
        <v>30</v>
      </c>
      <c r="B34" s="45" t="s">
        <v>55</v>
      </c>
      <c r="C34" s="56" t="e">
        <f>#REF!</f>
        <v>#REF!</v>
      </c>
      <c r="D34" s="56" t="e">
        <f>#REF!</f>
        <v>#REF!</v>
      </c>
      <c r="E34" s="56" t="e">
        <f>#REF!</f>
        <v>#REF!</v>
      </c>
      <c r="F34" s="109">
        <v>66</v>
      </c>
      <c r="G34" s="109">
        <v>299</v>
      </c>
      <c r="H34" s="109">
        <v>4477240</v>
      </c>
      <c r="I34" s="125">
        <v>47735</v>
      </c>
      <c r="J34" s="126">
        <v>1156932420</v>
      </c>
      <c r="K34" s="127">
        <v>4</v>
      </c>
      <c r="L34" s="127">
        <v>18</v>
      </c>
      <c r="M34" s="127">
        <v>46015</v>
      </c>
      <c r="N34" s="127">
        <v>30</v>
      </c>
      <c r="O34" s="127">
        <v>956258</v>
      </c>
      <c r="P34" s="127">
        <v>503</v>
      </c>
      <c r="Q34" s="127">
        <v>3480653</v>
      </c>
      <c r="R34" s="127">
        <v>11</v>
      </c>
      <c r="S34" s="127">
        <v>357420</v>
      </c>
      <c r="T34" s="127">
        <v>24</v>
      </c>
      <c r="U34" s="127">
        <v>327290</v>
      </c>
      <c r="V34" s="127">
        <v>0</v>
      </c>
      <c r="W34" s="127">
        <v>0</v>
      </c>
    </row>
    <row r="35" spans="1:23" ht="21" customHeight="1">
      <c r="A35" s="38">
        <v>31</v>
      </c>
      <c r="B35" s="48" t="s">
        <v>57</v>
      </c>
      <c r="C35" s="41" t="e">
        <f>#REF!</f>
        <v>#REF!</v>
      </c>
      <c r="D35" s="41" t="e">
        <f>#REF!</f>
        <v>#REF!</v>
      </c>
      <c r="E35" s="41" t="e">
        <f>#REF!</f>
        <v>#REF!</v>
      </c>
      <c r="F35" s="112">
        <v>33</v>
      </c>
      <c r="G35" s="112">
        <v>107</v>
      </c>
      <c r="H35" s="112">
        <v>1248070</v>
      </c>
      <c r="I35" s="128">
        <v>24693</v>
      </c>
      <c r="J35" s="129">
        <v>571259488</v>
      </c>
      <c r="K35" s="130">
        <v>1</v>
      </c>
      <c r="L35" s="130">
        <v>42</v>
      </c>
      <c r="M35" s="130">
        <v>427420</v>
      </c>
      <c r="N35" s="130">
        <v>14</v>
      </c>
      <c r="O35" s="130">
        <v>469285</v>
      </c>
      <c r="P35" s="130">
        <v>547</v>
      </c>
      <c r="Q35" s="130">
        <v>4506780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</row>
    <row r="36" spans="1:23" ht="21" customHeight="1">
      <c r="A36" s="38">
        <v>32</v>
      </c>
      <c r="B36" s="48" t="s">
        <v>59</v>
      </c>
      <c r="C36" s="41" t="e">
        <f>#REF!</f>
        <v>#REF!</v>
      </c>
      <c r="D36" s="41" t="e">
        <f>#REF!</f>
        <v>#REF!</v>
      </c>
      <c r="E36" s="41" t="e">
        <f>#REF!</f>
        <v>#REF!</v>
      </c>
      <c r="F36" s="112">
        <v>43</v>
      </c>
      <c r="G36" s="112">
        <v>136</v>
      </c>
      <c r="H36" s="112">
        <v>1603320</v>
      </c>
      <c r="I36" s="128">
        <v>23548</v>
      </c>
      <c r="J36" s="129">
        <v>545018910</v>
      </c>
      <c r="K36" s="130">
        <v>0</v>
      </c>
      <c r="L36" s="130">
        <v>3</v>
      </c>
      <c r="M36" s="130">
        <v>40006</v>
      </c>
      <c r="N36" s="130">
        <v>13</v>
      </c>
      <c r="O36" s="130">
        <v>486390</v>
      </c>
      <c r="P36" s="130">
        <v>168</v>
      </c>
      <c r="Q36" s="130">
        <v>923842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</row>
    <row r="37" spans="1:23" ht="21" customHeight="1">
      <c r="A37" s="38">
        <v>36</v>
      </c>
      <c r="B37" s="48" t="s">
        <v>60</v>
      </c>
      <c r="C37" s="41" t="e">
        <f>#REF!</f>
        <v>#REF!</v>
      </c>
      <c r="D37" s="41" t="e">
        <f>#REF!</f>
        <v>#REF!</v>
      </c>
      <c r="E37" s="41" t="e">
        <f>#REF!</f>
        <v>#REF!</v>
      </c>
      <c r="F37" s="112">
        <v>15</v>
      </c>
      <c r="G37" s="112">
        <v>112</v>
      </c>
      <c r="H37" s="112">
        <v>1346300</v>
      </c>
      <c r="I37" s="128">
        <v>25772</v>
      </c>
      <c r="J37" s="129">
        <v>502442968</v>
      </c>
      <c r="K37" s="130">
        <v>2</v>
      </c>
      <c r="L37" s="130">
        <v>5</v>
      </c>
      <c r="M37" s="130">
        <v>275480</v>
      </c>
      <c r="N37" s="130">
        <v>23</v>
      </c>
      <c r="O37" s="130">
        <v>764516</v>
      </c>
      <c r="P37" s="130">
        <v>483</v>
      </c>
      <c r="Q37" s="130">
        <v>2859688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</row>
    <row r="38" spans="1:23" ht="21" customHeight="1">
      <c r="A38" s="50">
        <v>44</v>
      </c>
      <c r="B38" s="51" t="s">
        <v>62</v>
      </c>
      <c r="C38" s="57" t="e">
        <f>#REF!</f>
        <v>#REF!</v>
      </c>
      <c r="D38" s="57" t="e">
        <f>#REF!</f>
        <v>#REF!</v>
      </c>
      <c r="E38" s="57" t="e">
        <f>#REF!</f>
        <v>#REF!</v>
      </c>
      <c r="F38" s="122">
        <v>68</v>
      </c>
      <c r="G38" s="122">
        <v>581</v>
      </c>
      <c r="H38" s="122">
        <v>6348420</v>
      </c>
      <c r="I38" s="139">
        <v>52144</v>
      </c>
      <c r="J38" s="140">
        <v>1160535634</v>
      </c>
      <c r="K38" s="141">
        <v>0</v>
      </c>
      <c r="L38" s="141">
        <v>0</v>
      </c>
      <c r="M38" s="141">
        <v>0</v>
      </c>
      <c r="N38" s="141">
        <v>24</v>
      </c>
      <c r="O38" s="141">
        <v>963828</v>
      </c>
      <c r="P38" s="141">
        <v>1041</v>
      </c>
      <c r="Q38" s="141">
        <v>6917191</v>
      </c>
      <c r="R38" s="141">
        <v>0</v>
      </c>
      <c r="S38" s="141">
        <v>0</v>
      </c>
      <c r="T38" s="141">
        <v>30</v>
      </c>
      <c r="U38" s="141">
        <v>502040</v>
      </c>
      <c r="V38" s="141">
        <v>0</v>
      </c>
      <c r="W38" s="141">
        <v>0</v>
      </c>
    </row>
    <row r="39" spans="1:23" ht="21" customHeight="1">
      <c r="A39" s="38">
        <v>45</v>
      </c>
      <c r="B39" s="48" t="s">
        <v>106</v>
      </c>
      <c r="C39" s="41" t="e">
        <f>#REF!</f>
        <v>#REF!</v>
      </c>
      <c r="D39" s="41" t="e">
        <f>#REF!</f>
        <v>#REF!</v>
      </c>
      <c r="E39" s="41" t="e">
        <f>#REF!</f>
        <v>#REF!</v>
      </c>
      <c r="F39" s="112">
        <v>58</v>
      </c>
      <c r="G39" s="112">
        <v>343</v>
      </c>
      <c r="H39" s="112">
        <v>3974080</v>
      </c>
      <c r="I39" s="128">
        <v>66443</v>
      </c>
      <c r="J39" s="129">
        <v>1805400588</v>
      </c>
      <c r="K39" s="130">
        <v>5</v>
      </c>
      <c r="L39" s="130">
        <v>25</v>
      </c>
      <c r="M39" s="130">
        <v>467383</v>
      </c>
      <c r="N39" s="130">
        <v>43</v>
      </c>
      <c r="O39" s="130">
        <v>1782640</v>
      </c>
      <c r="P39" s="130">
        <v>1397</v>
      </c>
      <c r="Q39" s="130">
        <v>9628047</v>
      </c>
      <c r="R39" s="130">
        <v>3</v>
      </c>
      <c r="S39" s="130">
        <v>34400</v>
      </c>
      <c r="T39" s="130">
        <v>20</v>
      </c>
      <c r="U39" s="130">
        <v>628170</v>
      </c>
      <c r="V39" s="130">
        <v>0</v>
      </c>
      <c r="W39" s="130">
        <v>0</v>
      </c>
    </row>
    <row r="40" spans="1:23" ht="21" customHeight="1">
      <c r="A40" s="53">
        <v>46</v>
      </c>
      <c r="B40" s="9" t="s">
        <v>110</v>
      </c>
      <c r="C40" s="85" t="e">
        <f>#REF!</f>
        <v>#REF!</v>
      </c>
      <c r="D40" s="85" t="e">
        <f>#REF!</f>
        <v>#REF!</v>
      </c>
      <c r="E40" s="85" t="e">
        <f>#REF!</f>
        <v>#REF!</v>
      </c>
      <c r="F40" s="117">
        <v>76</v>
      </c>
      <c r="G40" s="117">
        <v>321</v>
      </c>
      <c r="H40" s="117">
        <v>3792890</v>
      </c>
      <c r="I40" s="134">
        <v>79169</v>
      </c>
      <c r="J40" s="135">
        <v>1691765955</v>
      </c>
      <c r="K40" s="136">
        <v>2</v>
      </c>
      <c r="L40" s="136">
        <v>29</v>
      </c>
      <c r="M40" s="136">
        <v>291850</v>
      </c>
      <c r="N40" s="136">
        <v>43</v>
      </c>
      <c r="O40" s="136">
        <v>1277691</v>
      </c>
      <c r="P40" s="136">
        <v>873</v>
      </c>
      <c r="Q40" s="136">
        <v>5556497</v>
      </c>
      <c r="R40" s="136">
        <v>29</v>
      </c>
      <c r="S40" s="136">
        <v>1147100</v>
      </c>
      <c r="T40" s="136">
        <v>12</v>
      </c>
      <c r="U40" s="136">
        <v>58960</v>
      </c>
      <c r="V40" s="136">
        <v>0</v>
      </c>
      <c r="W40" s="136">
        <v>0</v>
      </c>
    </row>
    <row r="41" spans="1:23" ht="21" customHeight="1">
      <c r="A41" s="8"/>
      <c r="B41" s="48" t="s">
        <v>64</v>
      </c>
      <c r="C41" s="41" t="e">
        <f>SUM(C22:C40)</f>
        <v>#REF!</v>
      </c>
      <c r="D41" s="42" t="e">
        <f>SUM(D22:D40)</f>
        <v>#REF!</v>
      </c>
      <c r="E41" s="42" t="e">
        <f>SUM(E22:E40)</f>
        <v>#REF!</v>
      </c>
      <c r="F41" s="59">
        <v>1207</v>
      </c>
      <c r="G41" s="59">
        <v>6832</v>
      </c>
      <c r="H41" s="59">
        <v>81520840</v>
      </c>
      <c r="I41" s="60">
        <v>813164</v>
      </c>
      <c r="J41" s="59">
        <v>18600863904</v>
      </c>
      <c r="K41" s="59">
        <v>33</v>
      </c>
      <c r="L41" s="59">
        <v>329</v>
      </c>
      <c r="M41" s="59">
        <v>7353625</v>
      </c>
      <c r="N41" s="59">
        <v>546</v>
      </c>
      <c r="O41" s="59">
        <v>17548071</v>
      </c>
      <c r="P41" s="59">
        <v>12414</v>
      </c>
      <c r="Q41" s="59">
        <v>87472791</v>
      </c>
      <c r="R41" s="59">
        <v>170</v>
      </c>
      <c r="S41" s="59">
        <v>5976950</v>
      </c>
      <c r="T41" s="59">
        <v>145</v>
      </c>
      <c r="U41" s="59">
        <v>2467820</v>
      </c>
      <c r="V41" s="59">
        <v>3</v>
      </c>
      <c r="W41" s="59">
        <v>192050</v>
      </c>
    </row>
    <row r="42" spans="1:23" ht="21" customHeight="1">
      <c r="A42" s="8"/>
      <c r="B42" s="48" t="s">
        <v>66</v>
      </c>
      <c r="C42" s="41" t="e">
        <f>C20+C41</f>
        <v>#REF!</v>
      </c>
      <c r="D42" s="42" t="e">
        <f>D20+D41</f>
        <v>#REF!</v>
      </c>
      <c r="E42" s="42" t="e">
        <f>E20+E41</f>
        <v>#REF!</v>
      </c>
      <c r="F42" s="59">
        <v>7115</v>
      </c>
      <c r="G42" s="59">
        <v>45322</v>
      </c>
      <c r="H42" s="59">
        <v>538208860</v>
      </c>
      <c r="I42" s="60">
        <v>3929020</v>
      </c>
      <c r="J42" s="59">
        <v>85082742464</v>
      </c>
      <c r="K42" s="59">
        <v>90</v>
      </c>
      <c r="L42" s="91">
        <v>1576</v>
      </c>
      <c r="M42" s="91">
        <v>57801864</v>
      </c>
      <c r="N42" s="59">
        <v>2470</v>
      </c>
      <c r="O42" s="59">
        <v>77590335</v>
      </c>
      <c r="P42" s="59">
        <v>54860</v>
      </c>
      <c r="Q42" s="59">
        <v>373174666</v>
      </c>
      <c r="R42" s="59">
        <v>1432</v>
      </c>
      <c r="S42" s="59">
        <v>40585600</v>
      </c>
      <c r="T42" s="59">
        <v>1309</v>
      </c>
      <c r="U42" s="59">
        <v>17899263</v>
      </c>
      <c r="V42" s="59">
        <v>23</v>
      </c>
      <c r="W42" s="59">
        <v>838646</v>
      </c>
    </row>
    <row r="43" spans="1:23" ht="21" customHeight="1">
      <c r="A43" s="8"/>
      <c r="B43" s="49"/>
      <c r="C43" s="34"/>
      <c r="D43" s="34"/>
      <c r="E43" s="34"/>
      <c r="F43" s="67"/>
      <c r="G43" s="67"/>
      <c r="H43" s="138"/>
      <c r="I43" s="137"/>
      <c r="J43" s="119"/>
      <c r="K43" s="119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</row>
    <row r="44" spans="1:23" ht="21" customHeight="1">
      <c r="A44" s="38">
        <v>301</v>
      </c>
      <c r="B44" s="48" t="s">
        <v>68</v>
      </c>
      <c r="C44" s="41" t="e">
        <f>#REF!</f>
        <v>#REF!</v>
      </c>
      <c r="D44" s="41" t="e">
        <f>#REF!</f>
        <v>#REF!</v>
      </c>
      <c r="E44" s="41" t="e">
        <f>#REF!</f>
        <v>#REF!</v>
      </c>
      <c r="F44" s="112">
        <v>16</v>
      </c>
      <c r="G44" s="112">
        <v>113</v>
      </c>
      <c r="H44" s="112">
        <v>1526260</v>
      </c>
      <c r="I44" s="128">
        <v>20018</v>
      </c>
      <c r="J44" s="129">
        <v>379876281</v>
      </c>
      <c r="K44" s="130">
        <v>0</v>
      </c>
      <c r="L44" s="130">
        <v>1</v>
      </c>
      <c r="M44" s="130">
        <v>5870</v>
      </c>
      <c r="N44" s="130">
        <v>5</v>
      </c>
      <c r="O44" s="130">
        <v>124359</v>
      </c>
      <c r="P44" s="130">
        <v>126</v>
      </c>
      <c r="Q44" s="130">
        <v>643067</v>
      </c>
      <c r="R44" s="130">
        <v>1</v>
      </c>
      <c r="S44" s="130">
        <v>13530</v>
      </c>
      <c r="T44" s="130">
        <v>7</v>
      </c>
      <c r="U44" s="130">
        <v>25920</v>
      </c>
      <c r="V44" s="130">
        <v>0</v>
      </c>
      <c r="W44" s="130">
        <v>0</v>
      </c>
    </row>
    <row r="45" spans="1:23" ht="21" customHeight="1">
      <c r="A45" s="38">
        <v>302</v>
      </c>
      <c r="B45" s="48" t="s">
        <v>70</v>
      </c>
      <c r="C45" s="41" t="e">
        <f>#REF!</f>
        <v>#REF!</v>
      </c>
      <c r="D45" s="41" t="e">
        <f>#REF!</f>
        <v>#REF!</v>
      </c>
      <c r="E45" s="41" t="e">
        <f>#REF!</f>
        <v>#REF!</v>
      </c>
      <c r="F45" s="112">
        <v>41</v>
      </c>
      <c r="G45" s="112">
        <v>292</v>
      </c>
      <c r="H45" s="112">
        <v>3623310</v>
      </c>
      <c r="I45" s="128">
        <v>30325</v>
      </c>
      <c r="J45" s="129">
        <v>521917778</v>
      </c>
      <c r="K45" s="130">
        <v>0</v>
      </c>
      <c r="L45" s="130">
        <v>2</v>
      </c>
      <c r="M45" s="130">
        <v>59070</v>
      </c>
      <c r="N45" s="130">
        <v>24</v>
      </c>
      <c r="O45" s="130">
        <v>789373</v>
      </c>
      <c r="P45" s="130">
        <v>578</v>
      </c>
      <c r="Q45" s="130">
        <v>2744452</v>
      </c>
      <c r="R45" s="130">
        <v>24</v>
      </c>
      <c r="S45" s="130">
        <v>1439320</v>
      </c>
      <c r="T45" s="130">
        <v>22</v>
      </c>
      <c r="U45" s="130">
        <v>136150</v>
      </c>
      <c r="V45" s="130">
        <v>5</v>
      </c>
      <c r="W45" s="130">
        <v>35420</v>
      </c>
    </row>
    <row r="46" spans="1:23" ht="21" customHeight="1">
      <c r="A46" s="38">
        <v>303</v>
      </c>
      <c r="B46" s="48" t="s">
        <v>71</v>
      </c>
      <c r="C46" s="41" t="e">
        <f>#REF!</f>
        <v>#REF!</v>
      </c>
      <c r="D46" s="41" t="e">
        <f>#REF!</f>
        <v>#REF!</v>
      </c>
      <c r="E46" s="41" t="e">
        <f>#REF!</f>
        <v>#REF!</v>
      </c>
      <c r="F46" s="112">
        <v>121</v>
      </c>
      <c r="G46" s="112">
        <v>752</v>
      </c>
      <c r="H46" s="112">
        <v>8244580</v>
      </c>
      <c r="I46" s="128">
        <v>218192</v>
      </c>
      <c r="J46" s="129">
        <v>3739576813</v>
      </c>
      <c r="K46" s="130">
        <v>0</v>
      </c>
      <c r="L46" s="130">
        <v>73</v>
      </c>
      <c r="M46" s="130">
        <v>653945</v>
      </c>
      <c r="N46" s="130">
        <v>160</v>
      </c>
      <c r="O46" s="130">
        <v>4104260</v>
      </c>
      <c r="P46" s="130">
        <v>4867</v>
      </c>
      <c r="Q46" s="130">
        <v>29813964</v>
      </c>
      <c r="R46" s="130">
        <v>27</v>
      </c>
      <c r="S46" s="130">
        <v>236440</v>
      </c>
      <c r="T46" s="130">
        <v>58</v>
      </c>
      <c r="U46" s="130">
        <v>634790</v>
      </c>
      <c r="V46" s="130">
        <v>0</v>
      </c>
      <c r="W46" s="130">
        <v>0</v>
      </c>
    </row>
    <row r="47" spans="1:23" ht="21" customHeight="1">
      <c r="A47" s="8"/>
      <c r="B47" s="48" t="s">
        <v>73</v>
      </c>
      <c r="C47" s="41" t="e">
        <f>SUM(C44:C46)</f>
        <v>#REF!</v>
      </c>
      <c r="D47" s="42" t="e">
        <f>SUM(D44:D46)</f>
        <v>#REF!</v>
      </c>
      <c r="E47" s="42" t="e">
        <f>SUM(E44:E46)</f>
        <v>#REF!</v>
      </c>
      <c r="F47" s="59">
        <v>178</v>
      </c>
      <c r="G47" s="59">
        <v>1157</v>
      </c>
      <c r="H47" s="59">
        <v>13394150</v>
      </c>
      <c r="I47" s="60">
        <v>268535</v>
      </c>
      <c r="J47" s="59">
        <v>4641370872</v>
      </c>
      <c r="K47" s="59">
        <v>0</v>
      </c>
      <c r="L47" s="59">
        <v>76</v>
      </c>
      <c r="M47" s="59">
        <v>718885</v>
      </c>
      <c r="N47" s="59">
        <v>189</v>
      </c>
      <c r="O47" s="59">
        <v>5017992</v>
      </c>
      <c r="P47" s="59">
        <v>5571</v>
      </c>
      <c r="Q47" s="59">
        <v>33201483</v>
      </c>
      <c r="R47" s="59">
        <v>52</v>
      </c>
      <c r="S47" s="59">
        <v>1689290</v>
      </c>
      <c r="T47" s="59">
        <v>87</v>
      </c>
      <c r="U47" s="59">
        <v>796860</v>
      </c>
      <c r="V47" s="59">
        <v>5</v>
      </c>
      <c r="W47" s="59">
        <v>35420</v>
      </c>
    </row>
    <row r="48" spans="1:23" ht="21" customHeight="1">
      <c r="A48" s="8"/>
      <c r="B48" s="49"/>
      <c r="C48" s="41"/>
      <c r="D48" s="42"/>
      <c r="E48" s="42"/>
      <c r="F48" s="59"/>
      <c r="G48" s="59"/>
      <c r="H48" s="59"/>
      <c r="I48" s="60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</row>
    <row r="49" spans="1:23" ht="21" customHeight="1">
      <c r="A49" s="84"/>
      <c r="B49" s="9" t="s">
        <v>75</v>
      </c>
      <c r="C49" s="85" t="e">
        <f>C42+C47</f>
        <v>#REF!</v>
      </c>
      <c r="D49" s="108" t="e">
        <f>D42+D47</f>
        <v>#REF!</v>
      </c>
      <c r="E49" s="108" t="e">
        <f>E42+E47</f>
        <v>#REF!</v>
      </c>
      <c r="F49" s="92">
        <v>7293</v>
      </c>
      <c r="G49" s="92">
        <v>46479</v>
      </c>
      <c r="H49" s="92">
        <v>551603010</v>
      </c>
      <c r="I49" s="142">
        <v>4197555</v>
      </c>
      <c r="J49" s="92">
        <v>89724113336</v>
      </c>
      <c r="K49" s="92">
        <v>90</v>
      </c>
      <c r="L49" s="93">
        <v>1652</v>
      </c>
      <c r="M49" s="93">
        <v>58520749</v>
      </c>
      <c r="N49" s="92">
        <v>2659</v>
      </c>
      <c r="O49" s="92">
        <v>82608327</v>
      </c>
      <c r="P49" s="92">
        <v>60431</v>
      </c>
      <c r="Q49" s="92">
        <v>406376149</v>
      </c>
      <c r="R49" s="92">
        <v>1484</v>
      </c>
      <c r="S49" s="92">
        <v>42274890</v>
      </c>
      <c r="T49" s="92">
        <v>1396</v>
      </c>
      <c r="U49" s="92">
        <v>18696123</v>
      </c>
      <c r="V49" s="92">
        <v>28</v>
      </c>
      <c r="W49" s="92">
        <v>874066</v>
      </c>
    </row>
    <row r="50" spans="1:23" ht="21" customHeight="1">
      <c r="A50" s="49"/>
      <c r="B50" s="48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8" ht="15.75" customHeight="1">
      <c r="A51" s="49"/>
      <c r="B51" s="49"/>
      <c r="C51" s="49"/>
      <c r="D51" s="49"/>
      <c r="E51" s="49"/>
      <c r="F51" s="49"/>
      <c r="G51" s="49"/>
      <c r="H51" s="49"/>
    </row>
    <row r="52" spans="1:8" ht="15.75" customHeight="1">
      <c r="A52" s="49"/>
      <c r="B52" s="49"/>
      <c r="C52" s="49"/>
      <c r="D52" s="49"/>
      <c r="E52" s="49"/>
      <c r="F52" s="49"/>
      <c r="G52" s="49"/>
      <c r="H52" s="49"/>
    </row>
  </sheetData>
  <sheetProtection/>
  <mergeCells count="14">
    <mergeCell ref="P4:W4"/>
    <mergeCell ref="P3:W3"/>
    <mergeCell ref="V5:W5"/>
    <mergeCell ref="N5:O5"/>
    <mergeCell ref="P5:Q5"/>
    <mergeCell ref="T5:U5"/>
    <mergeCell ref="R5:S5"/>
    <mergeCell ref="C4:E4"/>
    <mergeCell ref="L5:M5"/>
    <mergeCell ref="F4:H4"/>
    <mergeCell ref="I4:J4"/>
    <mergeCell ref="C3:J3"/>
    <mergeCell ref="K3:O3"/>
    <mergeCell ref="L4:O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5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72" zoomScaleNormal="87" zoomScaleSheetLayoutView="72" zoomScalePageLayoutView="0" workbookViewId="0" topLeftCell="A1">
      <pane xSplit="2" ySplit="6" topLeftCell="C7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C7" sqref="C7:H49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7.875" style="1" customWidth="1"/>
    <col min="4" max="4" width="13.75390625" style="1" customWidth="1"/>
    <col min="5" max="5" width="4.50390625" style="1" customWidth="1"/>
    <col min="6" max="6" width="9.125" style="1" bestFit="1" customWidth="1"/>
    <col min="7" max="8" width="17.875" style="1" customWidth="1"/>
    <col min="9" max="9" width="4.625" style="1" hidden="1" customWidth="1"/>
    <col min="10" max="14" width="10.75390625" style="1" hidden="1" customWidth="1"/>
    <col min="15" max="16384" width="10.75390625" style="1" customWidth="1"/>
  </cols>
  <sheetData>
    <row r="1" spans="2:8" ht="21" customHeight="1">
      <c r="B1" s="58"/>
      <c r="C1" s="97" t="s">
        <v>118</v>
      </c>
      <c r="D1" s="97"/>
      <c r="E1" s="97"/>
      <c r="F1" s="97"/>
      <c r="G1" s="97"/>
      <c r="H1" s="97"/>
    </row>
    <row r="2" spans="2:8" ht="21" customHeight="1">
      <c r="B2" s="3"/>
      <c r="E2" s="39"/>
      <c r="G2" s="4"/>
      <c r="H2" s="4" t="s">
        <v>98</v>
      </c>
    </row>
    <row r="3" spans="1:9" ht="21" customHeight="1">
      <c r="A3" s="5"/>
      <c r="B3" s="71"/>
      <c r="C3" s="179" t="s">
        <v>104</v>
      </c>
      <c r="D3" s="180"/>
      <c r="E3" s="180"/>
      <c r="F3" s="202"/>
      <c r="G3" s="211" t="s">
        <v>101</v>
      </c>
      <c r="H3" s="196"/>
      <c r="I3" s="7"/>
    </row>
    <row r="4" spans="1:9" ht="21" customHeight="1">
      <c r="A4" s="8"/>
      <c r="B4" s="35"/>
      <c r="C4" s="192" t="s">
        <v>120</v>
      </c>
      <c r="D4" s="208"/>
      <c r="E4" s="209" t="s">
        <v>103</v>
      </c>
      <c r="F4" s="210"/>
      <c r="G4" s="24"/>
      <c r="H4" s="12"/>
      <c r="I4" s="13"/>
    </row>
    <row r="5" spans="1:9" ht="21" customHeight="1">
      <c r="A5" s="15" t="s">
        <v>2</v>
      </c>
      <c r="B5" s="35"/>
      <c r="C5" s="206" t="s">
        <v>96</v>
      </c>
      <c r="D5" s="207"/>
      <c r="E5" s="24"/>
      <c r="F5" s="24"/>
      <c r="G5" s="73" t="s">
        <v>5</v>
      </c>
      <c r="H5" s="26" t="s">
        <v>7</v>
      </c>
      <c r="I5" s="13"/>
    </row>
    <row r="6" spans="1:9" ht="21" customHeight="1">
      <c r="A6" s="15" t="s">
        <v>3</v>
      </c>
      <c r="B6" s="27" t="s">
        <v>4</v>
      </c>
      <c r="C6" s="102" t="s">
        <v>5</v>
      </c>
      <c r="D6" s="103" t="s">
        <v>7</v>
      </c>
      <c r="E6" s="104" t="s">
        <v>5</v>
      </c>
      <c r="F6" s="104" t="s">
        <v>7</v>
      </c>
      <c r="G6" s="43"/>
      <c r="H6" s="11"/>
      <c r="I6" s="13"/>
    </row>
    <row r="7" spans="1:14" ht="21" customHeight="1">
      <c r="A7" s="36">
        <v>1</v>
      </c>
      <c r="B7" s="81" t="s">
        <v>8</v>
      </c>
      <c r="C7" s="143">
        <v>12721</v>
      </c>
      <c r="D7" s="144">
        <v>129676523</v>
      </c>
      <c r="E7" s="143">
        <v>0</v>
      </c>
      <c r="F7" s="143">
        <v>0</v>
      </c>
      <c r="G7" s="144">
        <v>845026</v>
      </c>
      <c r="H7" s="145">
        <v>17737583928</v>
      </c>
      <c r="I7" s="46" t="s">
        <v>77</v>
      </c>
      <c r="J7" s="47"/>
      <c r="K7" s="47" t="e">
        <f>#REF!+#REF!+#REF!-#REF!</f>
        <v>#REF!</v>
      </c>
      <c r="L7" s="47" t="e">
        <f>#REF!+#REF!+#REF!+#REF!-#REF!</f>
        <v>#REF!</v>
      </c>
      <c r="M7" s="47" t="e">
        <f>#REF!+#REF!+C7+E7-G7</f>
        <v>#REF!</v>
      </c>
      <c r="N7" s="47" t="e">
        <f>#REF!+D7+F7-H7</f>
        <v>#REF!</v>
      </c>
    </row>
    <row r="8" spans="1:14" ht="21" customHeight="1">
      <c r="A8" s="38">
        <v>2</v>
      </c>
      <c r="B8" s="82" t="s">
        <v>9</v>
      </c>
      <c r="C8" s="146">
        <v>3157</v>
      </c>
      <c r="D8" s="147">
        <v>30247718</v>
      </c>
      <c r="E8" s="146">
        <v>0</v>
      </c>
      <c r="F8" s="146">
        <v>0</v>
      </c>
      <c r="G8" s="147">
        <v>268630</v>
      </c>
      <c r="H8" s="148">
        <v>6081134577</v>
      </c>
      <c r="I8" s="26" t="s">
        <v>10</v>
      </c>
      <c r="J8" s="49"/>
      <c r="K8" s="49" t="e">
        <f>#REF!+#REF!+#REF!-#REF!</f>
        <v>#REF!</v>
      </c>
      <c r="L8" s="49" t="e">
        <f>#REF!+#REF!+#REF!+#REF!-#REF!</f>
        <v>#REF!</v>
      </c>
      <c r="M8" s="49" t="e">
        <f>#REF!+#REF!+C8+E8-G8</f>
        <v>#REF!</v>
      </c>
      <c r="N8" s="49" t="e">
        <f>#REF!+D8+F8-H8</f>
        <v>#REF!</v>
      </c>
    </row>
    <row r="9" spans="1:14" ht="21" customHeight="1">
      <c r="A9" s="38">
        <v>3</v>
      </c>
      <c r="B9" s="82" t="s">
        <v>11</v>
      </c>
      <c r="C9" s="146">
        <v>7556</v>
      </c>
      <c r="D9" s="147">
        <v>74765019</v>
      </c>
      <c r="E9" s="146">
        <v>0</v>
      </c>
      <c r="F9" s="146">
        <v>0</v>
      </c>
      <c r="G9" s="147">
        <v>498484</v>
      </c>
      <c r="H9" s="148">
        <v>9871698666</v>
      </c>
      <c r="I9" s="26" t="s">
        <v>12</v>
      </c>
      <c r="J9" s="49"/>
      <c r="K9" s="49" t="e">
        <f>#REF!+#REF!+#REF!-#REF!</f>
        <v>#REF!</v>
      </c>
      <c r="L9" s="49" t="e">
        <f>#REF!+#REF!+#REF!+#REF!-#REF!</f>
        <v>#REF!</v>
      </c>
      <c r="M9" s="49" t="e">
        <f>#REF!+#REF!+C9+E9-G9</f>
        <v>#REF!</v>
      </c>
      <c r="N9" s="49" t="e">
        <f>#REF!+D9+F9-H9</f>
        <v>#REF!</v>
      </c>
    </row>
    <row r="10" spans="1:14" ht="21" customHeight="1">
      <c r="A10" s="38">
        <v>4</v>
      </c>
      <c r="B10" s="82" t="s">
        <v>13</v>
      </c>
      <c r="C10" s="146">
        <v>5918</v>
      </c>
      <c r="D10" s="147">
        <v>50710660</v>
      </c>
      <c r="E10" s="146">
        <v>0</v>
      </c>
      <c r="F10" s="146">
        <v>0</v>
      </c>
      <c r="G10" s="147">
        <v>374739</v>
      </c>
      <c r="H10" s="148">
        <v>8358977540</v>
      </c>
      <c r="I10" s="26" t="s">
        <v>14</v>
      </c>
      <c r="J10" s="49"/>
      <c r="K10" s="49" t="e">
        <f>#REF!+#REF!+#REF!-#REF!</f>
        <v>#REF!</v>
      </c>
      <c r="L10" s="49" t="e">
        <f>#REF!+#REF!+#REF!+#REF!-#REF!</f>
        <v>#REF!</v>
      </c>
      <c r="M10" s="49" t="e">
        <f>#REF!+#REF!+C10+E10-G10</f>
        <v>#REF!</v>
      </c>
      <c r="N10" s="49" t="e">
        <f>#REF!+D10+F10-H10</f>
        <v>#REF!</v>
      </c>
    </row>
    <row r="11" spans="1:14" ht="21" customHeight="1">
      <c r="A11" s="38">
        <v>5</v>
      </c>
      <c r="B11" s="82" t="s">
        <v>15</v>
      </c>
      <c r="C11" s="146">
        <v>2132</v>
      </c>
      <c r="D11" s="147">
        <v>16216203</v>
      </c>
      <c r="E11" s="146">
        <v>0</v>
      </c>
      <c r="F11" s="146">
        <v>0</v>
      </c>
      <c r="G11" s="147">
        <v>123030</v>
      </c>
      <c r="H11" s="148">
        <v>2620251768</v>
      </c>
      <c r="I11" s="26" t="s">
        <v>16</v>
      </c>
      <c r="J11" s="49"/>
      <c r="K11" s="49" t="e">
        <f>#REF!+#REF!+#REF!-#REF!</f>
        <v>#REF!</v>
      </c>
      <c r="L11" s="49" t="e">
        <f>#REF!+#REF!+#REF!+#REF!-#REF!</f>
        <v>#REF!</v>
      </c>
      <c r="M11" s="49" t="e">
        <f>#REF!+#REF!+C11+E11-G11</f>
        <v>#REF!</v>
      </c>
      <c r="N11" s="49" t="e">
        <f>#REF!+D11+F11-H11</f>
        <v>#REF!</v>
      </c>
    </row>
    <row r="12" spans="1:14" ht="21" customHeight="1">
      <c r="A12" s="36">
        <v>6</v>
      </c>
      <c r="B12" s="81" t="s">
        <v>17</v>
      </c>
      <c r="C12" s="149">
        <v>2419</v>
      </c>
      <c r="D12" s="150">
        <v>22586652</v>
      </c>
      <c r="E12" s="149">
        <v>0</v>
      </c>
      <c r="F12" s="149">
        <v>0</v>
      </c>
      <c r="G12" s="151">
        <v>136481</v>
      </c>
      <c r="H12" s="152">
        <v>3039053083</v>
      </c>
      <c r="I12" s="80" t="s">
        <v>18</v>
      </c>
      <c r="J12" s="6"/>
      <c r="K12" s="6" t="e">
        <f>#REF!+#REF!+#REF!-#REF!</f>
        <v>#REF!</v>
      </c>
      <c r="L12" s="6" t="e">
        <f>#REF!+#REF!+#REF!+#REF!-#REF!</f>
        <v>#REF!</v>
      </c>
      <c r="M12" s="6" t="e">
        <f>#REF!+#REF!+C12+E12-G12</f>
        <v>#REF!</v>
      </c>
      <c r="N12" s="6" t="e">
        <f>#REF!+D12+F12-H12</f>
        <v>#REF!</v>
      </c>
    </row>
    <row r="13" spans="1:14" ht="21" customHeight="1">
      <c r="A13" s="38">
        <v>7</v>
      </c>
      <c r="B13" s="82" t="s">
        <v>19</v>
      </c>
      <c r="C13" s="146">
        <v>1586</v>
      </c>
      <c r="D13" s="153">
        <v>13287491</v>
      </c>
      <c r="E13" s="146">
        <v>0</v>
      </c>
      <c r="F13" s="146">
        <v>0</v>
      </c>
      <c r="G13" s="147">
        <v>134377</v>
      </c>
      <c r="H13" s="148">
        <v>2842077842</v>
      </c>
      <c r="I13" s="26" t="s">
        <v>20</v>
      </c>
      <c r="J13" s="49"/>
      <c r="K13" s="49" t="e">
        <f>#REF!+#REF!+#REF!-#REF!</f>
        <v>#REF!</v>
      </c>
      <c r="L13" s="49" t="e">
        <f>#REF!+#REF!+#REF!+#REF!-#REF!</f>
        <v>#REF!</v>
      </c>
      <c r="M13" s="49" t="e">
        <f>#REF!+#REF!+C13+E13-G13</f>
        <v>#REF!</v>
      </c>
      <c r="N13" s="49" t="e">
        <f>#REF!+D13+F13-H13</f>
        <v>#REF!</v>
      </c>
    </row>
    <row r="14" spans="1:14" ht="21" customHeight="1">
      <c r="A14" s="38">
        <v>8</v>
      </c>
      <c r="B14" s="82" t="s">
        <v>21</v>
      </c>
      <c r="C14" s="146">
        <v>1498</v>
      </c>
      <c r="D14" s="153">
        <v>12349305</v>
      </c>
      <c r="E14" s="146">
        <v>0</v>
      </c>
      <c r="F14" s="146">
        <v>0</v>
      </c>
      <c r="G14" s="147">
        <v>109972</v>
      </c>
      <c r="H14" s="148">
        <v>2180668622</v>
      </c>
      <c r="I14" s="26" t="s">
        <v>22</v>
      </c>
      <c r="J14" s="49"/>
      <c r="K14" s="49" t="e">
        <f>#REF!+#REF!+#REF!-#REF!</f>
        <v>#REF!</v>
      </c>
      <c r="L14" s="49" t="e">
        <f>#REF!+#REF!+#REF!+#REF!-#REF!</f>
        <v>#REF!</v>
      </c>
      <c r="M14" s="49" t="e">
        <f>#REF!+#REF!+C14+E14-G14</f>
        <v>#REF!</v>
      </c>
      <c r="N14" s="49" t="e">
        <f>#REF!+D14+F14-H14</f>
        <v>#REF!</v>
      </c>
    </row>
    <row r="15" spans="1:14" ht="21" customHeight="1">
      <c r="A15" s="38">
        <v>9</v>
      </c>
      <c r="B15" s="82" t="s">
        <v>23</v>
      </c>
      <c r="C15" s="146">
        <v>1747</v>
      </c>
      <c r="D15" s="153">
        <v>15967412</v>
      </c>
      <c r="E15" s="146">
        <v>0</v>
      </c>
      <c r="F15" s="146">
        <v>0</v>
      </c>
      <c r="G15" s="147">
        <v>84443</v>
      </c>
      <c r="H15" s="148">
        <v>1837080009</v>
      </c>
      <c r="I15" s="26" t="s">
        <v>24</v>
      </c>
      <c r="J15" s="49"/>
      <c r="K15" s="49" t="e">
        <f>#REF!+#REF!+#REF!-#REF!</f>
        <v>#REF!</v>
      </c>
      <c r="L15" s="49" t="e">
        <f>#REF!+#REF!+#REF!+#REF!-#REF!</f>
        <v>#REF!</v>
      </c>
      <c r="M15" s="49" t="e">
        <f>#REF!+#REF!+C15+E15-G15</f>
        <v>#REF!</v>
      </c>
      <c r="N15" s="49" t="e">
        <f>#REF!+D15+F15-H15</f>
        <v>#REF!</v>
      </c>
    </row>
    <row r="16" spans="1:14" ht="21" customHeight="1">
      <c r="A16" s="53">
        <v>10</v>
      </c>
      <c r="B16" s="72" t="s">
        <v>25</v>
      </c>
      <c r="C16" s="154">
        <v>3878</v>
      </c>
      <c r="D16" s="155">
        <v>38152762</v>
      </c>
      <c r="E16" s="154">
        <v>2</v>
      </c>
      <c r="F16" s="154">
        <v>144521</v>
      </c>
      <c r="G16" s="156">
        <v>224155</v>
      </c>
      <c r="H16" s="157">
        <v>4876386048</v>
      </c>
      <c r="I16" s="54" t="s">
        <v>26</v>
      </c>
      <c r="J16" s="55"/>
      <c r="K16" s="55" t="e">
        <f>#REF!+#REF!+#REF!-#REF!</f>
        <v>#REF!</v>
      </c>
      <c r="L16" s="55" t="e">
        <f>#REF!+#REF!+#REF!+#REF!-#REF!</f>
        <v>#REF!</v>
      </c>
      <c r="M16" s="55" t="e">
        <f>#REF!+#REF!+C16+E16-G16</f>
        <v>#REF!</v>
      </c>
      <c r="N16" s="55" t="e">
        <f>#REF!+D16+F16-H16</f>
        <v>#REF!</v>
      </c>
    </row>
    <row r="17" spans="1:14" ht="21" customHeight="1">
      <c r="A17" s="36">
        <v>11</v>
      </c>
      <c r="B17" s="81" t="s">
        <v>27</v>
      </c>
      <c r="C17" s="149">
        <v>2312</v>
      </c>
      <c r="D17" s="151">
        <v>17075006</v>
      </c>
      <c r="E17" s="149">
        <v>0</v>
      </c>
      <c r="F17" s="149">
        <v>0</v>
      </c>
      <c r="G17" s="151">
        <v>175345</v>
      </c>
      <c r="H17" s="152">
        <v>3501266406</v>
      </c>
      <c r="I17" s="80" t="s">
        <v>28</v>
      </c>
      <c r="J17" s="6"/>
      <c r="K17" s="6" t="e">
        <f>#REF!+#REF!+#REF!-#REF!</f>
        <v>#REF!</v>
      </c>
      <c r="L17" s="6" t="e">
        <f>#REF!+#REF!+#REF!+#REF!-#REF!</f>
        <v>#REF!</v>
      </c>
      <c r="M17" s="6" t="e">
        <f>#REF!+#REF!+C17+E17-G17</f>
        <v>#REF!</v>
      </c>
      <c r="N17" s="6" t="e">
        <f>#REF!+D17+F17-H17</f>
        <v>#REF!</v>
      </c>
    </row>
    <row r="18" spans="1:14" ht="21" customHeight="1">
      <c r="A18" s="38">
        <v>12</v>
      </c>
      <c r="B18" s="82" t="s">
        <v>29</v>
      </c>
      <c r="C18" s="146">
        <v>1333</v>
      </c>
      <c r="D18" s="147">
        <v>11022718</v>
      </c>
      <c r="E18" s="146">
        <v>0</v>
      </c>
      <c r="F18" s="146">
        <v>0</v>
      </c>
      <c r="G18" s="147">
        <v>72105</v>
      </c>
      <c r="H18" s="148">
        <v>1528568065</v>
      </c>
      <c r="I18" s="26" t="s">
        <v>30</v>
      </c>
      <c r="J18" s="49"/>
      <c r="K18" s="49" t="e">
        <f>#REF!+#REF!+#REF!-#REF!</f>
        <v>#REF!</v>
      </c>
      <c r="L18" s="49" t="e">
        <f>#REF!+#REF!+#REF!+#REF!-#REF!</f>
        <v>#REF!</v>
      </c>
      <c r="M18" s="49" t="e">
        <f>#REF!+#REF!+C18+E18-G18</f>
        <v>#REF!</v>
      </c>
      <c r="N18" s="49" t="e">
        <f>#REF!+D18+F18-H18</f>
        <v>#REF!</v>
      </c>
    </row>
    <row r="19" spans="1:14" ht="21" customHeight="1">
      <c r="A19" s="38">
        <v>13</v>
      </c>
      <c r="B19" s="82" t="s">
        <v>31</v>
      </c>
      <c r="C19" s="147">
        <v>1806</v>
      </c>
      <c r="D19" s="147">
        <v>14821598</v>
      </c>
      <c r="E19" s="146">
        <v>0</v>
      </c>
      <c r="F19" s="146">
        <v>0</v>
      </c>
      <c r="G19" s="147">
        <v>117191</v>
      </c>
      <c r="H19" s="148">
        <v>2454155594</v>
      </c>
      <c r="I19" s="26" t="s">
        <v>32</v>
      </c>
      <c r="J19" s="49"/>
      <c r="K19" s="49" t="e">
        <f>#REF!+#REF!+#REF!-#REF!</f>
        <v>#REF!</v>
      </c>
      <c r="L19" s="49" t="e">
        <f>#REF!+#REF!+#REF!+#REF!-#REF!</f>
        <v>#REF!</v>
      </c>
      <c r="M19" s="49" t="e">
        <f>#REF!+#REF!+C19+E19-G19</f>
        <v>#REF!</v>
      </c>
      <c r="N19" s="49" t="e">
        <f>#REF!+D19+F19-H19</f>
        <v>#REF!</v>
      </c>
    </row>
    <row r="20" spans="1:14" ht="21" customHeight="1">
      <c r="A20" s="8"/>
      <c r="B20" s="82" t="s">
        <v>33</v>
      </c>
      <c r="C20" s="119">
        <v>48063</v>
      </c>
      <c r="D20" s="119">
        <v>446879067</v>
      </c>
      <c r="E20" s="119">
        <v>2</v>
      </c>
      <c r="F20" s="119">
        <v>144521</v>
      </c>
      <c r="G20" s="119">
        <v>3163978</v>
      </c>
      <c r="H20" s="119">
        <v>66928902148</v>
      </c>
      <c r="I20" s="26" t="s">
        <v>34</v>
      </c>
      <c r="J20" s="49"/>
      <c r="K20" s="49" t="e">
        <f>#REF!+#REF!+#REF!-#REF!</f>
        <v>#REF!</v>
      </c>
      <c r="L20" s="49" t="e">
        <f>#REF!+#REF!+#REF!+#REF!-#REF!</f>
        <v>#REF!</v>
      </c>
      <c r="M20" s="49" t="e">
        <f>#REF!+#REF!+C20+E20-G20</f>
        <v>#REF!</v>
      </c>
      <c r="N20" s="49" t="e">
        <f>#REF!+D20+F20-H20</f>
        <v>#REF!</v>
      </c>
    </row>
    <row r="21" spans="1:14" ht="21" customHeight="1">
      <c r="A21" s="8"/>
      <c r="B21" s="49"/>
      <c r="C21" s="158"/>
      <c r="D21" s="158"/>
      <c r="E21" s="159"/>
      <c r="F21" s="158"/>
      <c r="G21" s="68"/>
      <c r="H21" s="69"/>
      <c r="I21" s="11"/>
      <c r="J21" s="49"/>
      <c r="K21" s="49" t="e">
        <f>#REF!+#REF!+#REF!-#REF!</f>
        <v>#REF!</v>
      </c>
      <c r="L21" s="49" t="e">
        <f>#REF!+#REF!+#REF!+#REF!-#REF!</f>
        <v>#REF!</v>
      </c>
      <c r="M21" s="49" t="e">
        <f>#REF!+#REF!+C21+E21-G21</f>
        <v>#REF!</v>
      </c>
      <c r="N21" s="49" t="e">
        <f>#REF!+D21+F21-H21</f>
        <v>#REF!</v>
      </c>
    </row>
    <row r="22" spans="1:14" ht="21" customHeight="1">
      <c r="A22" s="38">
        <v>14</v>
      </c>
      <c r="B22" s="48" t="s">
        <v>35</v>
      </c>
      <c r="C22" s="146">
        <v>690</v>
      </c>
      <c r="D22" s="147">
        <v>9082588</v>
      </c>
      <c r="E22" s="146">
        <v>0</v>
      </c>
      <c r="F22" s="146">
        <v>0</v>
      </c>
      <c r="G22" s="147">
        <v>39249</v>
      </c>
      <c r="H22" s="148">
        <v>923176691</v>
      </c>
      <c r="I22" s="26" t="s">
        <v>36</v>
      </c>
      <c r="J22" s="49"/>
      <c r="K22" s="49" t="e">
        <f>#REF!+#REF!+#REF!-#REF!</f>
        <v>#REF!</v>
      </c>
      <c r="L22" s="49" t="e">
        <f>#REF!+#REF!+#REF!+#REF!-#REF!</f>
        <v>#REF!</v>
      </c>
      <c r="M22" s="49" t="e">
        <f>#REF!+#REF!+C22+E22-G22</f>
        <v>#REF!</v>
      </c>
      <c r="N22" s="49" t="e">
        <f>#REF!+D22+F22-H22</f>
        <v>#REF!</v>
      </c>
    </row>
    <row r="23" spans="1:14" ht="21" customHeight="1">
      <c r="A23" s="53">
        <v>15</v>
      </c>
      <c r="B23" s="9" t="s">
        <v>37</v>
      </c>
      <c r="C23" s="154">
        <v>886</v>
      </c>
      <c r="D23" s="156">
        <v>10668252</v>
      </c>
      <c r="E23" s="154">
        <v>0</v>
      </c>
      <c r="F23" s="154">
        <v>0</v>
      </c>
      <c r="G23" s="156">
        <v>51972</v>
      </c>
      <c r="H23" s="157">
        <v>1170551663</v>
      </c>
      <c r="I23" s="54" t="s">
        <v>78</v>
      </c>
      <c r="J23" s="55"/>
      <c r="K23" s="55" t="e">
        <f>#REF!+#REF!+#REF!-#REF!</f>
        <v>#REF!</v>
      </c>
      <c r="L23" s="55" t="e">
        <f>#REF!+#REF!+#REF!+#REF!-#REF!</f>
        <v>#REF!</v>
      </c>
      <c r="M23" s="55" t="e">
        <f>#REF!+#REF!+C23+E23-G23</f>
        <v>#REF!</v>
      </c>
      <c r="N23" s="55" t="e">
        <f>#REF!+D23+F23-H23</f>
        <v>#REF!</v>
      </c>
    </row>
    <row r="24" spans="1:14" ht="21" customHeight="1">
      <c r="A24" s="36">
        <v>16</v>
      </c>
      <c r="B24" s="37" t="s">
        <v>38</v>
      </c>
      <c r="C24" s="149">
        <v>533</v>
      </c>
      <c r="D24" s="150">
        <v>4933191</v>
      </c>
      <c r="E24" s="149">
        <v>0</v>
      </c>
      <c r="F24" s="149">
        <v>0</v>
      </c>
      <c r="G24" s="151">
        <v>32677</v>
      </c>
      <c r="H24" s="152">
        <v>664978816</v>
      </c>
      <c r="I24" s="80" t="s">
        <v>79</v>
      </c>
      <c r="J24" s="6"/>
      <c r="K24" s="6" t="e">
        <f>#REF!+#REF!+#REF!-#REF!</f>
        <v>#REF!</v>
      </c>
      <c r="L24" s="6" t="e">
        <f>#REF!+#REF!+#REF!+#REF!-#REF!</f>
        <v>#REF!</v>
      </c>
      <c r="M24" s="6" t="e">
        <f>#REF!+#REF!+C24+E24-G24</f>
        <v>#REF!</v>
      </c>
      <c r="N24" s="6" t="e">
        <f>#REF!+D24+F24-H24</f>
        <v>#REF!</v>
      </c>
    </row>
    <row r="25" spans="1:14" ht="21" customHeight="1">
      <c r="A25" s="38">
        <v>17</v>
      </c>
      <c r="B25" s="48" t="s">
        <v>39</v>
      </c>
      <c r="C25" s="146">
        <v>634</v>
      </c>
      <c r="D25" s="153">
        <v>5264423</v>
      </c>
      <c r="E25" s="146">
        <v>0</v>
      </c>
      <c r="F25" s="146">
        <v>0</v>
      </c>
      <c r="G25" s="147">
        <v>31259</v>
      </c>
      <c r="H25" s="148">
        <v>642057927</v>
      </c>
      <c r="I25" s="26" t="s">
        <v>40</v>
      </c>
      <c r="J25" s="49"/>
      <c r="K25" s="49" t="e">
        <f>#REF!+#REF!+#REF!-#REF!</f>
        <v>#REF!</v>
      </c>
      <c r="L25" s="49" t="e">
        <f>#REF!+#REF!+#REF!+#REF!-#REF!</f>
        <v>#REF!</v>
      </c>
      <c r="M25" s="49" t="e">
        <f>#REF!+#REF!+C25+E25-G25</f>
        <v>#REF!</v>
      </c>
      <c r="N25" s="49" t="e">
        <f>#REF!+D25+F25-H25</f>
        <v>#REF!</v>
      </c>
    </row>
    <row r="26" spans="1:14" ht="21" customHeight="1">
      <c r="A26" s="38">
        <v>18</v>
      </c>
      <c r="B26" s="48" t="s">
        <v>41</v>
      </c>
      <c r="C26" s="146">
        <v>533</v>
      </c>
      <c r="D26" s="153">
        <v>4954825</v>
      </c>
      <c r="E26" s="146">
        <v>0</v>
      </c>
      <c r="F26" s="146">
        <v>0</v>
      </c>
      <c r="G26" s="147">
        <v>20996</v>
      </c>
      <c r="H26" s="148">
        <v>531905712</v>
      </c>
      <c r="I26" s="26" t="s">
        <v>42</v>
      </c>
      <c r="J26" s="49"/>
      <c r="K26" s="49" t="e">
        <f>#REF!+#REF!+#REF!-#REF!</f>
        <v>#REF!</v>
      </c>
      <c r="L26" s="49" t="e">
        <f>#REF!+#REF!+#REF!+#REF!-#REF!</f>
        <v>#REF!</v>
      </c>
      <c r="M26" s="49" t="e">
        <f>#REF!+#REF!+C26+E26-G26</f>
        <v>#REF!</v>
      </c>
      <c r="N26" s="49" t="e">
        <f>#REF!+D26+F26-H26</f>
        <v>#REF!</v>
      </c>
    </row>
    <row r="27" spans="1:14" ht="21" customHeight="1">
      <c r="A27" s="38">
        <v>19</v>
      </c>
      <c r="B27" s="48" t="s">
        <v>43</v>
      </c>
      <c r="C27" s="146">
        <v>1480</v>
      </c>
      <c r="D27" s="153">
        <v>11368271</v>
      </c>
      <c r="E27" s="146">
        <v>0</v>
      </c>
      <c r="F27" s="146">
        <v>0</v>
      </c>
      <c r="G27" s="147">
        <v>70555</v>
      </c>
      <c r="H27" s="148">
        <v>1524560001</v>
      </c>
      <c r="I27" s="26" t="s">
        <v>44</v>
      </c>
      <c r="J27" s="49"/>
      <c r="K27" s="49" t="e">
        <f>#REF!+#REF!+#REF!-#REF!</f>
        <v>#REF!</v>
      </c>
      <c r="L27" s="49" t="e">
        <f>#REF!+#REF!+#REF!+#REF!-#REF!</f>
        <v>#REF!</v>
      </c>
      <c r="M27" s="49" t="e">
        <f>#REF!+#REF!+C27+E27-G27</f>
        <v>#REF!</v>
      </c>
      <c r="N27" s="49" t="e">
        <f>#REF!+D27+F27-H27</f>
        <v>#REF!</v>
      </c>
    </row>
    <row r="28" spans="1:14" ht="21" customHeight="1">
      <c r="A28" s="53">
        <v>20</v>
      </c>
      <c r="B28" s="9" t="s">
        <v>45</v>
      </c>
      <c r="C28" s="154">
        <v>498</v>
      </c>
      <c r="D28" s="155">
        <v>3499074</v>
      </c>
      <c r="E28" s="154">
        <v>0</v>
      </c>
      <c r="F28" s="154">
        <v>0</v>
      </c>
      <c r="G28" s="156">
        <v>31351</v>
      </c>
      <c r="H28" s="157">
        <v>675502147</v>
      </c>
      <c r="I28" s="54" t="s">
        <v>80</v>
      </c>
      <c r="J28" s="55"/>
      <c r="K28" s="55" t="e">
        <f>#REF!+#REF!+#REF!-#REF!</f>
        <v>#REF!</v>
      </c>
      <c r="L28" s="55" t="e">
        <f>#REF!+#REF!+#REF!+#REF!-#REF!</f>
        <v>#REF!</v>
      </c>
      <c r="M28" s="55" t="e">
        <f>#REF!+#REF!+C28+E28-G28</f>
        <v>#REF!</v>
      </c>
      <c r="N28" s="55" t="e">
        <f>#REF!+D28+F28-H28</f>
        <v>#REF!</v>
      </c>
    </row>
    <row r="29" spans="1:14" ht="21" customHeight="1">
      <c r="A29" s="38">
        <v>21</v>
      </c>
      <c r="B29" s="48" t="s">
        <v>46</v>
      </c>
      <c r="C29" s="149">
        <v>281</v>
      </c>
      <c r="D29" s="151">
        <v>2121282</v>
      </c>
      <c r="E29" s="149">
        <v>0</v>
      </c>
      <c r="F29" s="149">
        <v>0</v>
      </c>
      <c r="G29" s="151">
        <v>22696</v>
      </c>
      <c r="H29" s="152">
        <v>448583737</v>
      </c>
      <c r="I29" s="80" t="s">
        <v>47</v>
      </c>
      <c r="J29" s="6"/>
      <c r="K29" s="6" t="e">
        <f>#REF!+#REF!+#REF!-#REF!</f>
        <v>#REF!</v>
      </c>
      <c r="L29" s="6" t="e">
        <f>#REF!+#REF!+#REF!+#REF!-#REF!</f>
        <v>#REF!</v>
      </c>
      <c r="M29" s="6" t="e">
        <f>#REF!+#REF!+C29+E29-G29</f>
        <v>#REF!</v>
      </c>
      <c r="N29" s="6" t="e">
        <f>#REF!+D29+F29-H29</f>
        <v>#REF!</v>
      </c>
    </row>
    <row r="30" spans="1:14" ht="21" customHeight="1">
      <c r="A30" s="38">
        <v>22</v>
      </c>
      <c r="B30" s="48" t="s">
        <v>48</v>
      </c>
      <c r="C30" s="146">
        <v>136</v>
      </c>
      <c r="D30" s="147">
        <v>898066</v>
      </c>
      <c r="E30" s="146">
        <v>0</v>
      </c>
      <c r="F30" s="146">
        <v>0</v>
      </c>
      <c r="G30" s="147">
        <v>11485</v>
      </c>
      <c r="H30" s="148">
        <v>371389692</v>
      </c>
      <c r="I30" s="26" t="s">
        <v>81</v>
      </c>
      <c r="J30" s="49"/>
      <c r="K30" s="49" t="e">
        <f>#REF!+#REF!+#REF!-#REF!</f>
        <v>#REF!</v>
      </c>
      <c r="L30" s="49" t="e">
        <f>#REF!+#REF!+#REF!+#REF!-#REF!</f>
        <v>#REF!</v>
      </c>
      <c r="M30" s="49" t="e">
        <f>#REF!+#REF!+C30+E30-G30</f>
        <v>#REF!</v>
      </c>
      <c r="N30" s="49" t="e">
        <f>#REF!+D30+F30-H30</f>
        <v>#REF!</v>
      </c>
    </row>
    <row r="31" spans="1:14" ht="21" customHeight="1">
      <c r="A31" s="38">
        <v>27</v>
      </c>
      <c r="B31" s="48" t="s">
        <v>49</v>
      </c>
      <c r="C31" s="146">
        <v>321</v>
      </c>
      <c r="D31" s="153">
        <v>2895692</v>
      </c>
      <c r="E31" s="146">
        <v>0</v>
      </c>
      <c r="F31" s="146">
        <v>0</v>
      </c>
      <c r="G31" s="147">
        <v>34595</v>
      </c>
      <c r="H31" s="148">
        <v>804667376</v>
      </c>
      <c r="I31" s="26" t="s">
        <v>50</v>
      </c>
      <c r="J31" s="49"/>
      <c r="K31" s="49" t="e">
        <f>#REF!+#REF!+#REF!-#REF!</f>
        <v>#REF!</v>
      </c>
      <c r="L31" s="49" t="e">
        <f>#REF!+#REF!+#REF!+#REF!-#REF!</f>
        <v>#REF!</v>
      </c>
      <c r="M31" s="49" t="e">
        <f>#REF!+#REF!+C31+E31-G31</f>
        <v>#REF!</v>
      </c>
      <c r="N31" s="49" t="e">
        <f>#REF!+D31+F31-H31</f>
        <v>#REF!</v>
      </c>
    </row>
    <row r="32" spans="1:14" ht="21" customHeight="1">
      <c r="A32" s="38">
        <v>28</v>
      </c>
      <c r="B32" s="48" t="s">
        <v>51</v>
      </c>
      <c r="C32" s="146">
        <v>1219</v>
      </c>
      <c r="D32" s="153">
        <v>12136906</v>
      </c>
      <c r="E32" s="146">
        <v>0</v>
      </c>
      <c r="F32" s="146">
        <v>0</v>
      </c>
      <c r="G32" s="147">
        <v>89775</v>
      </c>
      <c r="H32" s="148">
        <v>2024449332</v>
      </c>
      <c r="I32" s="26" t="s">
        <v>52</v>
      </c>
      <c r="J32" s="49"/>
      <c r="K32" s="49" t="e">
        <f>#REF!+#REF!+#REF!-#REF!</f>
        <v>#REF!</v>
      </c>
      <c r="L32" s="49" t="e">
        <f>#REF!+#REF!+#REF!+#REF!-#REF!</f>
        <v>#REF!</v>
      </c>
      <c r="M32" s="49" t="e">
        <f>#REF!+#REF!+C32+E32-G32</f>
        <v>#REF!</v>
      </c>
      <c r="N32" s="49" t="e">
        <f>#REF!+D32+F32-H32</f>
        <v>#REF!</v>
      </c>
    </row>
    <row r="33" spans="1:14" ht="21" customHeight="1">
      <c r="A33" s="38">
        <v>29</v>
      </c>
      <c r="B33" s="48" t="s">
        <v>53</v>
      </c>
      <c r="C33" s="146">
        <v>943</v>
      </c>
      <c r="D33" s="153">
        <v>8011897</v>
      </c>
      <c r="E33" s="146">
        <v>0</v>
      </c>
      <c r="F33" s="146">
        <v>0</v>
      </c>
      <c r="G33" s="147">
        <v>65223</v>
      </c>
      <c r="H33" s="148">
        <v>1461519314</v>
      </c>
      <c r="I33" s="26" t="s">
        <v>54</v>
      </c>
      <c r="J33" s="49"/>
      <c r="K33" s="49" t="e">
        <f>#REF!+#REF!+#REF!-#REF!</f>
        <v>#REF!</v>
      </c>
      <c r="L33" s="49" t="e">
        <f>#REF!+#REF!+#REF!+#REF!-#REF!</f>
        <v>#REF!</v>
      </c>
      <c r="M33" s="49" t="e">
        <f>#REF!+#REF!+C33+E33-G33</f>
        <v>#REF!</v>
      </c>
      <c r="N33" s="49" t="e">
        <f>#REF!+D33+F33-H33</f>
        <v>#REF!</v>
      </c>
    </row>
    <row r="34" spans="1:14" ht="21" customHeight="1">
      <c r="A34" s="44">
        <v>30</v>
      </c>
      <c r="B34" s="45" t="s">
        <v>55</v>
      </c>
      <c r="C34" s="143">
        <v>586</v>
      </c>
      <c r="D34" s="160">
        <v>5167636</v>
      </c>
      <c r="E34" s="143">
        <v>0</v>
      </c>
      <c r="F34" s="143">
        <v>0</v>
      </c>
      <c r="G34" s="144">
        <v>48325</v>
      </c>
      <c r="H34" s="145">
        <v>1162100056</v>
      </c>
      <c r="I34" s="46" t="s">
        <v>56</v>
      </c>
      <c r="J34" s="47"/>
      <c r="K34" s="47" t="e">
        <f>#REF!+#REF!+#REF!-#REF!</f>
        <v>#REF!</v>
      </c>
      <c r="L34" s="47" t="e">
        <f>#REF!+#REF!+#REF!+#REF!-#REF!</f>
        <v>#REF!</v>
      </c>
      <c r="M34" s="47" t="e">
        <f>#REF!+#REF!+C34+E34-G34</f>
        <v>#REF!</v>
      </c>
      <c r="N34" s="47" t="e">
        <f>#REF!+D34+F34-H34</f>
        <v>#REF!</v>
      </c>
    </row>
    <row r="35" spans="1:14" ht="21" customHeight="1">
      <c r="A35" s="38">
        <v>31</v>
      </c>
      <c r="B35" s="48" t="s">
        <v>57</v>
      </c>
      <c r="C35" s="146">
        <v>603</v>
      </c>
      <c r="D35" s="147">
        <v>5403485</v>
      </c>
      <c r="E35" s="146">
        <v>0</v>
      </c>
      <c r="F35" s="146">
        <v>0</v>
      </c>
      <c r="G35" s="147">
        <v>25297</v>
      </c>
      <c r="H35" s="148">
        <v>576662973</v>
      </c>
      <c r="I35" s="26" t="s">
        <v>58</v>
      </c>
      <c r="J35" s="49"/>
      <c r="K35" s="49" t="e">
        <f>#REF!+#REF!+#REF!-#REF!</f>
        <v>#REF!</v>
      </c>
      <c r="L35" s="49" t="e">
        <f>#REF!+#REF!+#REF!+#REF!-#REF!</f>
        <v>#REF!</v>
      </c>
      <c r="M35" s="49" t="e">
        <f>#REF!+#REF!+C35+E35-G35</f>
        <v>#REF!</v>
      </c>
      <c r="N35" s="49" t="e">
        <f>#REF!+D35+F35-H35</f>
        <v>#REF!</v>
      </c>
    </row>
    <row r="36" spans="1:14" ht="21" customHeight="1">
      <c r="A36" s="38">
        <v>32</v>
      </c>
      <c r="B36" s="48" t="s">
        <v>59</v>
      </c>
      <c r="C36" s="146">
        <v>184</v>
      </c>
      <c r="D36" s="147">
        <v>1450238</v>
      </c>
      <c r="E36" s="146">
        <v>0</v>
      </c>
      <c r="F36" s="146">
        <v>0</v>
      </c>
      <c r="G36" s="147">
        <v>23732</v>
      </c>
      <c r="H36" s="148">
        <v>546469148</v>
      </c>
      <c r="I36" s="26" t="s">
        <v>1</v>
      </c>
      <c r="J36" s="49"/>
      <c r="K36" s="49" t="e">
        <f>#REF!+#REF!+#REF!-#REF!</f>
        <v>#REF!</v>
      </c>
      <c r="L36" s="49" t="e">
        <f>#REF!+#REF!+#REF!+#REF!-#REF!</f>
        <v>#REF!</v>
      </c>
      <c r="M36" s="49" t="e">
        <f>#REF!+#REF!+C36+E36-G36</f>
        <v>#REF!</v>
      </c>
      <c r="N36" s="49" t="e">
        <f>#REF!+D36+F36-H36</f>
        <v>#REF!</v>
      </c>
    </row>
    <row r="37" spans="1:14" ht="21" customHeight="1">
      <c r="A37" s="38">
        <v>36</v>
      </c>
      <c r="B37" s="48" t="s">
        <v>60</v>
      </c>
      <c r="C37" s="146">
        <v>511</v>
      </c>
      <c r="D37" s="153">
        <v>3899684</v>
      </c>
      <c r="E37" s="146">
        <v>0</v>
      </c>
      <c r="F37" s="146">
        <v>0</v>
      </c>
      <c r="G37" s="147">
        <v>26285</v>
      </c>
      <c r="H37" s="161">
        <v>506342652</v>
      </c>
      <c r="I37" s="26" t="s">
        <v>61</v>
      </c>
      <c r="J37" s="49"/>
      <c r="K37" s="49" t="e">
        <f>#REF!+#REF!+#REF!-#REF!</f>
        <v>#REF!</v>
      </c>
      <c r="L37" s="49" t="e">
        <f>#REF!+#REF!+#REF!+#REF!-#REF!</f>
        <v>#REF!</v>
      </c>
      <c r="M37" s="49" t="e">
        <f>#REF!+#REF!+C37+E37-G37</f>
        <v>#REF!</v>
      </c>
      <c r="N37" s="49" t="e">
        <f>#REF!+D37+F37-H37</f>
        <v>#REF!</v>
      </c>
    </row>
    <row r="38" spans="1:14" ht="21" customHeight="1">
      <c r="A38" s="50">
        <v>44</v>
      </c>
      <c r="B38" s="51" t="s">
        <v>62</v>
      </c>
      <c r="C38" s="162">
        <v>1095</v>
      </c>
      <c r="D38" s="163">
        <v>8383059</v>
      </c>
      <c r="E38" s="162">
        <v>0</v>
      </c>
      <c r="F38" s="162">
        <v>0</v>
      </c>
      <c r="G38" s="163">
        <v>53239</v>
      </c>
      <c r="H38" s="164">
        <v>1168918693</v>
      </c>
      <c r="I38" s="40" t="s">
        <v>63</v>
      </c>
      <c r="J38" s="52"/>
      <c r="K38" s="52" t="e">
        <f>#REF!+#REF!+#REF!-#REF!</f>
        <v>#REF!</v>
      </c>
      <c r="L38" s="52" t="e">
        <f>#REF!+#REF!+#REF!+#REF!-#REF!</f>
        <v>#REF!</v>
      </c>
      <c r="M38" s="52" t="e">
        <f>#REF!+#REF!+C38+E38-G38</f>
        <v>#REF!</v>
      </c>
      <c r="N38" s="52" t="e">
        <f>#REF!+D38+F38-H38</f>
        <v>#REF!</v>
      </c>
    </row>
    <row r="39" spans="1:14" ht="21" customHeight="1">
      <c r="A39" s="38">
        <v>45</v>
      </c>
      <c r="B39" s="48" t="s">
        <v>106</v>
      </c>
      <c r="C39" s="146">
        <v>1488</v>
      </c>
      <c r="D39" s="147">
        <v>12540640</v>
      </c>
      <c r="E39" s="146">
        <v>1</v>
      </c>
      <c r="F39" s="146">
        <v>175720</v>
      </c>
      <c r="G39" s="147">
        <v>67937</v>
      </c>
      <c r="H39" s="161">
        <v>1818116948</v>
      </c>
      <c r="I39" s="26" t="s">
        <v>63</v>
      </c>
      <c r="J39" s="49"/>
      <c r="K39" s="49" t="e">
        <f>#REF!+#REF!+#REF!-#REF!</f>
        <v>#REF!</v>
      </c>
      <c r="L39" s="49" t="e">
        <f>#REF!+#REF!+#REF!+#REF!-#REF!</f>
        <v>#REF!</v>
      </c>
      <c r="M39" s="49" t="e">
        <f>#REF!+#REF!+C39+E39-G39</f>
        <v>#REF!</v>
      </c>
      <c r="N39" s="49" t="e">
        <f>#REF!+D39+F39-H39</f>
        <v>#REF!</v>
      </c>
    </row>
    <row r="40" spans="1:14" ht="21" customHeight="1">
      <c r="A40" s="53">
        <v>46</v>
      </c>
      <c r="B40" s="9" t="s">
        <v>110</v>
      </c>
      <c r="C40" s="154">
        <v>986</v>
      </c>
      <c r="D40" s="156">
        <v>8332098</v>
      </c>
      <c r="E40" s="154">
        <v>0</v>
      </c>
      <c r="F40" s="154">
        <v>0</v>
      </c>
      <c r="G40" s="156">
        <v>80157</v>
      </c>
      <c r="H40" s="165">
        <v>1700098053</v>
      </c>
      <c r="I40" s="54" t="s">
        <v>111</v>
      </c>
      <c r="J40" s="55"/>
      <c r="K40" s="55" t="e">
        <f>#REF!+#REF!+#REF!-#REF!</f>
        <v>#REF!</v>
      </c>
      <c r="L40" s="55" t="e">
        <f>#REF!+#REF!+#REF!+#REF!-#REF!</f>
        <v>#REF!</v>
      </c>
      <c r="M40" s="55" t="e">
        <f>#REF!+#REF!+C40+E40-G40</f>
        <v>#REF!</v>
      </c>
      <c r="N40" s="55" t="e">
        <f>#REF!+D40+F40-H40</f>
        <v>#REF!</v>
      </c>
    </row>
    <row r="41" spans="1:14" ht="21" customHeight="1">
      <c r="A41" s="8"/>
      <c r="B41" s="48" t="s">
        <v>64</v>
      </c>
      <c r="C41" s="59">
        <v>13607</v>
      </c>
      <c r="D41" s="59">
        <v>121011307</v>
      </c>
      <c r="E41" s="146">
        <v>1</v>
      </c>
      <c r="F41" s="146">
        <v>175720</v>
      </c>
      <c r="G41" s="59">
        <v>826805</v>
      </c>
      <c r="H41" s="59">
        <v>18722050931</v>
      </c>
      <c r="I41" s="26" t="s">
        <v>65</v>
      </c>
      <c r="J41" s="49"/>
      <c r="K41" s="49" t="e">
        <f>#REF!+#REF!+#REF!-#REF!</f>
        <v>#REF!</v>
      </c>
      <c r="L41" s="49" t="e">
        <f>#REF!+#REF!+#REF!+#REF!-#REF!</f>
        <v>#REF!</v>
      </c>
      <c r="M41" s="49" t="e">
        <f>#REF!+#REF!+C41+E41-G41</f>
        <v>#REF!</v>
      </c>
      <c r="N41" s="49" t="e">
        <f>#REF!+D41+F41-H41</f>
        <v>#REF!</v>
      </c>
    </row>
    <row r="42" spans="1:14" ht="21" customHeight="1">
      <c r="A42" s="8"/>
      <c r="B42" s="48" t="s">
        <v>66</v>
      </c>
      <c r="C42" s="59">
        <v>61670</v>
      </c>
      <c r="D42" s="59">
        <v>567890374</v>
      </c>
      <c r="E42" s="166">
        <v>3</v>
      </c>
      <c r="F42" s="59">
        <v>320241</v>
      </c>
      <c r="G42" s="59">
        <v>3990783</v>
      </c>
      <c r="H42" s="59">
        <v>85650953079</v>
      </c>
      <c r="I42" s="26" t="s">
        <v>67</v>
      </c>
      <c r="J42" s="49"/>
      <c r="K42" s="49" t="e">
        <f>#REF!+#REF!+#REF!-#REF!</f>
        <v>#REF!</v>
      </c>
      <c r="L42" s="49" t="e">
        <f>#REF!+#REF!+#REF!+#REF!-#REF!</f>
        <v>#REF!</v>
      </c>
      <c r="M42" s="49" t="e">
        <f>#REF!+#REF!+C42+E42-G42</f>
        <v>#REF!</v>
      </c>
      <c r="N42" s="49" t="e">
        <f>#REF!+D42+F42-H42</f>
        <v>#REF!</v>
      </c>
    </row>
    <row r="43" spans="1:14" ht="21" customHeight="1">
      <c r="A43" s="8"/>
      <c r="B43" s="49"/>
      <c r="C43" s="158"/>
      <c r="D43" s="158"/>
      <c r="E43" s="159"/>
      <c r="F43" s="158"/>
      <c r="G43" s="68"/>
      <c r="H43" s="68"/>
      <c r="I43" s="11"/>
      <c r="J43" s="49"/>
      <c r="K43" s="49" t="e">
        <f>#REF!+#REF!+#REF!-#REF!</f>
        <v>#REF!</v>
      </c>
      <c r="L43" s="49" t="e">
        <f>#REF!+#REF!+#REF!+#REF!-#REF!</f>
        <v>#REF!</v>
      </c>
      <c r="M43" s="49" t="e">
        <f>#REF!+#REF!+C43+E43-G43</f>
        <v>#REF!</v>
      </c>
      <c r="N43" s="49" t="e">
        <f>#REF!+D43+F43-H43</f>
        <v>#REF!</v>
      </c>
    </row>
    <row r="44" spans="1:14" ht="21" customHeight="1">
      <c r="A44" s="38">
        <v>301</v>
      </c>
      <c r="B44" s="48" t="s">
        <v>68</v>
      </c>
      <c r="C44" s="146">
        <v>140</v>
      </c>
      <c r="D44" s="147">
        <v>812746</v>
      </c>
      <c r="E44" s="146">
        <v>0</v>
      </c>
      <c r="F44" s="146">
        <v>0</v>
      </c>
      <c r="G44" s="147">
        <v>20158</v>
      </c>
      <c r="H44" s="161">
        <v>380689027</v>
      </c>
      <c r="I44" s="26" t="s">
        <v>69</v>
      </c>
      <c r="J44" s="49"/>
      <c r="K44" s="49" t="e">
        <f>#REF!+#REF!+#REF!-#REF!</f>
        <v>#REF!</v>
      </c>
      <c r="L44" s="49" t="e">
        <f>#REF!+#REF!+#REF!+#REF!-#REF!</f>
        <v>#REF!</v>
      </c>
      <c r="M44" s="49" t="e">
        <f>#REF!+#REF!+C44+E44-G44</f>
        <v>#REF!</v>
      </c>
      <c r="N44" s="49" t="e">
        <f>#REF!+D44+F44-H44</f>
        <v>#REF!</v>
      </c>
    </row>
    <row r="45" spans="1:14" ht="21" customHeight="1">
      <c r="A45" s="38">
        <v>302</v>
      </c>
      <c r="B45" s="48" t="s">
        <v>70</v>
      </c>
      <c r="C45" s="146">
        <v>655</v>
      </c>
      <c r="D45" s="147">
        <v>5203785</v>
      </c>
      <c r="E45" s="146">
        <v>0</v>
      </c>
      <c r="F45" s="146">
        <v>0</v>
      </c>
      <c r="G45" s="147">
        <v>30980</v>
      </c>
      <c r="H45" s="161">
        <v>527121563</v>
      </c>
      <c r="I45" s="26" t="s">
        <v>0</v>
      </c>
      <c r="J45" s="49"/>
      <c r="K45" s="49" t="e">
        <f>#REF!+#REF!+#REF!-#REF!</f>
        <v>#REF!</v>
      </c>
      <c r="L45" s="49" t="e">
        <f>#REF!+#REF!+#REF!+#REF!-#REF!</f>
        <v>#REF!</v>
      </c>
      <c r="M45" s="49" t="e">
        <f>#REF!+#REF!+C45+E45-G45</f>
        <v>#REF!</v>
      </c>
      <c r="N45" s="49" t="e">
        <f>#REF!+D45+F45-H45</f>
        <v>#REF!</v>
      </c>
    </row>
    <row r="46" spans="1:14" ht="21" customHeight="1">
      <c r="A46" s="38">
        <v>303</v>
      </c>
      <c r="B46" s="48" t="s">
        <v>71</v>
      </c>
      <c r="C46" s="146">
        <v>5185</v>
      </c>
      <c r="D46" s="147">
        <v>35443399</v>
      </c>
      <c r="E46" s="146">
        <v>0</v>
      </c>
      <c r="F46" s="146">
        <v>0</v>
      </c>
      <c r="G46" s="147">
        <v>223377</v>
      </c>
      <c r="H46" s="161">
        <v>3775020212</v>
      </c>
      <c r="I46" s="26" t="s">
        <v>72</v>
      </c>
      <c r="J46" s="49"/>
      <c r="K46" s="49" t="e">
        <f>#REF!+#REF!+#REF!-#REF!</f>
        <v>#REF!</v>
      </c>
      <c r="L46" s="49" t="e">
        <f>#REF!+#REF!+#REF!+#REF!-#REF!</f>
        <v>#REF!</v>
      </c>
      <c r="M46" s="49" t="e">
        <f>#REF!+#REF!+C46+E46-G46</f>
        <v>#REF!</v>
      </c>
      <c r="N46" s="49" t="e">
        <f>#REF!+D46+F46-H46</f>
        <v>#REF!</v>
      </c>
    </row>
    <row r="47" spans="1:14" ht="21" customHeight="1">
      <c r="A47" s="8"/>
      <c r="B47" s="48" t="s">
        <v>73</v>
      </c>
      <c r="C47" s="59">
        <v>5980</v>
      </c>
      <c r="D47" s="59">
        <v>41459930</v>
      </c>
      <c r="E47" s="166">
        <v>0</v>
      </c>
      <c r="F47" s="59">
        <v>0</v>
      </c>
      <c r="G47" s="59">
        <v>274515</v>
      </c>
      <c r="H47" s="59">
        <v>4682830802</v>
      </c>
      <c r="I47" s="26" t="s">
        <v>74</v>
      </c>
      <c r="J47" s="49"/>
      <c r="K47" s="49" t="e">
        <f>#REF!+#REF!+#REF!-#REF!</f>
        <v>#REF!</v>
      </c>
      <c r="L47" s="49" t="e">
        <f>#REF!+#REF!+#REF!+#REF!-#REF!</f>
        <v>#REF!</v>
      </c>
      <c r="M47" s="49" t="e">
        <f>#REF!+#REF!+C47+E47-G47</f>
        <v>#REF!</v>
      </c>
      <c r="N47" s="49" t="e">
        <f>#REF!+D47+F47-H47</f>
        <v>#REF!</v>
      </c>
    </row>
    <row r="48" spans="1:14" ht="21" customHeight="1">
      <c r="A48" s="8"/>
      <c r="B48" s="49"/>
      <c r="C48" s="59"/>
      <c r="D48" s="59"/>
      <c r="E48" s="166"/>
      <c r="F48" s="59"/>
      <c r="G48" s="59"/>
      <c r="H48" s="59"/>
      <c r="I48" s="11"/>
      <c r="J48" s="49"/>
      <c r="K48" s="49" t="e">
        <f>#REF!+#REF!+#REF!-#REF!</f>
        <v>#REF!</v>
      </c>
      <c r="L48" s="49" t="e">
        <f>#REF!+#REF!+#REF!+#REF!-#REF!</f>
        <v>#REF!</v>
      </c>
      <c r="M48" s="49" t="e">
        <f>#REF!+#REF!+C48+E48-G48</f>
        <v>#REF!</v>
      </c>
      <c r="N48" s="49" t="e">
        <f>#REF!+D48+F48-H48</f>
        <v>#REF!</v>
      </c>
    </row>
    <row r="49" spans="1:14" ht="21" customHeight="1">
      <c r="A49" s="84"/>
      <c r="B49" s="9" t="s">
        <v>75</v>
      </c>
      <c r="C49" s="93">
        <v>67650</v>
      </c>
      <c r="D49" s="92">
        <v>609350304</v>
      </c>
      <c r="E49" s="167">
        <v>3</v>
      </c>
      <c r="F49" s="92">
        <v>320241</v>
      </c>
      <c r="G49" s="92">
        <v>4265298</v>
      </c>
      <c r="H49" s="92">
        <v>90333783881</v>
      </c>
      <c r="I49" s="54" t="s">
        <v>76</v>
      </c>
      <c r="J49" s="55"/>
      <c r="K49" s="55" t="e">
        <f>#REF!+#REF!+#REF!-#REF!</f>
        <v>#REF!</v>
      </c>
      <c r="L49" s="55" t="e">
        <f>#REF!+#REF!+#REF!+#REF!-#REF!</f>
        <v>#REF!</v>
      </c>
      <c r="M49" s="55" t="e">
        <f>#REF!+#REF!+C49+E49-G49</f>
        <v>#REF!</v>
      </c>
      <c r="N49" s="55" t="e">
        <f>#REF!+D49+F49-H49</f>
        <v>#REF!</v>
      </c>
    </row>
    <row r="50" spans="1:14" ht="21" customHeight="1">
      <c r="A50" s="49"/>
      <c r="B50" s="48"/>
      <c r="C50" s="70"/>
      <c r="D50" s="70"/>
      <c r="E50" s="70"/>
      <c r="F50" s="70"/>
      <c r="G50" s="70"/>
      <c r="H50" s="70"/>
      <c r="I50" s="25"/>
      <c r="J50" s="49"/>
      <c r="K50" s="49"/>
      <c r="L50" s="49"/>
      <c r="M50" s="49"/>
      <c r="N50" s="49"/>
    </row>
    <row r="51" spans="1:2" ht="15.75" customHeight="1">
      <c r="A51" s="49"/>
      <c r="B51" s="49"/>
    </row>
    <row r="52" spans="1:2" ht="15.75" customHeight="1">
      <c r="A52" s="49"/>
      <c r="B52" s="49"/>
    </row>
  </sheetData>
  <sheetProtection/>
  <mergeCells count="5">
    <mergeCell ref="C5:D5"/>
    <mergeCell ref="C4:D4"/>
    <mergeCell ref="E4:F4"/>
    <mergeCell ref="G3:H3"/>
    <mergeCell ref="C3:F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user</cp:lastModifiedBy>
  <cp:lastPrinted>2015-10-22T07:51:20Z</cp:lastPrinted>
  <dcterms:created xsi:type="dcterms:W3CDTF">2000-01-05T11:15:05Z</dcterms:created>
  <dcterms:modified xsi:type="dcterms:W3CDTF">2023-01-19T04:18:48Z</dcterms:modified>
  <cp:category/>
  <cp:version/>
  <cp:contentType/>
  <cp:contentStatus/>
</cp:coreProperties>
</file>