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485" windowHeight="9315" tabRatio="902" activeTab="12"/>
  </bookViews>
  <sheets>
    <sheet name="その１" sheetId="1" r:id="rId1"/>
    <sheet name="その２" sheetId="2" r:id="rId2"/>
    <sheet name="その３" sheetId="3" r:id="rId3"/>
    <sheet name="その４" sheetId="4" r:id="rId4"/>
    <sheet name="その５" sheetId="5" r:id="rId5"/>
    <sheet name="その６" sheetId="6" r:id="rId6"/>
    <sheet name="その７" sheetId="7" r:id="rId7"/>
    <sheet name="その８" sheetId="8" r:id="rId8"/>
    <sheet name="その９" sheetId="9" r:id="rId9"/>
    <sheet name="その10" sheetId="10" r:id="rId10"/>
    <sheet name="その11" sheetId="11" r:id="rId11"/>
    <sheet name="その12" sheetId="12" r:id="rId12"/>
    <sheet name="その13" sheetId="13" r:id="rId13"/>
  </sheets>
  <definedNames>
    <definedName name="_xlnm.Print_Area" localSheetId="0">'その１'!$A$1:$N$49</definedName>
    <definedName name="_xlnm.Print_Area" localSheetId="9">'その10'!$A$1:$Z$49</definedName>
    <definedName name="_xlnm.Print_Area" localSheetId="10">'その11'!$A$1:$P$49</definedName>
    <definedName name="_xlnm.Print_Area" localSheetId="11">'その12'!$A$1:$P$49</definedName>
    <definedName name="_xlnm.Print_Area" localSheetId="12">'その13'!$A$1:$H$49</definedName>
    <definedName name="_xlnm.Print_Area" localSheetId="1">'その２'!$A$1:$W$49</definedName>
    <definedName name="_xlnm.Print_Area" localSheetId="2">'その３'!$A$1:$Z$49</definedName>
    <definedName name="_xlnm.Print_Area" localSheetId="3">'その４'!$A$1:$W$49</definedName>
    <definedName name="_xlnm.Print_Area" localSheetId="4">'その５'!$A$1:$U$49</definedName>
    <definedName name="_xlnm.Print_Area" localSheetId="5">'その６'!$A$1:$W$49</definedName>
    <definedName name="_xlnm.Print_Area" localSheetId="6">'その７'!$A$1:$AA$49</definedName>
    <definedName name="_xlnm.Print_Area" localSheetId="7">'その８'!$A$1:$Z$49</definedName>
    <definedName name="_xlnm.Print_Area" localSheetId="8">'その９'!$A$1:$Z$49</definedName>
  </definedNames>
  <calcPr fullCalcOnLoad="1"/>
</workbook>
</file>

<file path=xl/sharedStrings.xml><?xml version="1.0" encoding="utf-8"?>
<sst xmlns="http://schemas.openxmlformats.org/spreadsheetml/2006/main" count="3554" uniqueCount="249">
  <si>
    <t>（全被保険者分）</t>
  </si>
  <si>
    <t>（一般被保険者分）</t>
  </si>
  <si>
    <t>番</t>
  </si>
  <si>
    <t>居所不明分</t>
  </si>
  <si>
    <t>収納率</t>
  </si>
  <si>
    <t>調定額</t>
  </si>
  <si>
    <t>収納額</t>
  </si>
  <si>
    <t>不納欠損額</t>
  </si>
  <si>
    <t>号</t>
  </si>
  <si>
    <t>保険者名</t>
  </si>
  <si>
    <t xml:space="preserve">    (%)</t>
  </si>
  <si>
    <t>全体分</t>
  </si>
  <si>
    <t>一般分</t>
  </si>
  <si>
    <t>山 形 市</t>
  </si>
  <si>
    <t>米 沢 市</t>
  </si>
  <si>
    <t>米</t>
  </si>
  <si>
    <t>鶴 岡 市</t>
  </si>
  <si>
    <t>鶴</t>
  </si>
  <si>
    <t>酒 田 市</t>
  </si>
  <si>
    <t>酒</t>
  </si>
  <si>
    <t>新 庄 市</t>
  </si>
  <si>
    <t>新</t>
  </si>
  <si>
    <t>寒河江市</t>
  </si>
  <si>
    <t>寒</t>
  </si>
  <si>
    <t>上 山 市</t>
  </si>
  <si>
    <t>上</t>
  </si>
  <si>
    <t>村 山 市</t>
  </si>
  <si>
    <t>村</t>
  </si>
  <si>
    <t>長 井 市</t>
  </si>
  <si>
    <t>長</t>
  </si>
  <si>
    <t>天 童 市</t>
  </si>
  <si>
    <t>天</t>
  </si>
  <si>
    <t>東 根 市</t>
  </si>
  <si>
    <t>東</t>
  </si>
  <si>
    <t>尾花沢市</t>
  </si>
  <si>
    <t>尾</t>
  </si>
  <si>
    <t>南 陽 市</t>
  </si>
  <si>
    <t>南</t>
  </si>
  <si>
    <t>市　小計</t>
  </si>
  <si>
    <t>市</t>
  </si>
  <si>
    <t>　</t>
  </si>
  <si>
    <t>中 山 町</t>
  </si>
  <si>
    <t>中</t>
  </si>
  <si>
    <t>山 辺 町</t>
  </si>
  <si>
    <t>大 江 町</t>
  </si>
  <si>
    <t>朝 日 町</t>
  </si>
  <si>
    <t>朝</t>
  </si>
  <si>
    <t>西 川 町</t>
  </si>
  <si>
    <t>西</t>
  </si>
  <si>
    <t>河 北 町</t>
  </si>
  <si>
    <t>河</t>
  </si>
  <si>
    <t>大石田町</t>
  </si>
  <si>
    <t>舟 形 町</t>
  </si>
  <si>
    <t>舟</t>
  </si>
  <si>
    <t>大 蔵 村</t>
  </si>
  <si>
    <t>最 上 町</t>
  </si>
  <si>
    <t>最</t>
  </si>
  <si>
    <t>高 畠 町</t>
  </si>
  <si>
    <t>高</t>
  </si>
  <si>
    <t>川 西 町</t>
  </si>
  <si>
    <t>川</t>
  </si>
  <si>
    <t>白 鷹 町</t>
  </si>
  <si>
    <t>白</t>
  </si>
  <si>
    <t>飯 豊 町</t>
  </si>
  <si>
    <t>飯</t>
  </si>
  <si>
    <t>小 国 町</t>
  </si>
  <si>
    <t>小</t>
  </si>
  <si>
    <t>三 川 町</t>
  </si>
  <si>
    <t>三</t>
  </si>
  <si>
    <t>遊 佐 町</t>
  </si>
  <si>
    <t>遊</t>
  </si>
  <si>
    <t>町村　計</t>
  </si>
  <si>
    <t>町</t>
  </si>
  <si>
    <t>市町村計</t>
  </si>
  <si>
    <t>公</t>
  </si>
  <si>
    <t>医師国保</t>
  </si>
  <si>
    <t>医</t>
  </si>
  <si>
    <t>歯科医師</t>
  </si>
  <si>
    <t>歯</t>
  </si>
  <si>
    <t>建設国保</t>
  </si>
  <si>
    <t>建</t>
  </si>
  <si>
    <t>組合　計</t>
  </si>
  <si>
    <t>組</t>
  </si>
  <si>
    <t>県　総計</t>
  </si>
  <si>
    <t>県</t>
  </si>
  <si>
    <t>介護分</t>
  </si>
  <si>
    <t>医療分</t>
  </si>
  <si>
    <t>（ 単位 ： 円 ）</t>
  </si>
  <si>
    <t>庄 内 町</t>
  </si>
  <si>
    <t>（ 単位 ： 円 ）</t>
  </si>
  <si>
    <t>　保　険　税　（料）　収　納　状　況</t>
  </si>
  <si>
    <t>滞　　納　　繰　　越　　分</t>
  </si>
  <si>
    <t>現　　　　年　　　　分</t>
  </si>
  <si>
    <t>最上地区</t>
  </si>
  <si>
    <t>後期分</t>
  </si>
  <si>
    <t>現年分１人当たり調定額</t>
  </si>
  <si>
    <t>第 ８ 表　　保険税（料）の賦課徴収状況（その１） 全被保険者分</t>
  </si>
  <si>
    <t>第 ８ 表　　保険税（料）の賦課徴収状況（その２） 全被保険者・医療分</t>
  </si>
  <si>
    <t>（ 単位 ： 千円 ）</t>
  </si>
  <si>
    <t>保険税</t>
  </si>
  <si>
    <t>賦 　課</t>
  </si>
  <si>
    <t>徴収</t>
  </si>
  <si>
    <t>保  険  税  （料）  算  定  額  及  び  割  合</t>
  </si>
  <si>
    <t>減免等による額</t>
  </si>
  <si>
    <t>保　険　税　（料）　算　定　額　及　び　割　合</t>
  </si>
  <si>
    <t>保険料</t>
  </si>
  <si>
    <t>計</t>
  </si>
  <si>
    <t>応益割合</t>
  </si>
  <si>
    <t>災害等</t>
  </si>
  <si>
    <t>その他</t>
  </si>
  <si>
    <t>（料）</t>
  </si>
  <si>
    <t>賦課限度額</t>
  </si>
  <si>
    <t>増減額</t>
  </si>
  <si>
    <t>課税対象</t>
  </si>
  <si>
    <t>軽減世帯</t>
  </si>
  <si>
    <t>番</t>
  </si>
  <si>
    <t>の　別</t>
  </si>
  <si>
    <t>方　 式</t>
  </si>
  <si>
    <t>回数</t>
  </si>
  <si>
    <t>金　　額</t>
  </si>
  <si>
    <t>率 (%)</t>
  </si>
  <si>
    <t>金   額</t>
  </si>
  <si>
    <t xml:space="preserve"> 金　額</t>
  </si>
  <si>
    <t>による</t>
  </si>
  <si>
    <t>軽減額</t>
  </si>
  <si>
    <t>を超える額</t>
  </si>
  <si>
    <t>世帯数</t>
  </si>
  <si>
    <t>金　 額</t>
  </si>
  <si>
    <t>金 　額</t>
  </si>
  <si>
    <t xml:space="preserve"> による　</t>
  </si>
  <si>
    <t>減免額</t>
  </si>
  <si>
    <t>減免額</t>
  </si>
  <si>
    <t>保険税</t>
  </si>
  <si>
    <t>山</t>
  </si>
  <si>
    <t>〃</t>
  </si>
  <si>
    <t>大</t>
  </si>
  <si>
    <t>保険料</t>
  </si>
  <si>
    <t>保険料</t>
  </si>
  <si>
    <t>　</t>
  </si>
  <si>
    <t>固定資産税額等又は</t>
  </si>
  <si>
    <t>所得割の算定基礎</t>
  </si>
  <si>
    <t>資産割の算定</t>
  </si>
  <si>
    <t>税　　（　料　）　　率</t>
  </si>
  <si>
    <t>課税総所得金額</t>
  </si>
  <si>
    <t>固定資産税額のうち</t>
  </si>
  <si>
    <t>※１</t>
  </si>
  <si>
    <t xml:space="preserve"> 基礎</t>
  </si>
  <si>
    <t>※２</t>
  </si>
  <si>
    <t>※１　イ、ロ、ハ、ニ、ホの区分</t>
  </si>
  <si>
    <t>所得割</t>
  </si>
  <si>
    <t>資産割</t>
  </si>
  <si>
    <t>均等割</t>
  </si>
  <si>
    <t>平等割</t>
  </si>
  <si>
    <t>土地家屋に係る部分の額</t>
  </si>
  <si>
    <t>（円）</t>
  </si>
  <si>
    <t>（千円）</t>
  </si>
  <si>
    <t>（千円）</t>
  </si>
  <si>
    <t>イ</t>
  </si>
  <si>
    <t>ロ</t>
  </si>
  <si>
    <t>ハ</t>
  </si>
  <si>
    <t>ニ</t>
  </si>
  <si>
    <t>ホ</t>
  </si>
  <si>
    <t>イ</t>
  </si>
  <si>
    <t>総所得金額等から基礎控除額を</t>
  </si>
  <si>
    <t>控除した額</t>
  </si>
  <si>
    <t>総所得金額等から各種控除額を</t>
  </si>
  <si>
    <t>控除した額</t>
  </si>
  <si>
    <t>市町村民税の所得割額</t>
  </si>
  <si>
    <t>市町村民税額</t>
  </si>
  <si>
    <t>※２  イ、ロ、ハの区分</t>
  </si>
  <si>
    <t>固定資産税額</t>
  </si>
  <si>
    <t>固定資産税のうち土地、家屋に</t>
  </si>
  <si>
    <t>係る部分の額</t>
  </si>
  <si>
    <t>○</t>
  </si>
  <si>
    <t/>
  </si>
  <si>
    <t>※  混合世帯にかかる世帯数が双方に含まれている。</t>
  </si>
  <si>
    <t>軽減</t>
  </si>
  <si>
    <t>災害等に</t>
  </si>
  <si>
    <t>その他の</t>
  </si>
  <si>
    <t>限度額を</t>
  </si>
  <si>
    <t>世帯数</t>
  </si>
  <si>
    <t>よる減免</t>
  </si>
  <si>
    <t>減免</t>
  </si>
  <si>
    <t>超える</t>
  </si>
  <si>
    <t>被保険者数</t>
  </si>
  <si>
    <t xml:space="preserve">   全 　被   保   険   者   分</t>
  </si>
  <si>
    <t>第 ８ 表　　保険税（料）の賦課徴収状況（その３） 全被保険者・後期分</t>
  </si>
  <si>
    <t>第 ８ 表　　保険税（料）の賦課徴収状況（その４） 全被保険者・介護分</t>
  </si>
  <si>
    <t>第 ８ 表　　保険税（料）の賦課徴収状況（その５） 一般被保険者分</t>
  </si>
  <si>
    <t>第 ８ 表　　保険税（料）の賦課徴収状況（その６） 一般被保険者・医療分</t>
  </si>
  <si>
    <t>第 ８ 表　　保険税（料）の賦課徴収状況（その７） 一般被保険者・後期分</t>
  </si>
  <si>
    <t>第 ８ 表　　保険税（料）の賦課徴収状況（その８） （医療分）</t>
  </si>
  <si>
    <t>第 ８ 表　　保険税（料）の賦課徴収状況（その９） （後期分）</t>
  </si>
  <si>
    <t>第 ８ 表　　保険税（料）の賦課徴収状況（その１０） （介護分）</t>
  </si>
  <si>
    <t>第 ８ 表　　保険税（料）の賦課徴収状況（その１１） （医療分）</t>
  </si>
  <si>
    <t>第 ８ 表　　保険税（料）の賦課徴収状況（その１２） （後期分）</t>
  </si>
  <si>
    <t>第 ８ 表　　保険税（料）の賦課徴収状況（その１３） （介護分）</t>
  </si>
  <si>
    <t>軽　 減</t>
  </si>
  <si>
    <t>所得割額</t>
  </si>
  <si>
    <t>資産割額</t>
  </si>
  <si>
    <t>番</t>
  </si>
  <si>
    <t>番</t>
  </si>
  <si>
    <t>（Ａ＋Ｂ）／</t>
  </si>
  <si>
    <t>の</t>
  </si>
  <si>
    <t>世 帯 数</t>
  </si>
  <si>
    <t>割　　　合</t>
  </si>
  <si>
    <t>平等割額</t>
  </si>
  <si>
    <t>（Ｃ－Ｄ）</t>
  </si>
  <si>
    <t>Ｄ</t>
  </si>
  <si>
    <t>番</t>
  </si>
  <si>
    <t>所得割額</t>
  </si>
  <si>
    <t>資産割額</t>
  </si>
  <si>
    <t>均等割額</t>
  </si>
  <si>
    <t>平等割額</t>
  </si>
  <si>
    <t>（ 単位 ： 千円 ）</t>
  </si>
  <si>
    <t>保  険  税  （料）  算  定  額  及  び  割  合</t>
  </si>
  <si>
    <t>所得割額</t>
  </si>
  <si>
    <t>資産割額</t>
  </si>
  <si>
    <t>均等割額</t>
  </si>
  <si>
    <t>平等割額</t>
  </si>
  <si>
    <t xml:space="preserve"> </t>
  </si>
  <si>
    <t>（％）</t>
  </si>
  <si>
    <t>（円）</t>
  </si>
  <si>
    <t>（千円）</t>
  </si>
  <si>
    <t>イ</t>
  </si>
  <si>
    <t>※１　イ、ロ、ハ、ニ、ホの区分</t>
  </si>
  <si>
    <t>控除した額</t>
  </si>
  <si>
    <t>　</t>
  </si>
  <si>
    <t>一 　般 　被   保   険   者   分</t>
  </si>
  <si>
    <t>退　職　被　保　険　者　等　分</t>
  </si>
  <si>
    <t>１世帯当</t>
  </si>
  <si>
    <t>（全体分）</t>
  </si>
  <si>
    <t>Ａ</t>
  </si>
  <si>
    <t>Ｂ</t>
  </si>
  <si>
    <t>Ｃ</t>
  </si>
  <si>
    <t>Ｄ</t>
  </si>
  <si>
    <t xml:space="preserve">均等割額 </t>
  </si>
  <si>
    <t xml:space="preserve">平等割額 </t>
  </si>
  <si>
    <t xml:space="preserve">計 </t>
  </si>
  <si>
    <t>Ｄ</t>
  </si>
  <si>
    <t>（Ａ＋Ｂ）／</t>
  </si>
  <si>
    <t>（千円）</t>
  </si>
  <si>
    <t>（％）</t>
  </si>
  <si>
    <t>（円）</t>
  </si>
  <si>
    <t>３方式</t>
  </si>
  <si>
    <t>-</t>
  </si>
  <si>
    <t>４方式</t>
  </si>
  <si>
    <t>保険税</t>
  </si>
  <si>
    <t>２方式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</si>
</sst>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#,##0"/>
    <numFmt numFmtId="177" formatCode="###,###,###,##0"/>
    <numFmt numFmtId="178" formatCode="#,###,##0"/>
    <numFmt numFmtId="179" formatCode="##,###,##0"/>
    <numFmt numFmtId="180" formatCode="000"/>
    <numFmt numFmtId="181" formatCode="#,##0_ "/>
    <numFmt numFmtId="182" formatCode="#,###,###,##0"/>
    <numFmt numFmtId="183" formatCode="#0"/>
    <numFmt numFmtId="184" formatCode="###,###,##0.00"/>
    <numFmt numFmtId="185" formatCode="###,##0"/>
    <numFmt numFmtId="186" formatCode="##,##0"/>
    <numFmt numFmtId="187" formatCode="###,###,##0"/>
    <numFmt numFmtId="188" formatCode="#,###,###,##0.0"/>
    <numFmt numFmtId="189" formatCode="#,###,###,##0.00"/>
    <numFmt numFmtId="190" formatCode="###,###,##0.0"/>
    <numFmt numFmtId="191" formatCode="###,###,##0.000"/>
    <numFmt numFmtId="192" formatCode="0_ "/>
    <numFmt numFmtId="193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11"/>
      <name val="ＭＳ ゴシック"/>
      <family val="3"/>
    </font>
    <font>
      <sz val="11"/>
      <name val="明朝"/>
      <family val="3"/>
    </font>
    <font>
      <sz val="14"/>
      <color indexed="12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8"/>
      <color indexed="10"/>
      <name val="ＭＳ ゴシック"/>
      <family val="3"/>
    </font>
    <font>
      <u val="single"/>
      <sz val="11"/>
      <name val="ＭＳ ゴシック"/>
      <family val="3"/>
    </font>
    <font>
      <sz val="10"/>
      <name val="ＭＳ ゴシック"/>
      <family val="3"/>
    </font>
    <font>
      <sz val="12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499">
    <xf numFmtId="0" fontId="0" fillId="0" borderId="0" xfId="0" applyAlignment="1">
      <alignment/>
    </xf>
    <xf numFmtId="182" fontId="3" fillId="0" borderId="10" xfId="0" applyNumberFormat="1" applyFont="1" applyFill="1" applyBorder="1" applyAlignment="1">
      <alignment horizontal="right" vertical="center"/>
    </xf>
    <xf numFmtId="182" fontId="3" fillId="0" borderId="11" xfId="0" applyNumberFormat="1" applyFont="1" applyFill="1" applyBorder="1" applyAlignment="1">
      <alignment horizontal="right" vertical="center"/>
    </xf>
    <xf numFmtId="182" fontId="3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 applyProtection="1">
      <alignment vertical="center"/>
      <protection locked="0"/>
    </xf>
    <xf numFmtId="38" fontId="7" fillId="0" borderId="0" xfId="48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NumberFormat="1" applyFont="1" applyFill="1" applyAlignment="1" applyProtection="1">
      <alignment horizontal="right" vertical="center"/>
      <protection locked="0"/>
    </xf>
    <xf numFmtId="182" fontId="7" fillId="0" borderId="0" xfId="0" applyNumberFormat="1" applyFont="1" applyFill="1" applyAlignment="1" applyProtection="1">
      <alignment vertical="center"/>
      <protection locked="0"/>
    </xf>
    <xf numFmtId="38" fontId="7" fillId="0" borderId="0" xfId="48" applyFont="1" applyFill="1" applyAlignment="1" applyProtection="1">
      <alignment vertical="center"/>
      <protection locked="0"/>
    </xf>
    <xf numFmtId="0" fontId="7" fillId="0" borderId="13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vertical="center"/>
    </xf>
    <xf numFmtId="0" fontId="7" fillId="0" borderId="15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>
      <alignment vertical="center"/>
    </xf>
    <xf numFmtId="0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4" fontId="7" fillId="0" borderId="18" xfId="0" applyNumberFormat="1" applyFont="1" applyFill="1" applyBorder="1" applyAlignment="1">
      <alignment vertical="center"/>
    </xf>
    <xf numFmtId="2" fontId="7" fillId="0" borderId="13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3" fontId="7" fillId="0" borderId="14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4" fontId="7" fillId="0" borderId="19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7" fillId="0" borderId="20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vertical="center"/>
    </xf>
    <xf numFmtId="2" fontId="7" fillId="0" borderId="21" xfId="0" applyNumberFormat="1" applyFont="1" applyFill="1" applyBorder="1" applyAlignment="1">
      <alignment vertical="center"/>
    </xf>
    <xf numFmtId="4" fontId="7" fillId="0" borderId="23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2" fontId="7" fillId="0" borderId="24" xfId="0" applyNumberFormat="1" applyFont="1" applyFill="1" applyBorder="1" applyAlignment="1">
      <alignment vertical="center"/>
    </xf>
    <xf numFmtId="0" fontId="7" fillId="0" borderId="26" xfId="0" applyNumberFormat="1" applyFont="1" applyFill="1" applyBorder="1" applyAlignment="1" applyProtection="1">
      <alignment horizontal="center" vertical="center"/>
      <protection locked="0"/>
    </xf>
    <xf numFmtId="3" fontId="7" fillId="0" borderId="11" xfId="0" applyNumberFormat="1" applyFont="1" applyFill="1" applyBorder="1" applyAlignment="1">
      <alignment vertical="center"/>
    </xf>
    <xf numFmtId="4" fontId="7" fillId="0" borderId="27" xfId="0" applyNumberFormat="1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 vertical="center"/>
    </xf>
    <xf numFmtId="3" fontId="7" fillId="0" borderId="0" xfId="0" applyNumberFormat="1" applyFont="1" applyFill="1" applyAlignment="1" applyProtection="1">
      <alignment vertical="center"/>
      <protection locked="0"/>
    </xf>
    <xf numFmtId="3" fontId="7" fillId="0" borderId="12" xfId="0" applyNumberFormat="1" applyFont="1" applyFill="1" applyBorder="1" applyAlignment="1">
      <alignment vertical="center"/>
    </xf>
    <xf numFmtId="2" fontId="7" fillId="0" borderId="29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0" fontId="9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vertical="center"/>
      <protection locked="0"/>
    </xf>
    <xf numFmtId="0" fontId="3" fillId="0" borderId="17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NumberFormat="1" applyFont="1" applyFill="1" applyBorder="1" applyAlignment="1" applyProtection="1">
      <alignment vertical="center"/>
      <protection locked="0"/>
    </xf>
    <xf numFmtId="0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 applyProtection="1">
      <alignment vertical="center"/>
      <protection locked="0"/>
    </xf>
    <xf numFmtId="0" fontId="8" fillId="0" borderId="17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vertical="center"/>
    </xf>
    <xf numFmtId="0" fontId="8" fillId="0" borderId="14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7" xfId="0" applyNumberFormat="1" applyFont="1" applyFill="1" applyBorder="1" applyAlignment="1" applyProtection="1">
      <alignment vertical="center"/>
      <protection locked="0"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NumberFormat="1" applyFont="1" applyFill="1" applyBorder="1" applyAlignment="1" applyProtection="1">
      <alignment vertical="center"/>
      <protection locked="0"/>
    </xf>
    <xf numFmtId="0" fontId="8" fillId="0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25" xfId="0" applyNumberFormat="1" applyFont="1" applyFill="1" applyBorder="1" applyAlignment="1" applyProtection="1">
      <alignment vertical="center"/>
      <protection locked="0"/>
    </xf>
    <xf numFmtId="0" fontId="8" fillId="0" borderId="24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25" xfId="0" applyNumberFormat="1" applyFont="1" applyFill="1" applyBorder="1" applyAlignment="1">
      <alignment vertical="center"/>
    </xf>
    <xf numFmtId="0" fontId="8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30" xfId="0" applyNumberFormat="1" applyFont="1" applyFill="1" applyBorder="1" applyAlignment="1" applyProtection="1">
      <alignment horizontal="center" vertical="center"/>
      <protection locked="0"/>
    </xf>
    <xf numFmtId="0" fontId="8" fillId="0" borderId="30" xfId="0" applyNumberFormat="1" applyFont="1" applyFill="1" applyBorder="1" applyAlignment="1">
      <alignment vertical="center"/>
    </xf>
    <xf numFmtId="0" fontId="8" fillId="0" borderId="31" xfId="0" applyNumberFormat="1" applyFont="1" applyFill="1" applyBorder="1" applyAlignment="1">
      <alignment vertical="center"/>
    </xf>
    <xf numFmtId="0" fontId="8" fillId="0" borderId="32" xfId="0" applyNumberFormat="1" applyFont="1" applyFill="1" applyBorder="1" applyAlignment="1">
      <alignment vertical="center"/>
    </xf>
    <xf numFmtId="0" fontId="8" fillId="0" borderId="33" xfId="0" applyNumberFormat="1" applyFont="1" applyFill="1" applyBorder="1" applyAlignment="1">
      <alignment vertical="center"/>
    </xf>
    <xf numFmtId="0" fontId="8" fillId="0" borderId="34" xfId="0" applyNumberFormat="1" applyFont="1" applyFill="1" applyBorder="1" applyAlignment="1">
      <alignment vertical="center"/>
    </xf>
    <xf numFmtId="0" fontId="8" fillId="0" borderId="18" xfId="0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35" xfId="0" applyNumberFormat="1" applyFont="1" applyFill="1" applyBorder="1" applyAlignment="1" applyProtection="1">
      <alignment vertical="center"/>
      <protection locked="0"/>
    </xf>
    <xf numFmtId="0" fontId="8" fillId="0" borderId="36" xfId="0" applyNumberFormat="1" applyFont="1" applyFill="1" applyBorder="1" applyAlignment="1">
      <alignment vertical="center"/>
    </xf>
    <xf numFmtId="0" fontId="8" fillId="0" borderId="37" xfId="0" applyNumberFormat="1" applyFont="1" applyFill="1" applyBorder="1" applyAlignment="1" applyProtection="1">
      <alignment vertical="center"/>
      <protection locked="0"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NumberFormat="1" applyFont="1" applyFill="1" applyBorder="1" applyAlignment="1">
      <alignment vertical="center"/>
    </xf>
    <xf numFmtId="0" fontId="8" fillId="0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NumberFormat="1" applyFont="1" applyFill="1" applyBorder="1" applyAlignment="1" applyProtection="1">
      <alignment vertical="center"/>
      <protection locked="0"/>
    </xf>
    <xf numFmtId="0" fontId="8" fillId="0" borderId="38" xfId="0" applyNumberFormat="1" applyFont="1" applyFill="1" applyBorder="1" applyAlignment="1" applyProtection="1">
      <alignment horizontal="center" vertical="center"/>
      <protection locked="0"/>
    </xf>
    <xf numFmtId="0" fontId="8" fillId="0" borderId="36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27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NumberFormat="1" applyFont="1" applyFill="1" applyBorder="1" applyAlignment="1">
      <alignment vertical="center"/>
    </xf>
    <xf numFmtId="0" fontId="8" fillId="0" borderId="18" xfId="0" applyNumberFormat="1" applyFont="1" applyFill="1" applyBorder="1" applyAlignment="1" applyProtection="1">
      <alignment horizontal="center" vertical="center"/>
      <protection locked="0"/>
    </xf>
    <xf numFmtId="38" fontId="8" fillId="0" borderId="17" xfId="48" applyFont="1" applyFill="1" applyBorder="1" applyAlignment="1" applyProtection="1">
      <alignment horizontal="center" vertical="center"/>
      <protection locked="0"/>
    </xf>
    <xf numFmtId="0" fontId="8" fillId="0" borderId="39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vertical="center"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40" xfId="0" applyNumberFormat="1" applyFont="1" applyFill="1" applyBorder="1" applyAlignment="1" applyProtection="1">
      <alignment horizontal="center" vertical="center"/>
      <protection locked="0"/>
    </xf>
    <xf numFmtId="38" fontId="8" fillId="0" borderId="14" xfId="48" applyFont="1" applyFill="1" applyBorder="1" applyAlignment="1" applyProtection="1">
      <alignment horizontal="center" vertical="center"/>
      <protection locked="0"/>
    </xf>
    <xf numFmtId="0" fontId="8" fillId="0" borderId="27" xfId="0" applyNumberFormat="1" applyFont="1" applyFill="1" applyBorder="1" applyAlignment="1">
      <alignment vertical="center"/>
    </xf>
    <xf numFmtId="0" fontId="8" fillId="0" borderId="41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vertical="center"/>
    </xf>
    <xf numFmtId="0" fontId="8" fillId="0" borderId="14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>
      <alignment vertical="center"/>
    </xf>
    <xf numFmtId="0" fontId="8" fillId="0" borderId="12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3" fillId="0" borderId="40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3" fontId="3" fillId="0" borderId="36" xfId="0" applyNumberFormat="1" applyFont="1" applyFill="1" applyBorder="1" applyAlignment="1">
      <alignment vertical="center"/>
    </xf>
    <xf numFmtId="4" fontId="3" fillId="0" borderId="17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3" fontId="3" fillId="0" borderId="42" xfId="0" applyNumberFormat="1" applyFont="1" applyFill="1" applyBorder="1" applyAlignment="1">
      <alignment vertical="center"/>
    </xf>
    <xf numFmtId="183" fontId="3" fillId="0" borderId="30" xfId="0" applyNumberFormat="1" applyFont="1" applyFill="1" applyBorder="1" applyAlignment="1">
      <alignment horizontal="right" vertical="center"/>
    </xf>
    <xf numFmtId="3" fontId="3" fillId="0" borderId="43" xfId="0" applyNumberFormat="1" applyFont="1" applyFill="1" applyBorder="1" applyAlignment="1">
      <alignment vertical="center"/>
    </xf>
    <xf numFmtId="4" fontId="3" fillId="0" borderId="20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vertical="center"/>
    </xf>
    <xf numFmtId="183" fontId="3" fillId="0" borderId="15" xfId="0" applyNumberFormat="1" applyFont="1" applyFill="1" applyBorder="1" applyAlignment="1">
      <alignment horizontal="right" vertical="center"/>
    </xf>
    <xf numFmtId="4" fontId="3" fillId="0" borderId="19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183" fontId="3" fillId="0" borderId="41" xfId="0" applyNumberFormat="1" applyFont="1" applyFill="1" applyBorder="1" applyAlignment="1">
      <alignment horizontal="right" vertical="center"/>
    </xf>
    <xf numFmtId="3" fontId="3" fillId="0" borderId="44" xfId="0" applyNumberFormat="1" applyFont="1" applyFill="1" applyBorder="1" applyAlignment="1">
      <alignment vertical="center"/>
    </xf>
    <xf numFmtId="4" fontId="3" fillId="0" borderId="23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4" fontId="3" fillId="0" borderId="25" xfId="0" applyNumberFormat="1" applyFont="1" applyFill="1" applyBorder="1" applyAlignment="1">
      <alignment vertical="center"/>
    </xf>
    <xf numFmtId="3" fontId="3" fillId="0" borderId="41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4" fontId="3" fillId="0" borderId="40" xfId="0" applyNumberFormat="1" applyFont="1" applyFill="1" applyBorder="1" applyAlignment="1">
      <alignment vertical="center"/>
    </xf>
    <xf numFmtId="4" fontId="3" fillId="0" borderId="27" xfId="0" applyNumberFormat="1" applyFont="1" applyFill="1" applyBorder="1" applyAlignment="1">
      <alignment vertical="center"/>
    </xf>
    <xf numFmtId="4" fontId="3" fillId="0" borderId="45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0" fontId="3" fillId="0" borderId="15" xfId="0" applyNumberFormat="1" applyFont="1" applyFill="1" applyBorder="1" applyAlignment="1">
      <alignment horizontal="center" vertical="center"/>
    </xf>
    <xf numFmtId="3" fontId="3" fillId="0" borderId="46" xfId="0" applyNumberFormat="1" applyFont="1" applyFill="1" applyBorder="1" applyAlignment="1">
      <alignment vertical="center"/>
    </xf>
    <xf numFmtId="183" fontId="8" fillId="0" borderId="21" xfId="0" applyNumberFormat="1" applyFont="1" applyFill="1" applyBorder="1" applyAlignment="1">
      <alignment horizontal="right" vertical="center"/>
    </xf>
    <xf numFmtId="183" fontId="8" fillId="0" borderId="0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vertical="center"/>
    </xf>
    <xf numFmtId="183" fontId="8" fillId="0" borderId="30" xfId="0" applyNumberFormat="1" applyFont="1" applyFill="1" applyBorder="1" applyAlignment="1">
      <alignment horizontal="right" vertical="center"/>
    </xf>
    <xf numFmtId="183" fontId="8" fillId="0" borderId="15" xfId="0" applyNumberFormat="1" applyFont="1" applyFill="1" applyBorder="1" applyAlignment="1">
      <alignment horizontal="right" vertical="center"/>
    </xf>
    <xf numFmtId="183" fontId="8" fillId="0" borderId="41" xfId="0" applyNumberFormat="1" applyFont="1" applyFill="1" applyBorder="1" applyAlignment="1">
      <alignment horizontal="right" vertical="center"/>
    </xf>
    <xf numFmtId="3" fontId="8" fillId="0" borderId="46" xfId="0" applyNumberFormat="1" applyFont="1" applyFill="1" applyBorder="1" applyAlignment="1">
      <alignment vertical="center"/>
    </xf>
    <xf numFmtId="0" fontId="8" fillId="0" borderId="36" xfId="0" applyNumberFormat="1" applyFont="1" applyFill="1" applyBorder="1" applyAlignment="1" applyProtection="1">
      <alignment vertical="center"/>
      <protection locked="0"/>
    </xf>
    <xf numFmtId="0" fontId="8" fillId="0" borderId="15" xfId="0" applyNumberFormat="1" applyFont="1" applyFill="1" applyBorder="1" applyAlignment="1" applyProtection="1">
      <alignment vertical="center"/>
      <protection locked="0"/>
    </xf>
    <xf numFmtId="0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30" xfId="0" applyNumberFormat="1" applyFont="1" applyFill="1" applyBorder="1" applyAlignment="1" applyProtection="1">
      <alignment vertical="center"/>
      <protection locked="0"/>
    </xf>
    <xf numFmtId="0" fontId="8" fillId="0" borderId="31" xfId="0" applyNumberFormat="1" applyFont="1" applyFill="1" applyBorder="1" applyAlignment="1" applyProtection="1">
      <alignment horizontal="center" vertical="center"/>
      <protection locked="0"/>
    </xf>
    <xf numFmtId="0" fontId="8" fillId="0" borderId="41" xfId="0" applyNumberFormat="1" applyFont="1" applyFill="1" applyBorder="1" applyAlignment="1" applyProtection="1">
      <alignment vertical="center"/>
      <protection locked="0"/>
    </xf>
    <xf numFmtId="0" fontId="8" fillId="0" borderId="28" xfId="0" applyNumberFormat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Alignment="1" applyProtection="1">
      <alignment vertical="center"/>
      <protection locked="0"/>
    </xf>
    <xf numFmtId="3" fontId="3" fillId="0" borderId="38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4" fontId="3" fillId="0" borderId="42" xfId="0" applyNumberFormat="1" applyFont="1" applyFill="1" applyBorder="1" applyAlignment="1">
      <alignment vertical="center"/>
    </xf>
    <xf numFmtId="3" fontId="3" fillId="0" borderId="47" xfId="0" applyNumberFormat="1" applyFont="1" applyFill="1" applyBorder="1" applyAlignment="1">
      <alignment vertical="center"/>
    </xf>
    <xf numFmtId="4" fontId="3" fillId="0" borderId="43" xfId="0" applyNumberFormat="1" applyFont="1" applyFill="1" applyBorder="1" applyAlignment="1">
      <alignment vertical="center"/>
    </xf>
    <xf numFmtId="3" fontId="3" fillId="0" borderId="39" xfId="0" applyNumberFormat="1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vertical="center"/>
    </xf>
    <xf numFmtId="4" fontId="3" fillId="0" borderId="44" xfId="0" applyNumberFormat="1" applyFont="1" applyFill="1" applyBorder="1" applyAlignment="1">
      <alignment vertical="center"/>
    </xf>
    <xf numFmtId="3" fontId="3" fillId="0" borderId="31" xfId="0" applyNumberFormat="1" applyFont="1" applyFill="1" applyBorder="1" applyAlignment="1">
      <alignment vertical="center"/>
    </xf>
    <xf numFmtId="3" fontId="3" fillId="0" borderId="28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3" fillId="0" borderId="42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0" fontId="8" fillId="0" borderId="0" xfId="0" applyNumberFormat="1" applyFont="1" applyFill="1" applyAlignment="1" applyProtection="1">
      <alignment horizontal="right" vertical="center"/>
      <protection locked="0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45" xfId="0" applyNumberFormat="1" applyFont="1" applyFill="1" applyBorder="1" applyAlignment="1">
      <alignment horizontal="center" vertical="center"/>
    </xf>
    <xf numFmtId="189" fontId="3" fillId="0" borderId="10" xfId="0" applyNumberFormat="1" applyFont="1" applyFill="1" applyBorder="1" applyAlignment="1">
      <alignment horizontal="right" vertical="center"/>
    </xf>
    <xf numFmtId="189" fontId="3" fillId="0" borderId="11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vertical="center"/>
    </xf>
    <xf numFmtId="2" fontId="3" fillId="0" borderId="27" xfId="0" applyNumberFormat="1" applyFont="1" applyFill="1" applyBorder="1" applyAlignment="1">
      <alignment vertical="center"/>
    </xf>
    <xf numFmtId="189" fontId="3" fillId="0" borderId="12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0" fontId="3" fillId="0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48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vertical="center"/>
    </xf>
    <xf numFmtId="185" fontId="3" fillId="0" borderId="10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vertical="center"/>
    </xf>
    <xf numFmtId="179" fontId="3" fillId="0" borderId="11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185" fontId="3" fillId="0" borderId="11" xfId="0" applyNumberFormat="1" applyFont="1" applyFill="1" applyBorder="1" applyAlignment="1">
      <alignment horizontal="right" vertical="center"/>
    </xf>
    <xf numFmtId="3" fontId="3" fillId="0" borderId="27" xfId="0" applyNumberFormat="1" applyFont="1" applyFill="1" applyBorder="1" applyAlignment="1">
      <alignment vertical="center"/>
    </xf>
    <xf numFmtId="4" fontId="3" fillId="0" borderId="21" xfId="0" applyNumberFormat="1" applyFont="1" applyFill="1" applyBorder="1" applyAlignment="1">
      <alignment vertical="center"/>
    </xf>
    <xf numFmtId="3" fontId="3" fillId="0" borderId="40" xfId="0" applyNumberFormat="1" applyFont="1" applyFill="1" applyBorder="1" applyAlignment="1">
      <alignment vertical="center"/>
    </xf>
    <xf numFmtId="179" fontId="3" fillId="0" borderId="12" xfId="0" applyNumberFormat="1" applyFont="1" applyFill="1" applyBorder="1" applyAlignment="1">
      <alignment horizontal="right" vertical="center"/>
    </xf>
    <xf numFmtId="4" fontId="3" fillId="0" borderId="24" xfId="0" applyNumberFormat="1" applyFont="1" applyFill="1" applyBorder="1" applyAlignment="1">
      <alignment vertical="center"/>
    </xf>
    <xf numFmtId="185" fontId="3" fillId="0" borderId="12" xfId="0" applyNumberFormat="1" applyFont="1" applyFill="1" applyBorder="1" applyAlignment="1">
      <alignment horizontal="right" vertical="center"/>
    </xf>
    <xf numFmtId="3" fontId="3" fillId="0" borderId="45" xfId="0" applyNumberFormat="1" applyFont="1" applyFill="1" applyBorder="1" applyAlignment="1">
      <alignment vertical="center"/>
    </xf>
    <xf numFmtId="189" fontId="6" fillId="0" borderId="0" xfId="0" applyNumberFormat="1" applyFont="1" applyFill="1" applyAlignment="1">
      <alignment vertical="center"/>
    </xf>
    <xf numFmtId="189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29" xfId="0" applyNumberFormat="1" applyFont="1" applyFill="1" applyBorder="1" applyAlignment="1" applyProtection="1">
      <alignment vertical="center"/>
      <protection locked="0"/>
    </xf>
    <xf numFmtId="189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vertical="center"/>
      <protection locked="0"/>
    </xf>
    <xf numFmtId="189" fontId="3" fillId="0" borderId="14" xfId="0" applyNumberFormat="1" applyFont="1" applyFill="1" applyBorder="1" applyAlignment="1">
      <alignment vertical="center"/>
    </xf>
    <xf numFmtId="189" fontId="3" fillId="0" borderId="27" xfId="0" applyNumberFormat="1" applyFont="1" applyFill="1" applyBorder="1" applyAlignment="1">
      <alignment vertical="center"/>
    </xf>
    <xf numFmtId="0" fontId="8" fillId="0" borderId="49" xfId="0" applyNumberFormat="1" applyFont="1" applyFill="1" applyBorder="1" applyAlignment="1">
      <alignment vertical="center"/>
    </xf>
    <xf numFmtId="0" fontId="8" fillId="0" borderId="50" xfId="0" applyNumberFormat="1" applyFont="1" applyFill="1" applyBorder="1" applyAlignment="1" applyProtection="1">
      <alignment horizontal="center" vertical="center"/>
      <protection locked="0"/>
    </xf>
    <xf numFmtId="0" fontId="8" fillId="0" borderId="51" xfId="0" applyNumberFormat="1" applyFont="1" applyFill="1" applyBorder="1" applyAlignment="1" applyProtection="1">
      <alignment horizontal="center" vertical="center"/>
      <protection locked="0"/>
    </xf>
    <xf numFmtId="189" fontId="8" fillId="0" borderId="17" xfId="0" applyNumberFormat="1" applyFont="1" applyFill="1" applyBorder="1" applyAlignment="1" applyProtection="1">
      <alignment horizontal="center" vertical="center"/>
      <protection locked="0"/>
    </xf>
    <xf numFmtId="189" fontId="8" fillId="0" borderId="18" xfId="0" applyNumberFormat="1" applyFont="1" applyFill="1" applyBorder="1" applyAlignment="1" applyProtection="1">
      <alignment horizontal="center" vertical="center"/>
      <protection locked="0"/>
    </xf>
    <xf numFmtId="189" fontId="8" fillId="0" borderId="14" xfId="0" applyNumberFormat="1" applyFont="1" applyFill="1" applyBorder="1" applyAlignment="1">
      <alignment vertical="center"/>
    </xf>
    <xf numFmtId="189" fontId="8" fillId="0" borderId="27" xfId="0" applyNumberFormat="1" applyFont="1" applyFill="1" applyBorder="1" applyAlignment="1">
      <alignment vertical="center"/>
    </xf>
    <xf numFmtId="0" fontId="8" fillId="0" borderId="11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183" fontId="3" fillId="0" borderId="10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vertical="center"/>
    </xf>
    <xf numFmtId="4" fontId="3" fillId="0" borderId="18" xfId="0" applyNumberFormat="1" applyFont="1" applyFill="1" applyBorder="1" applyAlignment="1">
      <alignment vertical="center"/>
    </xf>
    <xf numFmtId="183" fontId="3" fillId="0" borderId="11" xfId="0" applyNumberFormat="1" applyFont="1" applyFill="1" applyBorder="1" applyAlignment="1">
      <alignment horizontal="right" vertical="center"/>
    </xf>
    <xf numFmtId="183" fontId="3" fillId="0" borderId="12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3" fontId="3" fillId="0" borderId="52" xfId="0" applyNumberFormat="1" applyFont="1" applyFill="1" applyBorder="1" applyAlignment="1">
      <alignment vertical="center"/>
    </xf>
    <xf numFmtId="3" fontId="3" fillId="0" borderId="51" xfId="0" applyNumberFormat="1" applyFont="1" applyFill="1" applyBorder="1" applyAlignment="1">
      <alignment vertical="center"/>
    </xf>
    <xf numFmtId="189" fontId="3" fillId="0" borderId="0" xfId="0" applyNumberFormat="1" applyFont="1" applyFill="1" applyBorder="1" applyAlignment="1">
      <alignment vertical="center"/>
    </xf>
    <xf numFmtId="189" fontId="3" fillId="0" borderId="19" xfId="0" applyNumberFormat="1" applyFont="1" applyFill="1" applyBorder="1" applyAlignment="1">
      <alignment vertical="center"/>
    </xf>
    <xf numFmtId="189" fontId="3" fillId="0" borderId="10" xfId="0" applyNumberFormat="1" applyFont="1" applyFill="1" applyBorder="1" applyAlignment="1">
      <alignment vertical="center"/>
    </xf>
    <xf numFmtId="189" fontId="3" fillId="0" borderId="1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vertical="center"/>
    </xf>
    <xf numFmtId="182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center" vertical="center"/>
    </xf>
    <xf numFmtId="0" fontId="3" fillId="0" borderId="45" xfId="0" applyNumberFormat="1" applyFont="1" applyFill="1" applyBorder="1" applyAlignment="1">
      <alignment vertical="center"/>
    </xf>
    <xf numFmtId="0" fontId="8" fillId="0" borderId="45" xfId="0" applyNumberFormat="1" applyFont="1" applyFill="1" applyBorder="1" applyAlignment="1">
      <alignment vertical="center"/>
    </xf>
    <xf numFmtId="0" fontId="8" fillId="0" borderId="48" xfId="0" applyFont="1" applyFill="1" applyBorder="1" applyAlignment="1">
      <alignment horizontal="center" vertical="center"/>
    </xf>
    <xf numFmtId="193" fontId="3" fillId="0" borderId="19" xfId="0" applyNumberFormat="1" applyFont="1" applyFill="1" applyBorder="1" applyAlignment="1">
      <alignment vertical="center"/>
    </xf>
    <xf numFmtId="3" fontId="3" fillId="0" borderId="53" xfId="0" applyNumberFormat="1" applyFont="1" applyFill="1" applyBorder="1" applyAlignment="1">
      <alignment vertical="center"/>
    </xf>
    <xf numFmtId="4" fontId="3" fillId="0" borderId="52" xfId="0" applyNumberFormat="1" applyFont="1" applyFill="1" applyBorder="1" applyAlignment="1">
      <alignment vertical="center"/>
    </xf>
    <xf numFmtId="0" fontId="3" fillId="0" borderId="17" xfId="0" applyNumberFormat="1" applyFont="1" applyFill="1" applyBorder="1" applyAlignment="1">
      <alignment horizontal="center" vertical="center"/>
    </xf>
    <xf numFmtId="3" fontId="3" fillId="0" borderId="54" xfId="0" applyNumberFormat="1" applyFont="1" applyFill="1" applyBorder="1" applyAlignment="1">
      <alignment vertical="center"/>
    </xf>
    <xf numFmtId="4" fontId="3" fillId="0" borderId="34" xfId="0" applyNumberFormat="1" applyFont="1" applyFill="1" applyBorder="1" applyAlignment="1">
      <alignment vertical="center"/>
    </xf>
    <xf numFmtId="4" fontId="3" fillId="0" borderId="55" xfId="0" applyNumberFormat="1" applyFont="1" applyFill="1" applyBorder="1" applyAlignment="1">
      <alignment vertical="center"/>
    </xf>
    <xf numFmtId="4" fontId="3" fillId="0" borderId="33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8" fillId="0" borderId="11" xfId="0" applyNumberFormat="1" applyFont="1" applyFill="1" applyBorder="1" applyAlignment="1" applyProtection="1">
      <alignment horizontal="right" vertical="center"/>
      <protection locked="0"/>
    </xf>
    <xf numFmtId="0" fontId="7" fillId="0" borderId="46" xfId="0" applyNumberFormat="1" applyFont="1" applyFill="1" applyBorder="1" applyAlignment="1">
      <alignment vertical="center"/>
    </xf>
    <xf numFmtId="0" fontId="8" fillId="0" borderId="46" xfId="0" applyNumberFormat="1" applyFont="1" applyFill="1" applyBorder="1" applyAlignment="1" applyProtection="1">
      <alignment horizontal="right" vertical="center"/>
      <protection locked="0"/>
    </xf>
    <xf numFmtId="0" fontId="8" fillId="0" borderId="29" xfId="0" applyNumberFormat="1" applyFont="1" applyFill="1" applyBorder="1" applyAlignment="1" applyProtection="1">
      <alignment horizontal="right" vertical="center"/>
      <protection locked="0"/>
    </xf>
    <xf numFmtId="0" fontId="8" fillId="0" borderId="53" xfId="0" applyNumberFormat="1" applyFont="1" applyFill="1" applyBorder="1" applyAlignment="1" applyProtection="1">
      <alignment horizontal="right" vertical="center"/>
      <protection locked="0"/>
    </xf>
    <xf numFmtId="0" fontId="8" fillId="0" borderId="16" xfId="0" applyFont="1" applyFill="1" applyBorder="1" applyAlignment="1">
      <alignment vertical="center"/>
    </xf>
    <xf numFmtId="0" fontId="8" fillId="0" borderId="14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 applyProtection="1">
      <alignment vertical="center"/>
      <protection locked="0"/>
    </xf>
    <xf numFmtId="184" fontId="3" fillId="0" borderId="10" xfId="0" applyNumberFormat="1" applyFont="1" applyFill="1" applyBorder="1" applyAlignment="1">
      <alignment horizontal="right" vertical="center"/>
    </xf>
    <xf numFmtId="187" fontId="3" fillId="0" borderId="10" xfId="0" applyNumberFormat="1" applyFont="1" applyFill="1" applyBorder="1" applyAlignment="1">
      <alignment horizontal="right" vertical="center"/>
    </xf>
    <xf numFmtId="184" fontId="3" fillId="0" borderId="11" xfId="0" applyNumberFormat="1" applyFont="1" applyFill="1" applyBorder="1" applyAlignment="1">
      <alignment horizontal="right" vertical="center"/>
    </xf>
    <xf numFmtId="190" fontId="3" fillId="0" borderId="11" xfId="0" applyNumberFormat="1" applyFont="1" applyFill="1" applyBorder="1" applyAlignment="1">
      <alignment horizontal="right" vertical="center"/>
    </xf>
    <xf numFmtId="187" fontId="3" fillId="0" borderId="11" xfId="0" applyNumberFormat="1" applyFont="1" applyFill="1" applyBorder="1" applyAlignment="1">
      <alignment horizontal="right" vertical="center"/>
    </xf>
    <xf numFmtId="3" fontId="3" fillId="0" borderId="56" xfId="0" applyNumberFormat="1" applyFont="1" applyFill="1" applyBorder="1" applyAlignment="1">
      <alignment vertical="center"/>
    </xf>
    <xf numFmtId="190" fontId="3" fillId="0" borderId="10" xfId="0" applyNumberFormat="1" applyFont="1" applyFill="1" applyBorder="1" applyAlignment="1">
      <alignment horizontal="right" vertical="center"/>
    </xf>
    <xf numFmtId="3" fontId="3" fillId="0" borderId="55" xfId="0" applyNumberFormat="1" applyFont="1" applyFill="1" applyBorder="1" applyAlignment="1">
      <alignment vertical="center"/>
    </xf>
    <xf numFmtId="190" fontId="3" fillId="0" borderId="11" xfId="0" applyNumberFormat="1" applyFont="1" applyFill="1" applyBorder="1" applyAlignment="1">
      <alignment vertical="center"/>
    </xf>
    <xf numFmtId="187" fontId="3" fillId="0" borderId="11" xfId="0" applyNumberFormat="1" applyFont="1" applyFill="1" applyBorder="1" applyAlignment="1">
      <alignment vertical="center"/>
    </xf>
    <xf numFmtId="3" fontId="3" fillId="0" borderId="33" xfId="0" applyNumberFormat="1" applyFont="1" applyFill="1" applyBorder="1" applyAlignment="1">
      <alignment vertical="center"/>
    </xf>
    <xf numFmtId="184" fontId="3" fillId="0" borderId="12" xfId="0" applyNumberFormat="1" applyFont="1" applyFill="1" applyBorder="1" applyAlignment="1">
      <alignment horizontal="right" vertical="center"/>
    </xf>
    <xf numFmtId="190" fontId="3" fillId="0" borderId="12" xfId="0" applyNumberFormat="1" applyFont="1" applyFill="1" applyBorder="1" applyAlignment="1">
      <alignment horizontal="right" vertical="center"/>
    </xf>
    <xf numFmtId="187" fontId="3" fillId="0" borderId="12" xfId="0" applyNumberFormat="1" applyFont="1" applyFill="1" applyBorder="1" applyAlignment="1">
      <alignment horizontal="right" vertical="center"/>
    </xf>
    <xf numFmtId="190" fontId="3" fillId="0" borderId="14" xfId="0" applyNumberFormat="1" applyFont="1" applyFill="1" applyBorder="1" applyAlignment="1">
      <alignment vertical="center"/>
    </xf>
    <xf numFmtId="187" fontId="3" fillId="0" borderId="14" xfId="0" applyNumberFormat="1" applyFont="1" applyFill="1" applyBorder="1" applyAlignment="1">
      <alignment vertical="center"/>
    </xf>
    <xf numFmtId="0" fontId="8" fillId="0" borderId="48" xfId="0" applyNumberFormat="1" applyFont="1" applyFill="1" applyBorder="1" applyAlignment="1" applyProtection="1">
      <alignment vertical="center"/>
      <protection locked="0"/>
    </xf>
    <xf numFmtId="0" fontId="3" fillId="0" borderId="46" xfId="0" applyNumberFormat="1" applyFont="1" applyFill="1" applyBorder="1" applyAlignment="1" applyProtection="1">
      <alignment horizontal="center" vertical="center"/>
      <protection locked="0"/>
    </xf>
    <xf numFmtId="0" fontId="3" fillId="0" borderId="46" xfId="0" applyNumberFormat="1" applyFont="1" applyFill="1" applyBorder="1" applyAlignment="1">
      <alignment vertical="center"/>
    </xf>
    <xf numFmtId="0" fontId="3" fillId="0" borderId="52" xfId="0" applyNumberFormat="1" applyFont="1" applyFill="1" applyBorder="1" applyAlignment="1" applyProtection="1">
      <alignment horizontal="center" vertical="center"/>
      <protection locked="0"/>
    </xf>
    <xf numFmtId="0" fontId="3" fillId="0" borderId="34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Alignment="1">
      <alignment horizontal="center" vertical="center"/>
    </xf>
    <xf numFmtId="0" fontId="8" fillId="0" borderId="18" xfId="0" applyNumberFormat="1" applyFont="1" applyFill="1" applyBorder="1" applyAlignment="1" applyProtection="1">
      <alignment vertical="center"/>
      <protection locked="0"/>
    </xf>
    <xf numFmtId="0" fontId="8" fillId="0" borderId="17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right" vertical="center"/>
    </xf>
    <xf numFmtId="3" fontId="3" fillId="0" borderId="50" xfId="0" applyNumberFormat="1" applyFont="1" applyFill="1" applyBorder="1" applyAlignment="1">
      <alignment vertical="center"/>
    </xf>
    <xf numFmtId="186" fontId="7" fillId="0" borderId="0" xfId="0" applyNumberFormat="1" applyFont="1" applyFill="1" applyAlignment="1">
      <alignment vertical="center"/>
    </xf>
    <xf numFmtId="186" fontId="7" fillId="0" borderId="0" xfId="0" applyNumberFormat="1" applyFont="1" applyFill="1" applyAlignment="1" applyProtection="1">
      <alignment vertical="center"/>
      <protection locked="0"/>
    </xf>
    <xf numFmtId="186" fontId="3" fillId="0" borderId="10" xfId="0" applyNumberFormat="1" applyFont="1" applyFill="1" applyBorder="1" applyAlignment="1">
      <alignment horizontal="right" vertical="center"/>
    </xf>
    <xf numFmtId="186" fontId="3" fillId="0" borderId="11" xfId="0" applyNumberFormat="1" applyFont="1" applyFill="1" applyBorder="1" applyAlignment="1">
      <alignment horizontal="right" vertical="center"/>
    </xf>
    <xf numFmtId="186" fontId="3" fillId="0" borderId="12" xfId="0" applyNumberFormat="1" applyFont="1" applyFill="1" applyBorder="1" applyAlignment="1">
      <alignment horizontal="right" vertical="center"/>
    </xf>
    <xf numFmtId="185" fontId="3" fillId="0" borderId="30" xfId="0" applyNumberFormat="1" applyFont="1" applyFill="1" applyBorder="1" applyAlignment="1">
      <alignment horizontal="right" vertical="center"/>
    </xf>
    <xf numFmtId="185" fontId="3" fillId="0" borderId="15" xfId="0" applyNumberFormat="1" applyFont="1" applyFill="1" applyBorder="1" applyAlignment="1">
      <alignment horizontal="right" vertical="center"/>
    </xf>
    <xf numFmtId="185" fontId="3" fillId="0" borderId="4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/>
      <protection locked="0"/>
    </xf>
    <xf numFmtId="3" fontId="3" fillId="0" borderId="11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21" xfId="0" applyNumberFormat="1" applyFont="1" applyFill="1" applyBorder="1" applyAlignment="1" applyProtection="1">
      <alignment vertical="center"/>
      <protection locked="0"/>
    </xf>
    <xf numFmtId="0" fontId="8" fillId="0" borderId="21" xfId="0" applyFont="1" applyFill="1" applyBorder="1" applyAlignment="1">
      <alignment vertical="center"/>
    </xf>
    <xf numFmtId="0" fontId="8" fillId="0" borderId="57" xfId="0" applyNumberFormat="1" applyFont="1" applyFill="1" applyBorder="1" applyAlignment="1" applyProtection="1">
      <alignment vertical="center"/>
      <protection locked="0"/>
    </xf>
    <xf numFmtId="0" fontId="8" fillId="0" borderId="36" xfId="0" applyFont="1" applyFill="1" applyBorder="1" applyAlignment="1">
      <alignment vertical="center"/>
    </xf>
    <xf numFmtId="0" fontId="8" fillId="0" borderId="58" xfId="0" applyNumberFormat="1" applyFont="1" applyFill="1" applyBorder="1" applyAlignment="1" applyProtection="1">
      <alignment vertical="center"/>
      <protection locked="0"/>
    </xf>
    <xf numFmtId="0" fontId="8" fillId="0" borderId="13" xfId="0" applyNumberFormat="1" applyFont="1" applyFill="1" applyBorder="1" applyAlignment="1" applyProtection="1">
      <alignment vertical="center"/>
      <protection locked="0"/>
    </xf>
    <xf numFmtId="0" fontId="8" fillId="0" borderId="32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59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38" fontId="11" fillId="0" borderId="0" xfId="48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34" xfId="0" applyNumberFormat="1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>
      <alignment vertical="center"/>
    </xf>
    <xf numFmtId="0" fontId="8" fillId="0" borderId="51" xfId="0" applyFont="1" applyFill="1" applyBorder="1" applyAlignment="1">
      <alignment vertical="center"/>
    </xf>
    <xf numFmtId="38" fontId="8" fillId="0" borderId="0" xfId="48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41" xfId="0" applyNumberFormat="1" applyFont="1" applyFill="1" applyBorder="1" applyAlignment="1" applyProtection="1">
      <alignment horizontal="center" vertical="center"/>
      <protection locked="0"/>
    </xf>
    <xf numFmtId="0" fontId="8" fillId="0" borderId="45" xfId="0" applyNumberFormat="1" applyFont="1" applyFill="1" applyBorder="1" applyAlignment="1" applyProtection="1">
      <alignment horizontal="right" vertical="center"/>
      <protection locked="0"/>
    </xf>
    <xf numFmtId="0" fontId="8" fillId="0" borderId="48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 applyProtection="1">
      <alignment vertical="center"/>
      <protection locked="0"/>
    </xf>
    <xf numFmtId="0" fontId="8" fillId="0" borderId="60" xfId="0" applyNumberFormat="1" applyFont="1" applyFill="1" applyBorder="1" applyAlignment="1" applyProtection="1">
      <alignment horizontal="center" vertical="center"/>
      <protection locked="0"/>
    </xf>
    <xf numFmtId="0" fontId="8" fillId="0" borderId="56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3" fillId="0" borderId="16" xfId="0" applyNumberFormat="1" applyFont="1" applyFill="1" applyBorder="1" applyAlignment="1">
      <alignment horizontal="right" vertical="center"/>
    </xf>
    <xf numFmtId="0" fontId="8" fillId="0" borderId="25" xfId="0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3" fontId="3" fillId="0" borderId="48" xfId="0" applyNumberFormat="1" applyFont="1" applyFill="1" applyBorder="1" applyAlignment="1">
      <alignment vertical="center"/>
    </xf>
    <xf numFmtId="4" fontId="3" fillId="0" borderId="60" xfId="0" applyNumberFormat="1" applyFont="1" applyFill="1" applyBorder="1" applyAlignment="1">
      <alignment vertical="center"/>
    </xf>
    <xf numFmtId="3" fontId="3" fillId="0" borderId="60" xfId="0" applyNumberFormat="1" applyFont="1" applyFill="1" applyBorder="1" applyAlignment="1">
      <alignment vertical="center"/>
    </xf>
    <xf numFmtId="4" fontId="3" fillId="0" borderId="46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0" fontId="8" fillId="0" borderId="14" xfId="0" applyNumberFormat="1" applyFont="1" applyFill="1" applyBorder="1" applyAlignment="1" applyProtection="1">
      <alignment horizontal="left" vertical="center"/>
      <protection locked="0"/>
    </xf>
    <xf numFmtId="0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4" xfId="0" applyNumberFormat="1" applyFont="1" applyFill="1" applyBorder="1" applyAlignment="1" applyProtection="1">
      <alignment vertical="center" shrinkToFit="1"/>
      <protection locked="0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>
      <alignment horizontal="right" vertical="center"/>
    </xf>
    <xf numFmtId="0" fontId="3" fillId="0" borderId="15" xfId="0" applyNumberFormat="1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3" fontId="3" fillId="0" borderId="41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190" fontId="3" fillId="0" borderId="14" xfId="0" applyNumberFormat="1" applyFont="1" applyFill="1" applyBorder="1" applyAlignment="1">
      <alignment horizontal="right" vertical="center"/>
    </xf>
    <xf numFmtId="187" fontId="3" fillId="0" borderId="14" xfId="0" applyNumberFormat="1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/>
    </xf>
    <xf numFmtId="190" fontId="3" fillId="0" borderId="25" xfId="0" applyNumberFormat="1" applyFont="1" applyFill="1" applyBorder="1" applyAlignment="1">
      <alignment horizontal="right" vertical="center"/>
    </xf>
    <xf numFmtId="187" fontId="3" fillId="0" borderId="25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4" fontId="3" fillId="0" borderId="19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4" fontId="3" fillId="0" borderId="27" xfId="0" applyNumberFormat="1" applyFont="1" applyFill="1" applyBorder="1" applyAlignment="1">
      <alignment horizontal="right" vertical="center"/>
    </xf>
    <xf numFmtId="3" fontId="3" fillId="0" borderId="5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3" fontId="3" fillId="0" borderId="42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42" xfId="0" applyFont="1" applyFill="1" applyBorder="1" applyAlignment="1">
      <alignment horizontal="right" vertical="center"/>
    </xf>
    <xf numFmtId="0" fontId="3" fillId="0" borderId="42" xfId="0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right" vertical="center"/>
    </xf>
    <xf numFmtId="0" fontId="3" fillId="0" borderId="44" xfId="0" applyFont="1" applyFill="1" applyBorder="1" applyAlignment="1">
      <alignment horizontal="right" vertical="center"/>
    </xf>
    <xf numFmtId="0" fontId="8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3" fontId="3" fillId="0" borderId="11" xfId="0" applyNumberFormat="1" applyFont="1" applyFill="1" applyBorder="1" applyAlignment="1">
      <alignment vertical="center" shrinkToFit="1"/>
    </xf>
    <xf numFmtId="3" fontId="3" fillId="0" borderId="51" xfId="0" applyNumberFormat="1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3" fontId="3" fillId="0" borderId="56" xfId="0" applyNumberFormat="1" applyFont="1" applyFill="1" applyBorder="1" applyAlignment="1">
      <alignment vertical="center" shrinkToFit="1"/>
    </xf>
    <xf numFmtId="3" fontId="3" fillId="0" borderId="12" xfId="0" applyNumberFormat="1" applyFont="1" applyFill="1" applyBorder="1" applyAlignment="1">
      <alignment vertical="center" shrinkToFit="1"/>
    </xf>
    <xf numFmtId="3" fontId="3" fillId="0" borderId="18" xfId="0" applyNumberFormat="1" applyFont="1" applyFill="1" applyBorder="1" applyAlignment="1">
      <alignment vertical="center" shrinkToFit="1"/>
    </xf>
    <xf numFmtId="3" fontId="3" fillId="0" borderId="27" xfId="0" applyNumberFormat="1" applyFont="1" applyFill="1" applyBorder="1" applyAlignment="1">
      <alignment vertical="center" shrinkToFit="1"/>
    </xf>
    <xf numFmtId="0" fontId="3" fillId="0" borderId="27" xfId="0" applyFont="1" applyFill="1" applyBorder="1" applyAlignment="1">
      <alignment vertical="center" shrinkToFit="1"/>
    </xf>
    <xf numFmtId="3" fontId="3" fillId="0" borderId="60" xfId="0" applyNumberFormat="1" applyFont="1" applyFill="1" applyBorder="1" applyAlignment="1">
      <alignment vertical="center" shrinkToFit="1"/>
    </xf>
    <xf numFmtId="3" fontId="3" fillId="0" borderId="45" xfId="0" applyNumberFormat="1" applyFont="1" applyFill="1" applyBorder="1" applyAlignment="1">
      <alignment vertical="center" shrinkToFit="1"/>
    </xf>
    <xf numFmtId="0" fontId="6" fillId="0" borderId="0" xfId="0" applyNumberFormat="1" applyFont="1" applyFill="1" applyBorder="1" applyAlignment="1">
      <alignment vertical="center"/>
    </xf>
    <xf numFmtId="38" fontId="8" fillId="0" borderId="0" xfId="48" applyFont="1" applyFill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38" fontId="8" fillId="0" borderId="0" xfId="48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>
      <alignment horizontal="center" vertical="center"/>
    </xf>
    <xf numFmtId="38" fontId="8" fillId="0" borderId="0" xfId="48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vertical="center"/>
    </xf>
    <xf numFmtId="181" fontId="12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38" fontId="12" fillId="0" borderId="0" xfId="48" applyFont="1" applyFill="1" applyBorder="1" applyAlignment="1">
      <alignment vertical="center"/>
    </xf>
    <xf numFmtId="4" fontId="7" fillId="0" borderId="17" xfId="0" applyNumberFormat="1" applyFont="1" applyFill="1" applyBorder="1" applyAlignment="1">
      <alignment vertical="center"/>
    </xf>
    <xf numFmtId="4" fontId="7" fillId="0" borderId="14" xfId="0" applyNumberFormat="1" applyFont="1" applyFill="1" applyBorder="1" applyAlignment="1">
      <alignment vertical="center"/>
    </xf>
    <xf numFmtId="4" fontId="7" fillId="0" borderId="25" xfId="0" applyNumberFormat="1" applyFont="1" applyFill="1" applyBorder="1" applyAlignment="1">
      <alignment vertical="center"/>
    </xf>
    <xf numFmtId="4" fontId="7" fillId="0" borderId="22" xfId="0" applyNumberFormat="1" applyFont="1" applyFill="1" applyBorder="1" applyAlignment="1">
      <alignment vertical="center"/>
    </xf>
    <xf numFmtId="38" fontId="7" fillId="0" borderId="0" xfId="48" applyFont="1" applyFill="1" applyBorder="1" applyAlignment="1" applyProtection="1">
      <alignment vertical="center"/>
      <protection locked="0"/>
    </xf>
    <xf numFmtId="183" fontId="7" fillId="0" borderId="0" xfId="0" applyNumberFormat="1" applyFont="1" applyFill="1" applyBorder="1" applyAlignment="1">
      <alignment horizontal="right" vertical="center"/>
    </xf>
    <xf numFmtId="189" fontId="7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185" fontId="7" fillId="0" borderId="0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" fontId="3" fillId="0" borderId="0" xfId="60" applyNumberFormat="1" applyFont="1" applyFill="1" applyBorder="1" applyAlignment="1">
      <alignment horizontal="right" vertical="center"/>
      <protection/>
    </xf>
    <xf numFmtId="178" fontId="3" fillId="0" borderId="0" xfId="60" applyNumberFormat="1" applyFont="1" applyFill="1" applyBorder="1" applyAlignment="1">
      <alignment horizontal="right" vertical="center"/>
      <protection/>
    </xf>
    <xf numFmtId="183" fontId="3" fillId="0" borderId="21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  <xf numFmtId="184" fontId="3" fillId="0" borderId="51" xfId="0" applyNumberFormat="1" applyFont="1" applyFill="1" applyBorder="1" applyAlignment="1">
      <alignment horizontal="right" vertical="center"/>
    </xf>
    <xf numFmtId="190" fontId="3" fillId="0" borderId="51" xfId="0" applyNumberFormat="1" applyFont="1" applyFill="1" applyBorder="1" applyAlignment="1">
      <alignment horizontal="right" vertical="center"/>
    </xf>
    <xf numFmtId="187" fontId="3" fillId="0" borderId="51" xfId="0" applyNumberFormat="1" applyFont="1" applyFill="1" applyBorder="1" applyAlignment="1">
      <alignment horizontal="right" vertical="center"/>
    </xf>
    <xf numFmtId="184" fontId="3" fillId="0" borderId="56" xfId="0" applyNumberFormat="1" applyFont="1" applyFill="1" applyBorder="1" applyAlignment="1">
      <alignment horizontal="right" vertical="center"/>
    </xf>
    <xf numFmtId="190" fontId="3" fillId="0" borderId="56" xfId="0" applyNumberFormat="1" applyFont="1" applyFill="1" applyBorder="1" applyAlignment="1">
      <alignment horizontal="right" vertical="center"/>
    </xf>
    <xf numFmtId="187" fontId="3" fillId="0" borderId="56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horizontal="center" vertical="center" shrinkToFit="1"/>
    </xf>
    <xf numFmtId="0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61" xfId="0" applyNumberFormat="1" applyFont="1" applyFill="1" applyBorder="1" applyAlignment="1" applyProtection="1">
      <alignment horizontal="center" vertical="center"/>
      <protection locked="0"/>
    </xf>
    <xf numFmtId="0" fontId="8" fillId="0" borderId="35" xfId="0" applyNumberFormat="1" applyFont="1" applyFill="1" applyBorder="1" applyAlignment="1" applyProtection="1">
      <alignment horizontal="center" vertical="center"/>
      <protection locked="0"/>
    </xf>
    <xf numFmtId="0" fontId="8" fillId="0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62" xfId="0" applyNumberFormat="1" applyFont="1" applyFill="1" applyBorder="1" applyAlignment="1" applyProtection="1">
      <alignment horizontal="center" vertical="center"/>
      <protection locked="0"/>
    </xf>
    <xf numFmtId="0" fontId="8" fillId="0" borderId="63" xfId="0" applyNumberFormat="1" applyFont="1" applyFill="1" applyBorder="1" applyAlignment="1" applyProtection="1">
      <alignment horizontal="center" vertical="center"/>
      <protection locked="0"/>
    </xf>
    <xf numFmtId="0" fontId="8" fillId="0" borderId="64" xfId="0" applyNumberFormat="1" applyFont="1" applyFill="1" applyBorder="1" applyAlignment="1" applyProtection="1">
      <alignment horizontal="center" vertical="center"/>
      <protection locked="0"/>
    </xf>
    <xf numFmtId="0" fontId="8" fillId="0" borderId="65" xfId="0" applyNumberFormat="1" applyFont="1" applyFill="1" applyBorder="1" applyAlignment="1" applyProtection="1">
      <alignment horizontal="center" vertical="center"/>
      <protection locked="0"/>
    </xf>
    <xf numFmtId="0" fontId="8" fillId="0" borderId="48" xfId="0" applyNumberFormat="1" applyFont="1" applyFill="1" applyBorder="1" applyAlignment="1" applyProtection="1">
      <alignment horizontal="center" vertical="center"/>
      <protection locked="0"/>
    </xf>
    <xf numFmtId="0" fontId="8" fillId="0" borderId="53" xfId="0" applyNumberFormat="1" applyFont="1" applyFill="1" applyBorder="1" applyAlignment="1" applyProtection="1">
      <alignment horizontal="center" vertical="center"/>
      <protection locked="0"/>
    </xf>
    <xf numFmtId="0" fontId="8" fillId="0" borderId="46" xfId="0" applyNumberFormat="1" applyFont="1" applyFill="1" applyBorder="1" applyAlignment="1" applyProtection="1">
      <alignment horizontal="center" vertical="center"/>
      <protection locked="0"/>
    </xf>
    <xf numFmtId="0" fontId="8" fillId="0" borderId="50" xfId="0" applyNumberFormat="1" applyFont="1" applyFill="1" applyBorder="1" applyAlignment="1" applyProtection="1">
      <alignment horizontal="center" vertical="center"/>
      <protection locked="0"/>
    </xf>
    <xf numFmtId="0" fontId="8" fillId="0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58" xfId="0" applyNumberFormat="1" applyFont="1" applyFill="1" applyBorder="1" applyAlignment="1" applyProtection="1">
      <alignment horizontal="center" vertical="center"/>
      <protection locked="0"/>
    </xf>
    <xf numFmtId="0" fontId="8" fillId="0" borderId="57" xfId="0" applyNumberFormat="1" applyFont="1" applyFill="1" applyBorder="1" applyAlignment="1" applyProtection="1">
      <alignment horizontal="center" vertical="center"/>
      <protection locked="0"/>
    </xf>
    <xf numFmtId="0" fontId="8" fillId="0" borderId="66" xfId="0" applyNumberFormat="1" applyFont="1" applyFill="1" applyBorder="1" applyAlignment="1" applyProtection="1">
      <alignment horizontal="center" vertical="center"/>
      <protection locked="0"/>
    </xf>
    <xf numFmtId="0" fontId="8" fillId="0" borderId="59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8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2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 applyProtection="1">
      <alignment horizontal="center" vertical="center"/>
      <protection locked="0"/>
    </xf>
    <xf numFmtId="0" fontId="8" fillId="0" borderId="38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NumberFormat="1" applyFont="1" applyFill="1" applyBorder="1" applyAlignment="1" applyProtection="1">
      <alignment horizontal="center" vertical="center"/>
      <protection locked="0"/>
    </xf>
    <xf numFmtId="0" fontId="8" fillId="0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47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31"/>
  <sheetViews>
    <sheetView showGridLines="0" view="pageBreakPreview" zoomScale="70" zoomScaleNormal="75" zoomScaleSheetLayoutView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37" sqref="Q37"/>
    </sheetView>
  </sheetViews>
  <sheetFormatPr defaultColWidth="10.75390625" defaultRowHeight="15" customHeight="1"/>
  <cols>
    <col min="1" max="1" width="6.00390625" style="66" customWidth="1"/>
    <col min="2" max="2" width="11.625" style="66" customWidth="1"/>
    <col min="3" max="3" width="19.75390625" style="66" customWidth="1"/>
    <col min="4" max="4" width="19.625" style="66" customWidth="1"/>
    <col min="5" max="5" width="14.625" style="66" customWidth="1"/>
    <col min="6" max="6" width="12.625" style="66" customWidth="1"/>
    <col min="7" max="7" width="10.625" style="66" customWidth="1"/>
    <col min="8" max="8" width="6.00390625" style="66" customWidth="1"/>
    <col min="9" max="9" width="11.625" style="66" customWidth="1"/>
    <col min="10" max="11" width="19.625" style="66" customWidth="1"/>
    <col min="12" max="12" width="14.625" style="66" customWidth="1"/>
    <col min="13" max="13" width="12.625" style="66" customWidth="1"/>
    <col min="14" max="14" width="10.625" style="66" customWidth="1"/>
    <col min="15" max="15" width="6.00390625" style="288" customWidth="1"/>
    <col min="16" max="16" width="11.625" style="288" customWidth="1"/>
    <col min="17" max="18" width="15.00390625" style="288" customWidth="1"/>
    <col min="19" max="20" width="12.625" style="288" customWidth="1"/>
    <col min="21" max="21" width="8.625" style="288" customWidth="1"/>
    <col min="22" max="22" width="14.75390625" style="288" customWidth="1"/>
    <col min="23" max="23" width="13.75390625" style="288" customWidth="1"/>
    <col min="24" max="24" width="6.00390625" style="288" customWidth="1"/>
    <col min="25" max="25" width="11.75390625" style="288" customWidth="1"/>
    <col min="26" max="26" width="14.50390625" style="288" bestFit="1" customWidth="1"/>
    <col min="27" max="27" width="12.125" style="288" bestFit="1" customWidth="1"/>
    <col min="28" max="28" width="9.50390625" style="288" customWidth="1"/>
    <col min="29" max="34" width="9.75390625" style="288" customWidth="1"/>
    <col min="35" max="35" width="10.875" style="288" customWidth="1"/>
    <col min="36" max="36" width="3.125" style="331" customWidth="1"/>
    <col min="37" max="37" width="9.75390625" style="288" customWidth="1"/>
    <col min="38" max="38" width="10.75390625" style="288" customWidth="1"/>
    <col min="39" max="40" width="16.75390625" style="288" customWidth="1"/>
    <col min="41" max="42" width="10.75390625" style="288" customWidth="1"/>
    <col min="43" max="43" width="15.75390625" style="288" customWidth="1"/>
    <col min="44" max="44" width="14.75390625" style="288" customWidth="1"/>
    <col min="45" max="45" width="13.75390625" style="288" customWidth="1"/>
    <col min="46" max="46" width="10.75390625" style="288" customWidth="1"/>
    <col min="47" max="48" width="15.75390625" style="288" customWidth="1"/>
    <col min="49" max="50" width="10.75390625" style="288" customWidth="1"/>
    <col min="51" max="52" width="12.75390625" style="288" customWidth="1"/>
    <col min="53" max="53" width="11.75390625" style="288" customWidth="1"/>
    <col min="54" max="54" width="10.75390625" style="288" customWidth="1"/>
    <col min="55" max="56" width="9.75390625" style="288" customWidth="1"/>
    <col min="57" max="57" width="11.625" style="288" customWidth="1"/>
    <col min="58" max="59" width="10.75390625" style="427" customWidth="1"/>
    <col min="60" max="60" width="16.25390625" style="427" customWidth="1"/>
    <col min="61" max="64" width="15.625" style="427" customWidth="1"/>
    <col min="65" max="66" width="15.625" style="288" customWidth="1"/>
    <col min="67" max="75" width="10.75390625" style="288" customWidth="1"/>
    <col min="76" max="76" width="23.625" style="288" customWidth="1"/>
    <col min="77" max="81" width="10.75390625" style="288" customWidth="1"/>
    <col min="82" max="16384" width="10.75390625" style="66" customWidth="1"/>
  </cols>
  <sheetData>
    <row r="1" spans="1:23" ht="19.5" customHeight="1">
      <c r="A1" s="334"/>
      <c r="B1" s="334"/>
      <c r="C1" s="464" t="s">
        <v>96</v>
      </c>
      <c r="D1" s="464"/>
      <c r="E1" s="464"/>
      <c r="F1" s="464"/>
      <c r="G1" s="464"/>
      <c r="H1" s="68"/>
      <c r="O1" s="426"/>
      <c r="P1" s="426"/>
      <c r="Q1" s="426"/>
      <c r="R1" s="426"/>
      <c r="S1" s="426"/>
      <c r="T1" s="426"/>
      <c r="U1" s="426"/>
      <c r="V1" s="426"/>
      <c r="W1" s="426"/>
    </row>
    <row r="2" spans="2:35" ht="19.5" customHeight="1">
      <c r="B2" s="68"/>
      <c r="I2" s="68"/>
      <c r="L2" s="68"/>
      <c r="M2" s="68"/>
      <c r="N2" s="202" t="s">
        <v>89</v>
      </c>
      <c r="Q2" s="83"/>
      <c r="AI2" s="249"/>
    </row>
    <row r="3" spans="1:55" ht="19.5" customHeight="1">
      <c r="A3" s="289"/>
      <c r="B3" s="336"/>
      <c r="C3" s="183" t="s">
        <v>90</v>
      </c>
      <c r="D3" s="337"/>
      <c r="E3" s="337"/>
      <c r="F3" s="338" t="s">
        <v>0</v>
      </c>
      <c r="G3" s="339"/>
      <c r="H3" s="340"/>
      <c r="I3" s="336"/>
      <c r="J3" s="341"/>
      <c r="K3" s="337"/>
      <c r="L3" s="337"/>
      <c r="M3" s="338"/>
      <c r="N3" s="339"/>
      <c r="Q3" s="83"/>
      <c r="R3" s="83"/>
      <c r="V3" s="83"/>
      <c r="AM3" s="83"/>
      <c r="AU3" s="83"/>
      <c r="BC3" s="120"/>
    </row>
    <row r="4" spans="1:69" ht="19.5" customHeight="1">
      <c r="A4" s="122"/>
      <c r="C4" s="467" t="s">
        <v>92</v>
      </c>
      <c r="D4" s="468"/>
      <c r="E4" s="468"/>
      <c r="F4" s="468"/>
      <c r="G4" s="469"/>
      <c r="H4" s="347"/>
      <c r="J4" s="467" t="s">
        <v>91</v>
      </c>
      <c r="K4" s="468"/>
      <c r="L4" s="468"/>
      <c r="M4" s="468"/>
      <c r="N4" s="469"/>
      <c r="Q4" s="466"/>
      <c r="R4" s="466"/>
      <c r="S4" s="466"/>
      <c r="T4" s="466"/>
      <c r="U4" s="466"/>
      <c r="V4" s="465"/>
      <c r="W4" s="465"/>
      <c r="AC4" s="331"/>
      <c r="AD4" s="331"/>
      <c r="AE4" s="470"/>
      <c r="AF4" s="470"/>
      <c r="AG4" s="470"/>
      <c r="AH4" s="470"/>
      <c r="AI4" s="470"/>
      <c r="AM4" s="83"/>
      <c r="AQ4" s="83"/>
      <c r="AU4" s="83"/>
      <c r="AY4" s="83"/>
      <c r="BC4" s="78"/>
      <c r="BD4" s="78"/>
      <c r="BE4" s="83"/>
      <c r="BF4" s="429"/>
      <c r="BG4" s="429"/>
      <c r="BM4" s="348"/>
      <c r="BN4" s="348"/>
      <c r="BO4" s="348"/>
      <c r="BP4" s="348"/>
      <c r="BQ4" s="348"/>
    </row>
    <row r="5" spans="1:69" ht="19.5" customHeight="1">
      <c r="A5" s="349" t="s">
        <v>2</v>
      </c>
      <c r="C5" s="180"/>
      <c r="D5" s="74"/>
      <c r="E5" s="289"/>
      <c r="F5" s="85" t="s">
        <v>3</v>
      </c>
      <c r="G5" s="106" t="s">
        <v>4</v>
      </c>
      <c r="H5" s="350" t="s">
        <v>2</v>
      </c>
      <c r="J5" s="180"/>
      <c r="K5" s="74"/>
      <c r="L5" s="74"/>
      <c r="M5" s="85" t="s">
        <v>3</v>
      </c>
      <c r="N5" s="106" t="s">
        <v>4</v>
      </c>
      <c r="O5" s="430"/>
      <c r="T5" s="78"/>
      <c r="U5" s="78"/>
      <c r="X5" s="430"/>
      <c r="AA5" s="78"/>
      <c r="AB5" s="78"/>
      <c r="AC5" s="78"/>
      <c r="AD5" s="78"/>
      <c r="AE5" s="466"/>
      <c r="AF5" s="466"/>
      <c r="AG5" s="466"/>
      <c r="AH5" s="466"/>
      <c r="AI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83"/>
      <c r="BF5" s="429"/>
      <c r="BG5" s="429"/>
      <c r="BH5" s="354"/>
      <c r="BI5" s="354"/>
      <c r="BJ5" s="354"/>
      <c r="BK5" s="354"/>
      <c r="BL5" s="354"/>
      <c r="BM5" s="354"/>
      <c r="BN5" s="354"/>
      <c r="BO5" s="354"/>
      <c r="BP5" s="354"/>
      <c r="BQ5" s="354"/>
    </row>
    <row r="6" spans="1:64" ht="19.5" customHeight="1">
      <c r="A6" s="349" t="s">
        <v>8</v>
      </c>
      <c r="B6" s="355" t="s">
        <v>9</v>
      </c>
      <c r="C6" s="356" t="s">
        <v>5</v>
      </c>
      <c r="D6" s="332" t="s">
        <v>6</v>
      </c>
      <c r="E6" s="332" t="s">
        <v>7</v>
      </c>
      <c r="F6" s="332" t="s">
        <v>5</v>
      </c>
      <c r="G6" s="357" t="s">
        <v>10</v>
      </c>
      <c r="H6" s="358" t="s">
        <v>8</v>
      </c>
      <c r="I6" s="355" t="s">
        <v>9</v>
      </c>
      <c r="J6" s="356" t="s">
        <v>5</v>
      </c>
      <c r="K6" s="332" t="s">
        <v>6</v>
      </c>
      <c r="L6" s="332" t="s">
        <v>7</v>
      </c>
      <c r="M6" s="332" t="s">
        <v>5</v>
      </c>
      <c r="N6" s="357" t="s">
        <v>10</v>
      </c>
      <c r="O6" s="430"/>
      <c r="P6" s="430"/>
      <c r="Q6" s="78"/>
      <c r="R6" s="78"/>
      <c r="S6" s="78"/>
      <c r="T6" s="78"/>
      <c r="U6" s="83"/>
      <c r="V6" s="78"/>
      <c r="W6" s="78"/>
      <c r="X6" s="430"/>
      <c r="Y6" s="430"/>
      <c r="Z6" s="78"/>
      <c r="AA6" s="78"/>
      <c r="AB6" s="83"/>
      <c r="AC6" s="78"/>
      <c r="AD6" s="78"/>
      <c r="AE6" s="78"/>
      <c r="AF6" s="78"/>
      <c r="AG6" s="78"/>
      <c r="AH6" s="78"/>
      <c r="AI6" s="428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431"/>
      <c r="BG6" s="431"/>
      <c r="BH6" s="354"/>
      <c r="BI6" s="354"/>
      <c r="BJ6" s="354"/>
      <c r="BK6" s="354"/>
      <c r="BL6" s="354"/>
    </row>
    <row r="7" spans="1:79" ht="19.5" customHeight="1">
      <c r="A7" s="74">
        <v>1</v>
      </c>
      <c r="B7" s="75" t="s">
        <v>13</v>
      </c>
      <c r="C7" s="147">
        <v>5118065100</v>
      </c>
      <c r="D7" s="147">
        <v>4692395948</v>
      </c>
      <c r="E7" s="147">
        <v>607000</v>
      </c>
      <c r="F7" s="147">
        <v>0</v>
      </c>
      <c r="G7" s="167">
        <v>91.68</v>
      </c>
      <c r="H7" s="74">
        <v>1</v>
      </c>
      <c r="I7" s="75" t="s">
        <v>13</v>
      </c>
      <c r="J7" s="145">
        <v>1898832167</v>
      </c>
      <c r="K7" s="147">
        <v>379927372</v>
      </c>
      <c r="L7" s="147">
        <v>332923210</v>
      </c>
      <c r="M7" s="147">
        <v>0</v>
      </c>
      <c r="N7" s="167">
        <v>20.01</v>
      </c>
      <c r="O7" s="83"/>
      <c r="P7" s="78"/>
      <c r="Q7" s="214"/>
      <c r="R7" s="214"/>
      <c r="S7" s="214"/>
      <c r="T7" s="214"/>
      <c r="U7" s="223"/>
      <c r="V7" s="432"/>
      <c r="W7" s="214"/>
      <c r="X7" s="83"/>
      <c r="Y7" s="78"/>
      <c r="Z7" s="214"/>
      <c r="AA7" s="214"/>
      <c r="AB7" s="223"/>
      <c r="AC7" s="214"/>
      <c r="AD7" s="214"/>
      <c r="AE7" s="214"/>
      <c r="AF7" s="214"/>
      <c r="AG7" s="214"/>
      <c r="AH7" s="214"/>
      <c r="AI7" s="214"/>
      <c r="AJ7" s="78"/>
      <c r="AK7" s="363"/>
      <c r="AL7" s="363"/>
      <c r="AM7" s="433"/>
      <c r="AN7" s="433"/>
      <c r="AO7" s="433"/>
      <c r="AP7" s="433"/>
      <c r="AQ7" s="433"/>
      <c r="AR7" s="433"/>
      <c r="AS7" s="433"/>
      <c r="AT7" s="433"/>
      <c r="AU7" s="433"/>
      <c r="AV7" s="433"/>
      <c r="AW7" s="433"/>
      <c r="AX7" s="433"/>
      <c r="AY7" s="433"/>
      <c r="AZ7" s="433"/>
      <c r="BA7" s="433"/>
      <c r="BB7" s="433"/>
      <c r="BC7" s="434"/>
      <c r="BD7" s="434"/>
      <c r="BE7" s="434"/>
      <c r="BF7" s="434"/>
      <c r="BG7" s="434"/>
      <c r="BM7" s="435"/>
      <c r="BN7" s="435"/>
      <c r="BO7" s="435"/>
      <c r="BP7" s="435"/>
      <c r="BQ7" s="435"/>
      <c r="BS7" s="435"/>
      <c r="BV7" s="436"/>
      <c r="BY7" s="436"/>
      <c r="CA7" s="435"/>
    </row>
    <row r="8" spans="1:79" ht="19.5" customHeight="1">
      <c r="A8" s="76">
        <v>2</v>
      </c>
      <c r="B8" s="77" t="s">
        <v>14</v>
      </c>
      <c r="C8" s="147">
        <v>1755358100</v>
      </c>
      <c r="D8" s="147">
        <v>1652473666</v>
      </c>
      <c r="E8" s="147">
        <v>14300</v>
      </c>
      <c r="F8" s="147">
        <v>0</v>
      </c>
      <c r="G8" s="157">
        <v>94.14</v>
      </c>
      <c r="H8" s="76">
        <v>2</v>
      </c>
      <c r="I8" s="77" t="s">
        <v>14</v>
      </c>
      <c r="J8" s="145">
        <v>733290400</v>
      </c>
      <c r="K8" s="147">
        <v>109136727</v>
      </c>
      <c r="L8" s="147">
        <v>77376588</v>
      </c>
      <c r="M8" s="147">
        <v>0</v>
      </c>
      <c r="N8" s="167">
        <v>14.88</v>
      </c>
      <c r="O8" s="83"/>
      <c r="P8" s="78"/>
      <c r="Q8" s="214"/>
      <c r="R8" s="214"/>
      <c r="S8" s="214"/>
      <c r="T8" s="214"/>
      <c r="U8" s="223"/>
      <c r="V8" s="432"/>
      <c r="W8" s="214"/>
      <c r="X8" s="83"/>
      <c r="Y8" s="78"/>
      <c r="Z8" s="214"/>
      <c r="AA8" s="214"/>
      <c r="AB8" s="223"/>
      <c r="AC8" s="214"/>
      <c r="AD8" s="214"/>
      <c r="AE8" s="214"/>
      <c r="AF8" s="214"/>
      <c r="AG8" s="214"/>
      <c r="AH8" s="214"/>
      <c r="AI8" s="214"/>
      <c r="AJ8" s="78"/>
      <c r="AK8" s="363"/>
      <c r="AL8" s="363"/>
      <c r="AM8" s="433"/>
      <c r="AN8" s="433"/>
      <c r="AO8" s="433"/>
      <c r="AP8" s="433"/>
      <c r="AQ8" s="433"/>
      <c r="AR8" s="433"/>
      <c r="AS8" s="433"/>
      <c r="AT8" s="433"/>
      <c r="AU8" s="433"/>
      <c r="AV8" s="433"/>
      <c r="AW8" s="433"/>
      <c r="AX8" s="433"/>
      <c r="AY8" s="433"/>
      <c r="AZ8" s="433"/>
      <c r="BA8" s="433"/>
      <c r="BB8" s="433"/>
      <c r="BC8" s="434"/>
      <c r="BD8" s="434"/>
      <c r="BE8" s="434"/>
      <c r="BF8" s="434"/>
      <c r="BG8" s="434"/>
      <c r="BM8" s="435"/>
      <c r="BN8" s="435"/>
      <c r="BO8" s="435"/>
      <c r="BP8" s="435"/>
      <c r="BQ8" s="435"/>
      <c r="BS8" s="435"/>
      <c r="BV8" s="436"/>
      <c r="BY8" s="436"/>
      <c r="CA8" s="435"/>
    </row>
    <row r="9" spans="1:79" ht="19.5" customHeight="1">
      <c r="A9" s="76">
        <v>3</v>
      </c>
      <c r="B9" s="77" t="s">
        <v>16</v>
      </c>
      <c r="C9" s="147">
        <v>3226598100</v>
      </c>
      <c r="D9" s="147">
        <v>3019139355</v>
      </c>
      <c r="E9" s="147">
        <v>7300</v>
      </c>
      <c r="F9" s="147">
        <v>0</v>
      </c>
      <c r="G9" s="157">
        <v>93.57</v>
      </c>
      <c r="H9" s="76">
        <v>3</v>
      </c>
      <c r="I9" s="77" t="s">
        <v>16</v>
      </c>
      <c r="J9" s="145">
        <v>942731184</v>
      </c>
      <c r="K9" s="147">
        <v>174366770</v>
      </c>
      <c r="L9" s="147">
        <v>75120897</v>
      </c>
      <c r="M9" s="147">
        <v>0</v>
      </c>
      <c r="N9" s="167">
        <v>18.5</v>
      </c>
      <c r="O9" s="83"/>
      <c r="P9" s="78"/>
      <c r="Q9" s="214"/>
      <c r="R9" s="214"/>
      <c r="S9" s="214"/>
      <c r="T9" s="214"/>
      <c r="U9" s="223"/>
      <c r="V9" s="432"/>
      <c r="W9" s="214"/>
      <c r="X9" s="83"/>
      <c r="Y9" s="78"/>
      <c r="Z9" s="214"/>
      <c r="AA9" s="214"/>
      <c r="AB9" s="223"/>
      <c r="AC9" s="214"/>
      <c r="AD9" s="214"/>
      <c r="AE9" s="214"/>
      <c r="AF9" s="214"/>
      <c r="AG9" s="214"/>
      <c r="AH9" s="214"/>
      <c r="AI9" s="214"/>
      <c r="AJ9" s="78"/>
      <c r="AK9" s="363"/>
      <c r="AL9" s="363"/>
      <c r="AM9" s="433"/>
      <c r="AN9" s="433"/>
      <c r="AO9" s="433"/>
      <c r="AP9" s="433"/>
      <c r="AQ9" s="433"/>
      <c r="AR9" s="433"/>
      <c r="AS9" s="433"/>
      <c r="AT9" s="433"/>
      <c r="AU9" s="433"/>
      <c r="AV9" s="433"/>
      <c r="AW9" s="433"/>
      <c r="AX9" s="433"/>
      <c r="AY9" s="433"/>
      <c r="AZ9" s="433"/>
      <c r="BA9" s="433"/>
      <c r="BB9" s="433"/>
      <c r="BC9" s="434"/>
      <c r="BD9" s="434"/>
      <c r="BE9" s="434"/>
      <c r="BF9" s="434"/>
      <c r="BG9" s="434"/>
      <c r="BM9" s="435"/>
      <c r="BN9" s="435"/>
      <c r="BO9" s="435"/>
      <c r="BP9" s="435"/>
      <c r="BQ9" s="435"/>
      <c r="BS9" s="435"/>
      <c r="BV9" s="436"/>
      <c r="BY9" s="436"/>
      <c r="CA9" s="435"/>
    </row>
    <row r="10" spans="1:79" ht="19.5" customHeight="1">
      <c r="A10" s="76">
        <v>4</v>
      </c>
      <c r="B10" s="77" t="s">
        <v>18</v>
      </c>
      <c r="C10" s="147">
        <v>2480715700</v>
      </c>
      <c r="D10" s="147">
        <v>2347746262</v>
      </c>
      <c r="E10" s="147">
        <v>0</v>
      </c>
      <c r="F10" s="147">
        <v>0</v>
      </c>
      <c r="G10" s="157">
        <v>94.64</v>
      </c>
      <c r="H10" s="76">
        <v>4</v>
      </c>
      <c r="I10" s="77" t="s">
        <v>18</v>
      </c>
      <c r="J10" s="145">
        <v>718614925</v>
      </c>
      <c r="K10" s="147">
        <v>153644064</v>
      </c>
      <c r="L10" s="147">
        <v>100255902</v>
      </c>
      <c r="M10" s="147">
        <v>0</v>
      </c>
      <c r="N10" s="167">
        <v>21.38</v>
      </c>
      <c r="O10" s="83"/>
      <c r="P10" s="78"/>
      <c r="Q10" s="214"/>
      <c r="R10" s="214"/>
      <c r="S10" s="214"/>
      <c r="T10" s="214"/>
      <c r="U10" s="223"/>
      <c r="V10" s="432"/>
      <c r="W10" s="432"/>
      <c r="X10" s="83"/>
      <c r="Y10" s="78"/>
      <c r="Z10" s="214"/>
      <c r="AA10" s="214"/>
      <c r="AB10" s="223"/>
      <c r="AC10" s="214"/>
      <c r="AD10" s="214"/>
      <c r="AE10" s="214"/>
      <c r="AF10" s="214"/>
      <c r="AG10" s="214"/>
      <c r="AH10" s="214"/>
      <c r="AI10" s="214"/>
      <c r="AJ10" s="78"/>
      <c r="AK10" s="363"/>
      <c r="AL10" s="363"/>
      <c r="AM10" s="433"/>
      <c r="AN10" s="433"/>
      <c r="AO10" s="433"/>
      <c r="AP10" s="433"/>
      <c r="AQ10" s="433"/>
      <c r="AR10" s="433"/>
      <c r="AS10" s="433"/>
      <c r="AT10" s="433"/>
      <c r="AU10" s="433"/>
      <c r="AV10" s="433"/>
      <c r="AW10" s="433"/>
      <c r="AX10" s="433"/>
      <c r="AY10" s="433"/>
      <c r="AZ10" s="433"/>
      <c r="BA10" s="433"/>
      <c r="BB10" s="433"/>
      <c r="BC10" s="434"/>
      <c r="BD10" s="434"/>
      <c r="BE10" s="434"/>
      <c r="BF10" s="434"/>
      <c r="BG10" s="434"/>
      <c r="BM10" s="435"/>
      <c r="BN10" s="435"/>
      <c r="BO10" s="435"/>
      <c r="BP10" s="435"/>
      <c r="BQ10" s="435"/>
      <c r="BS10" s="435"/>
      <c r="BV10" s="436"/>
      <c r="BY10" s="436"/>
      <c r="CA10" s="435"/>
    </row>
    <row r="11" spans="1:79" ht="19.5" customHeight="1">
      <c r="A11" s="76">
        <v>5</v>
      </c>
      <c r="B11" s="77" t="s">
        <v>20</v>
      </c>
      <c r="C11" s="147">
        <v>995618100</v>
      </c>
      <c r="D11" s="147">
        <v>941929645</v>
      </c>
      <c r="E11" s="147">
        <v>0</v>
      </c>
      <c r="F11" s="147">
        <v>0</v>
      </c>
      <c r="G11" s="157">
        <v>94.61</v>
      </c>
      <c r="H11" s="76">
        <v>5</v>
      </c>
      <c r="I11" s="77" t="s">
        <v>20</v>
      </c>
      <c r="J11" s="145">
        <v>258956540</v>
      </c>
      <c r="K11" s="147">
        <v>40862053</v>
      </c>
      <c r="L11" s="147">
        <v>26753693</v>
      </c>
      <c r="M11" s="147">
        <v>0</v>
      </c>
      <c r="N11" s="167">
        <v>15.78</v>
      </c>
      <c r="O11" s="83"/>
      <c r="P11" s="78"/>
      <c r="Q11" s="214"/>
      <c r="R11" s="214"/>
      <c r="S11" s="214"/>
      <c r="T11" s="214"/>
      <c r="U11" s="223"/>
      <c r="V11" s="432"/>
      <c r="W11" s="432"/>
      <c r="X11" s="83"/>
      <c r="Y11" s="78"/>
      <c r="Z11" s="214"/>
      <c r="AA11" s="214"/>
      <c r="AB11" s="223"/>
      <c r="AC11" s="214"/>
      <c r="AD11" s="214"/>
      <c r="AE11" s="214"/>
      <c r="AF11" s="214"/>
      <c r="AG11" s="214"/>
      <c r="AH11" s="214"/>
      <c r="AI11" s="214"/>
      <c r="AJ11" s="78"/>
      <c r="AK11" s="363"/>
      <c r="AL11" s="363"/>
      <c r="AM11" s="433"/>
      <c r="AN11" s="433"/>
      <c r="AO11" s="433"/>
      <c r="AP11" s="433"/>
      <c r="AQ11" s="433"/>
      <c r="AR11" s="433"/>
      <c r="AS11" s="433"/>
      <c r="AT11" s="433"/>
      <c r="AU11" s="433"/>
      <c r="AV11" s="433"/>
      <c r="AW11" s="433"/>
      <c r="AX11" s="433"/>
      <c r="AY11" s="433"/>
      <c r="AZ11" s="433"/>
      <c r="BA11" s="433"/>
      <c r="BB11" s="433"/>
      <c r="BC11" s="434"/>
      <c r="BD11" s="434"/>
      <c r="BE11" s="434"/>
      <c r="BF11" s="434"/>
      <c r="BG11" s="434"/>
      <c r="BM11" s="435"/>
      <c r="BN11" s="435"/>
      <c r="BO11" s="435"/>
      <c r="BP11" s="435"/>
      <c r="BQ11" s="435"/>
      <c r="BS11" s="435"/>
      <c r="BV11" s="436"/>
      <c r="BY11" s="436"/>
      <c r="CA11" s="435"/>
    </row>
    <row r="12" spans="1:79" ht="19.5" customHeight="1">
      <c r="A12" s="74">
        <v>6</v>
      </c>
      <c r="B12" s="75" t="s">
        <v>22</v>
      </c>
      <c r="C12" s="143">
        <v>989354900</v>
      </c>
      <c r="D12" s="143">
        <v>910781280</v>
      </c>
      <c r="E12" s="143">
        <v>5100</v>
      </c>
      <c r="F12" s="143">
        <v>0</v>
      </c>
      <c r="G12" s="276">
        <v>92.06</v>
      </c>
      <c r="H12" s="74">
        <v>6</v>
      </c>
      <c r="I12" s="75" t="s">
        <v>22</v>
      </c>
      <c r="J12" s="141">
        <v>314082438</v>
      </c>
      <c r="K12" s="143">
        <v>49996976</v>
      </c>
      <c r="L12" s="143">
        <v>18184850</v>
      </c>
      <c r="M12" s="143">
        <v>0</v>
      </c>
      <c r="N12" s="252">
        <v>15.92</v>
      </c>
      <c r="O12" s="83"/>
      <c r="P12" s="78"/>
      <c r="Q12" s="214"/>
      <c r="R12" s="214"/>
      <c r="S12" s="214"/>
      <c r="T12" s="214"/>
      <c r="U12" s="223"/>
      <c r="V12" s="432"/>
      <c r="W12" s="432"/>
      <c r="X12" s="83"/>
      <c r="Y12" s="78"/>
      <c r="Z12" s="214"/>
      <c r="AA12" s="214"/>
      <c r="AB12" s="223"/>
      <c r="AC12" s="214"/>
      <c r="AD12" s="214"/>
      <c r="AE12" s="214"/>
      <c r="AF12" s="214"/>
      <c r="AG12" s="214"/>
      <c r="AH12" s="214"/>
      <c r="AI12" s="214"/>
      <c r="AJ12" s="78"/>
      <c r="AK12" s="363"/>
      <c r="AL12" s="363"/>
      <c r="AM12" s="433"/>
      <c r="AN12" s="433"/>
      <c r="AO12" s="433"/>
      <c r="AP12" s="433"/>
      <c r="AQ12" s="433"/>
      <c r="AR12" s="433"/>
      <c r="AS12" s="433"/>
      <c r="AT12" s="433"/>
      <c r="AU12" s="433"/>
      <c r="AV12" s="433"/>
      <c r="AW12" s="433"/>
      <c r="AX12" s="433"/>
      <c r="AY12" s="433"/>
      <c r="AZ12" s="433"/>
      <c r="BA12" s="433"/>
      <c r="BB12" s="433"/>
      <c r="BC12" s="434"/>
      <c r="BD12" s="434"/>
      <c r="BE12" s="434"/>
      <c r="BF12" s="434"/>
      <c r="BG12" s="434"/>
      <c r="BM12" s="435"/>
      <c r="BN12" s="435"/>
      <c r="BO12" s="435"/>
      <c r="BP12" s="435"/>
      <c r="BQ12" s="435"/>
      <c r="BS12" s="435"/>
      <c r="BV12" s="436"/>
      <c r="BY12" s="436"/>
      <c r="CA12" s="435"/>
    </row>
    <row r="13" spans="1:79" ht="19.5" customHeight="1">
      <c r="A13" s="76">
        <v>7</v>
      </c>
      <c r="B13" s="77" t="s">
        <v>24</v>
      </c>
      <c r="C13" s="147">
        <v>773712700</v>
      </c>
      <c r="D13" s="147">
        <v>730916952</v>
      </c>
      <c r="E13" s="147">
        <v>0</v>
      </c>
      <c r="F13" s="147">
        <v>0</v>
      </c>
      <c r="G13" s="157">
        <v>94.47</v>
      </c>
      <c r="H13" s="76">
        <v>7</v>
      </c>
      <c r="I13" s="77" t="s">
        <v>24</v>
      </c>
      <c r="J13" s="145">
        <v>125669013</v>
      </c>
      <c r="K13" s="147">
        <v>23110117</v>
      </c>
      <c r="L13" s="147">
        <v>20765427</v>
      </c>
      <c r="M13" s="147">
        <v>0</v>
      </c>
      <c r="N13" s="167">
        <v>18.39</v>
      </c>
      <c r="O13" s="83"/>
      <c r="P13" s="78"/>
      <c r="Q13" s="214"/>
      <c r="R13" s="214"/>
      <c r="S13" s="214"/>
      <c r="T13" s="214"/>
      <c r="U13" s="223"/>
      <c r="V13" s="432"/>
      <c r="W13" s="432"/>
      <c r="X13" s="83"/>
      <c r="Y13" s="78"/>
      <c r="Z13" s="214"/>
      <c r="AA13" s="214"/>
      <c r="AB13" s="223"/>
      <c r="AC13" s="214"/>
      <c r="AD13" s="214"/>
      <c r="AE13" s="214"/>
      <c r="AF13" s="214"/>
      <c r="AG13" s="214"/>
      <c r="AH13" s="214"/>
      <c r="AI13" s="214"/>
      <c r="AJ13" s="78"/>
      <c r="AK13" s="363"/>
      <c r="AL13" s="363"/>
      <c r="AM13" s="433"/>
      <c r="AN13" s="433"/>
      <c r="AO13" s="433"/>
      <c r="AP13" s="433"/>
      <c r="AQ13" s="433"/>
      <c r="AR13" s="433"/>
      <c r="AS13" s="433"/>
      <c r="AT13" s="433"/>
      <c r="AU13" s="433"/>
      <c r="AV13" s="433"/>
      <c r="AW13" s="433"/>
      <c r="AX13" s="433"/>
      <c r="AY13" s="433"/>
      <c r="AZ13" s="433"/>
      <c r="BA13" s="433"/>
      <c r="BB13" s="433"/>
      <c r="BC13" s="434"/>
      <c r="BD13" s="434"/>
      <c r="BE13" s="434"/>
      <c r="BF13" s="434"/>
      <c r="BG13" s="434"/>
      <c r="BM13" s="435"/>
      <c r="BN13" s="435"/>
      <c r="BO13" s="435"/>
      <c r="BP13" s="435"/>
      <c r="BQ13" s="435"/>
      <c r="BS13" s="435"/>
      <c r="BV13" s="436"/>
      <c r="BY13" s="436"/>
      <c r="CA13" s="435"/>
    </row>
    <row r="14" spans="1:79" ht="19.5" customHeight="1">
      <c r="A14" s="76">
        <v>8</v>
      </c>
      <c r="B14" s="77" t="s">
        <v>26</v>
      </c>
      <c r="C14" s="147">
        <v>620917500</v>
      </c>
      <c r="D14" s="147">
        <v>598422794</v>
      </c>
      <c r="E14" s="147">
        <v>89100</v>
      </c>
      <c r="F14" s="147">
        <v>0</v>
      </c>
      <c r="G14" s="157">
        <v>96.38</v>
      </c>
      <c r="H14" s="76">
        <v>8</v>
      </c>
      <c r="I14" s="77" t="s">
        <v>26</v>
      </c>
      <c r="J14" s="145">
        <v>129724506</v>
      </c>
      <c r="K14" s="147">
        <v>19923426</v>
      </c>
      <c r="L14" s="147">
        <v>12271213</v>
      </c>
      <c r="M14" s="147">
        <v>0</v>
      </c>
      <c r="N14" s="167">
        <v>15.36</v>
      </c>
      <c r="O14" s="83"/>
      <c r="P14" s="78"/>
      <c r="Q14" s="214"/>
      <c r="R14" s="214"/>
      <c r="S14" s="214"/>
      <c r="T14" s="214"/>
      <c r="U14" s="223"/>
      <c r="V14" s="432"/>
      <c r="W14" s="432"/>
      <c r="X14" s="83"/>
      <c r="Y14" s="78"/>
      <c r="Z14" s="214"/>
      <c r="AA14" s="214"/>
      <c r="AB14" s="223"/>
      <c r="AC14" s="214"/>
      <c r="AD14" s="214"/>
      <c r="AE14" s="214"/>
      <c r="AF14" s="214"/>
      <c r="AG14" s="214"/>
      <c r="AH14" s="214"/>
      <c r="AI14" s="214"/>
      <c r="AJ14" s="78"/>
      <c r="AK14" s="363"/>
      <c r="AL14" s="363"/>
      <c r="AM14" s="433"/>
      <c r="AN14" s="433"/>
      <c r="AO14" s="433"/>
      <c r="AP14" s="433"/>
      <c r="AQ14" s="433"/>
      <c r="AR14" s="433"/>
      <c r="AS14" s="433"/>
      <c r="AT14" s="433"/>
      <c r="AU14" s="433"/>
      <c r="AV14" s="433"/>
      <c r="AW14" s="433"/>
      <c r="AX14" s="433"/>
      <c r="AY14" s="433"/>
      <c r="AZ14" s="433"/>
      <c r="BA14" s="433"/>
      <c r="BB14" s="433"/>
      <c r="BC14" s="434"/>
      <c r="BD14" s="434"/>
      <c r="BE14" s="434"/>
      <c r="BF14" s="434"/>
      <c r="BG14" s="434"/>
      <c r="BM14" s="435"/>
      <c r="BN14" s="435"/>
      <c r="BO14" s="435"/>
      <c r="BP14" s="435"/>
      <c r="BQ14" s="435"/>
      <c r="BS14" s="435"/>
      <c r="BV14" s="436"/>
      <c r="BY14" s="436"/>
      <c r="CA14" s="435"/>
    </row>
    <row r="15" spans="1:79" ht="19.5" customHeight="1">
      <c r="A15" s="76">
        <v>9</v>
      </c>
      <c r="B15" s="77" t="s">
        <v>28</v>
      </c>
      <c r="C15" s="147">
        <v>548558200</v>
      </c>
      <c r="D15" s="147">
        <v>537907248</v>
      </c>
      <c r="E15" s="147">
        <v>58700</v>
      </c>
      <c r="F15" s="147">
        <v>0</v>
      </c>
      <c r="G15" s="157">
        <v>98.06</v>
      </c>
      <c r="H15" s="76">
        <v>9</v>
      </c>
      <c r="I15" s="77" t="s">
        <v>28</v>
      </c>
      <c r="J15" s="145">
        <v>54519014</v>
      </c>
      <c r="K15" s="147">
        <v>10205743</v>
      </c>
      <c r="L15" s="147">
        <v>11227029</v>
      </c>
      <c r="M15" s="147">
        <v>0</v>
      </c>
      <c r="N15" s="167">
        <v>18.72</v>
      </c>
      <c r="O15" s="83"/>
      <c r="P15" s="78"/>
      <c r="Q15" s="214"/>
      <c r="R15" s="214"/>
      <c r="S15" s="214"/>
      <c r="T15" s="214"/>
      <c r="U15" s="223"/>
      <c r="V15" s="432"/>
      <c r="W15" s="432"/>
      <c r="X15" s="83"/>
      <c r="Y15" s="78"/>
      <c r="Z15" s="214"/>
      <c r="AA15" s="214"/>
      <c r="AB15" s="223"/>
      <c r="AC15" s="214"/>
      <c r="AD15" s="214"/>
      <c r="AE15" s="214"/>
      <c r="AF15" s="214"/>
      <c r="AG15" s="214"/>
      <c r="AH15" s="214"/>
      <c r="AI15" s="214"/>
      <c r="AJ15" s="78"/>
      <c r="AK15" s="363"/>
      <c r="AL15" s="363"/>
      <c r="AM15" s="433"/>
      <c r="AN15" s="433"/>
      <c r="AO15" s="433"/>
      <c r="AP15" s="433"/>
      <c r="AQ15" s="433"/>
      <c r="AR15" s="433"/>
      <c r="AS15" s="433"/>
      <c r="AT15" s="433"/>
      <c r="AU15" s="433"/>
      <c r="AV15" s="433"/>
      <c r="AW15" s="433"/>
      <c r="AX15" s="433"/>
      <c r="AY15" s="433"/>
      <c r="AZ15" s="433"/>
      <c r="BA15" s="433"/>
      <c r="BB15" s="433"/>
      <c r="BC15" s="434"/>
      <c r="BD15" s="434"/>
      <c r="BE15" s="434"/>
      <c r="BF15" s="434"/>
      <c r="BG15" s="434"/>
      <c r="BM15" s="435"/>
      <c r="BN15" s="435"/>
      <c r="BO15" s="435"/>
      <c r="BP15" s="435"/>
      <c r="BQ15" s="435"/>
      <c r="BS15" s="435"/>
      <c r="BV15" s="436"/>
      <c r="BY15" s="436"/>
      <c r="CA15" s="435"/>
    </row>
    <row r="16" spans="1:79" ht="19.5" customHeight="1">
      <c r="A16" s="76">
        <v>10</v>
      </c>
      <c r="B16" s="77" t="s">
        <v>30</v>
      </c>
      <c r="C16" s="147">
        <v>1465368900</v>
      </c>
      <c r="D16" s="147">
        <v>1362488995</v>
      </c>
      <c r="E16" s="147">
        <v>8200</v>
      </c>
      <c r="F16" s="147">
        <v>0</v>
      </c>
      <c r="G16" s="273">
        <v>92.98</v>
      </c>
      <c r="H16" s="76">
        <v>10</v>
      </c>
      <c r="I16" s="77" t="s">
        <v>30</v>
      </c>
      <c r="J16" s="145">
        <v>469279198</v>
      </c>
      <c r="K16" s="147">
        <v>70837835</v>
      </c>
      <c r="L16" s="147">
        <v>48543162</v>
      </c>
      <c r="M16" s="147">
        <v>0</v>
      </c>
      <c r="N16" s="167">
        <v>15.1</v>
      </c>
      <c r="O16" s="83"/>
      <c r="P16" s="78"/>
      <c r="Q16" s="214"/>
      <c r="R16" s="214"/>
      <c r="S16" s="214"/>
      <c r="T16" s="214"/>
      <c r="U16" s="223"/>
      <c r="V16" s="432"/>
      <c r="W16" s="432"/>
      <c r="X16" s="83"/>
      <c r="Y16" s="78"/>
      <c r="Z16" s="214"/>
      <c r="AA16" s="214"/>
      <c r="AB16" s="223"/>
      <c r="AC16" s="214"/>
      <c r="AD16" s="214"/>
      <c r="AE16" s="214"/>
      <c r="AF16" s="214"/>
      <c r="AG16" s="214"/>
      <c r="AH16" s="214"/>
      <c r="AI16" s="214"/>
      <c r="AJ16" s="78"/>
      <c r="AK16" s="363"/>
      <c r="AL16" s="363"/>
      <c r="AM16" s="433"/>
      <c r="AN16" s="433"/>
      <c r="AO16" s="433"/>
      <c r="AP16" s="433"/>
      <c r="AQ16" s="433"/>
      <c r="AR16" s="433"/>
      <c r="AS16" s="433"/>
      <c r="AT16" s="433"/>
      <c r="AU16" s="433"/>
      <c r="AV16" s="433"/>
      <c r="AW16" s="433"/>
      <c r="AX16" s="433"/>
      <c r="AY16" s="433"/>
      <c r="AZ16" s="433"/>
      <c r="BA16" s="433"/>
      <c r="BB16" s="433"/>
      <c r="BC16" s="434"/>
      <c r="BD16" s="434"/>
      <c r="BE16" s="434"/>
      <c r="BF16" s="434"/>
      <c r="BG16" s="434"/>
      <c r="BM16" s="435"/>
      <c r="BN16" s="435"/>
      <c r="BO16" s="435"/>
      <c r="BP16" s="435"/>
      <c r="BQ16" s="435"/>
      <c r="BS16" s="435"/>
      <c r="BV16" s="436"/>
      <c r="BY16" s="436"/>
      <c r="CA16" s="435"/>
    </row>
    <row r="17" spans="1:79" ht="19.5" customHeight="1">
      <c r="A17" s="74">
        <v>11</v>
      </c>
      <c r="B17" s="75" t="s">
        <v>32</v>
      </c>
      <c r="C17" s="143">
        <v>1068222200</v>
      </c>
      <c r="D17" s="143">
        <v>1036574772</v>
      </c>
      <c r="E17" s="143">
        <v>0</v>
      </c>
      <c r="F17" s="143">
        <v>0</v>
      </c>
      <c r="G17" s="157">
        <v>97.04</v>
      </c>
      <c r="H17" s="74">
        <v>11</v>
      </c>
      <c r="I17" s="75" t="s">
        <v>32</v>
      </c>
      <c r="J17" s="141">
        <v>177784543</v>
      </c>
      <c r="K17" s="143">
        <v>29108857</v>
      </c>
      <c r="L17" s="143">
        <v>7115029</v>
      </c>
      <c r="M17" s="143">
        <v>0</v>
      </c>
      <c r="N17" s="252">
        <v>16.37</v>
      </c>
      <c r="O17" s="83"/>
      <c r="P17" s="78"/>
      <c r="Q17" s="214"/>
      <c r="R17" s="214"/>
      <c r="S17" s="214"/>
      <c r="T17" s="214"/>
      <c r="U17" s="223"/>
      <c r="V17" s="432"/>
      <c r="W17" s="432"/>
      <c r="X17" s="83"/>
      <c r="Y17" s="78"/>
      <c r="Z17" s="214"/>
      <c r="AA17" s="214"/>
      <c r="AB17" s="223"/>
      <c r="AC17" s="214"/>
      <c r="AD17" s="214"/>
      <c r="AE17" s="214"/>
      <c r="AF17" s="214"/>
      <c r="AG17" s="214"/>
      <c r="AH17" s="214"/>
      <c r="AI17" s="214"/>
      <c r="AJ17" s="78"/>
      <c r="AK17" s="363"/>
      <c r="AL17" s="363"/>
      <c r="AM17" s="433"/>
      <c r="AN17" s="433"/>
      <c r="AO17" s="433"/>
      <c r="AP17" s="433"/>
      <c r="AQ17" s="433"/>
      <c r="AR17" s="433"/>
      <c r="AS17" s="433"/>
      <c r="AT17" s="433"/>
      <c r="AU17" s="433"/>
      <c r="AV17" s="433"/>
      <c r="AW17" s="433"/>
      <c r="AX17" s="433"/>
      <c r="AY17" s="433"/>
      <c r="AZ17" s="433"/>
      <c r="BA17" s="433"/>
      <c r="BB17" s="433"/>
      <c r="BC17" s="434"/>
      <c r="BD17" s="434"/>
      <c r="BE17" s="434"/>
      <c r="BF17" s="434"/>
      <c r="BG17" s="434"/>
      <c r="BM17" s="435"/>
      <c r="BN17" s="435"/>
      <c r="BO17" s="435"/>
      <c r="BP17" s="435"/>
      <c r="BQ17" s="435"/>
      <c r="BS17" s="435"/>
      <c r="BV17" s="436"/>
      <c r="BY17" s="436"/>
      <c r="CA17" s="435"/>
    </row>
    <row r="18" spans="1:79" ht="19.5" customHeight="1">
      <c r="A18" s="76">
        <v>12</v>
      </c>
      <c r="B18" s="77" t="s">
        <v>34</v>
      </c>
      <c r="C18" s="147">
        <v>534888300</v>
      </c>
      <c r="D18" s="147">
        <v>512942748</v>
      </c>
      <c r="E18" s="147">
        <v>0</v>
      </c>
      <c r="F18" s="147">
        <v>0</v>
      </c>
      <c r="G18" s="157">
        <v>95.9</v>
      </c>
      <c r="H18" s="76">
        <v>12</v>
      </c>
      <c r="I18" s="77" t="s">
        <v>34</v>
      </c>
      <c r="J18" s="145">
        <v>89411477</v>
      </c>
      <c r="K18" s="147">
        <v>12483858</v>
      </c>
      <c r="L18" s="147">
        <v>10562686</v>
      </c>
      <c r="M18" s="147">
        <v>0</v>
      </c>
      <c r="N18" s="167">
        <v>13.96</v>
      </c>
      <c r="O18" s="83"/>
      <c r="P18" s="78"/>
      <c r="Q18" s="214"/>
      <c r="R18" s="214"/>
      <c r="S18" s="214"/>
      <c r="T18" s="214"/>
      <c r="U18" s="223"/>
      <c r="V18" s="432"/>
      <c r="W18" s="432"/>
      <c r="X18" s="83"/>
      <c r="Y18" s="78"/>
      <c r="Z18" s="214"/>
      <c r="AA18" s="214"/>
      <c r="AB18" s="223"/>
      <c r="AC18" s="214"/>
      <c r="AD18" s="214"/>
      <c r="AE18" s="214"/>
      <c r="AF18" s="214"/>
      <c r="AG18" s="214"/>
      <c r="AH18" s="214"/>
      <c r="AI18" s="214"/>
      <c r="AJ18" s="78"/>
      <c r="AK18" s="363"/>
      <c r="AL18" s="363"/>
      <c r="AM18" s="433"/>
      <c r="AN18" s="433"/>
      <c r="AO18" s="433"/>
      <c r="AP18" s="433"/>
      <c r="AQ18" s="433"/>
      <c r="AR18" s="433"/>
      <c r="AS18" s="433"/>
      <c r="AT18" s="433"/>
      <c r="AU18" s="433"/>
      <c r="AV18" s="433"/>
      <c r="AW18" s="433"/>
      <c r="AX18" s="433"/>
      <c r="AY18" s="433"/>
      <c r="AZ18" s="433"/>
      <c r="BA18" s="433"/>
      <c r="BB18" s="433"/>
      <c r="BC18" s="434"/>
      <c r="BD18" s="434"/>
      <c r="BE18" s="434"/>
      <c r="BF18" s="434"/>
      <c r="BG18" s="434"/>
      <c r="BM18" s="435"/>
      <c r="BN18" s="435"/>
      <c r="BO18" s="435"/>
      <c r="BP18" s="435"/>
      <c r="BQ18" s="435"/>
      <c r="BS18" s="435"/>
      <c r="BV18" s="436"/>
      <c r="BY18" s="436"/>
      <c r="CA18" s="435"/>
    </row>
    <row r="19" spans="1:79" ht="19.5" customHeight="1">
      <c r="A19" s="76">
        <v>13</v>
      </c>
      <c r="B19" s="77" t="s">
        <v>36</v>
      </c>
      <c r="C19" s="147">
        <v>736795400</v>
      </c>
      <c r="D19" s="147">
        <v>713887065</v>
      </c>
      <c r="E19" s="147">
        <v>0</v>
      </c>
      <c r="F19" s="147">
        <v>0</v>
      </c>
      <c r="G19" s="157">
        <v>96.89</v>
      </c>
      <c r="H19" s="76">
        <v>13</v>
      </c>
      <c r="I19" s="77" t="s">
        <v>36</v>
      </c>
      <c r="J19" s="145">
        <v>161617840</v>
      </c>
      <c r="K19" s="147">
        <v>18269697</v>
      </c>
      <c r="L19" s="147">
        <v>13320143</v>
      </c>
      <c r="M19" s="147">
        <v>0</v>
      </c>
      <c r="N19" s="167">
        <v>11.3</v>
      </c>
      <c r="O19" s="83"/>
      <c r="P19" s="78"/>
      <c r="Q19" s="214"/>
      <c r="R19" s="214"/>
      <c r="S19" s="214"/>
      <c r="T19" s="214"/>
      <c r="U19" s="223"/>
      <c r="V19" s="432"/>
      <c r="W19" s="432"/>
      <c r="X19" s="83"/>
      <c r="Y19" s="78"/>
      <c r="Z19" s="214"/>
      <c r="AA19" s="214"/>
      <c r="AB19" s="223"/>
      <c r="AC19" s="214"/>
      <c r="AD19" s="214"/>
      <c r="AE19" s="214"/>
      <c r="AF19" s="214"/>
      <c r="AG19" s="214"/>
      <c r="AH19" s="214"/>
      <c r="AI19" s="214"/>
      <c r="AJ19" s="78"/>
      <c r="AK19" s="363"/>
      <c r="AL19" s="363"/>
      <c r="AM19" s="433"/>
      <c r="AN19" s="433"/>
      <c r="AO19" s="433"/>
      <c r="AP19" s="433"/>
      <c r="AQ19" s="433"/>
      <c r="AR19" s="433"/>
      <c r="AS19" s="433"/>
      <c r="AT19" s="433"/>
      <c r="AU19" s="433"/>
      <c r="AV19" s="433"/>
      <c r="AW19" s="433"/>
      <c r="AX19" s="433"/>
      <c r="AY19" s="433"/>
      <c r="AZ19" s="433"/>
      <c r="BA19" s="433"/>
      <c r="BB19" s="433"/>
      <c r="BC19" s="434"/>
      <c r="BD19" s="434"/>
      <c r="BE19" s="434"/>
      <c r="BF19" s="434"/>
      <c r="BG19" s="434"/>
      <c r="BM19" s="435"/>
      <c r="BN19" s="435"/>
      <c r="BO19" s="435"/>
      <c r="BP19" s="435"/>
      <c r="BQ19" s="435"/>
      <c r="BS19" s="435"/>
      <c r="BV19" s="436"/>
      <c r="BY19" s="436"/>
      <c r="CA19" s="435"/>
    </row>
    <row r="20" spans="1:79" ht="19.5" customHeight="1">
      <c r="A20" s="122"/>
      <c r="B20" s="77" t="s">
        <v>38</v>
      </c>
      <c r="C20" s="147">
        <v>20314173200</v>
      </c>
      <c r="D20" s="147">
        <v>19057606730</v>
      </c>
      <c r="E20" s="147">
        <v>789700</v>
      </c>
      <c r="F20" s="147">
        <v>0</v>
      </c>
      <c r="G20" s="157">
        <v>93.81</v>
      </c>
      <c r="H20" s="122"/>
      <c r="I20" s="77" t="s">
        <v>38</v>
      </c>
      <c r="J20" s="145">
        <v>6074513245</v>
      </c>
      <c r="K20" s="147">
        <v>1091873495</v>
      </c>
      <c r="L20" s="147">
        <v>754419829</v>
      </c>
      <c r="M20" s="147">
        <v>0</v>
      </c>
      <c r="N20" s="167">
        <v>17.97</v>
      </c>
      <c r="P20" s="78"/>
      <c r="Q20" s="214"/>
      <c r="R20" s="214"/>
      <c r="S20" s="214"/>
      <c r="T20" s="214"/>
      <c r="U20" s="223"/>
      <c r="V20" s="432"/>
      <c r="W20" s="432"/>
      <c r="Y20" s="78"/>
      <c r="Z20" s="214"/>
      <c r="AA20" s="214"/>
      <c r="AB20" s="223"/>
      <c r="AC20" s="214"/>
      <c r="AD20" s="214"/>
      <c r="AE20" s="214"/>
      <c r="AF20" s="214"/>
      <c r="AG20" s="214"/>
      <c r="AH20" s="214"/>
      <c r="AI20" s="214"/>
      <c r="AJ20" s="78"/>
      <c r="AK20" s="363"/>
      <c r="AL20" s="363"/>
      <c r="AM20" s="437"/>
      <c r="AN20" s="437"/>
      <c r="AO20" s="437"/>
      <c r="AP20" s="437"/>
      <c r="AQ20" s="437"/>
      <c r="AR20" s="437"/>
      <c r="AS20" s="437"/>
      <c r="AT20" s="437"/>
      <c r="AU20" s="437"/>
      <c r="AV20" s="437"/>
      <c r="AW20" s="437"/>
      <c r="AX20" s="437"/>
      <c r="AY20" s="437"/>
      <c r="AZ20" s="437"/>
      <c r="BA20" s="437"/>
      <c r="BB20" s="437"/>
      <c r="BC20" s="437"/>
      <c r="BD20" s="437"/>
      <c r="BE20" s="437"/>
      <c r="BF20" s="437"/>
      <c r="BG20" s="437"/>
      <c r="BM20" s="435"/>
      <c r="BN20" s="435"/>
      <c r="BO20" s="435"/>
      <c r="BP20" s="435"/>
      <c r="BQ20" s="435"/>
      <c r="BS20" s="435"/>
      <c r="BV20" s="436"/>
      <c r="BY20" s="436"/>
      <c r="CA20" s="435"/>
    </row>
    <row r="21" spans="1:79" ht="19.5" customHeight="1">
      <c r="A21" s="122"/>
      <c r="C21" s="368"/>
      <c r="D21" s="368"/>
      <c r="E21" s="368"/>
      <c r="F21" s="147"/>
      <c r="G21" s="369"/>
      <c r="H21" s="122"/>
      <c r="J21" s="370"/>
      <c r="K21" s="368"/>
      <c r="L21" s="368"/>
      <c r="M21" s="147"/>
      <c r="N21" s="369"/>
      <c r="Q21" s="375"/>
      <c r="R21" s="375"/>
      <c r="S21" s="375"/>
      <c r="T21" s="214"/>
      <c r="U21" s="223"/>
      <c r="V21" s="438"/>
      <c r="W21" s="438"/>
      <c r="Z21" s="375"/>
      <c r="AA21" s="214"/>
      <c r="AB21" s="223"/>
      <c r="AC21" s="214"/>
      <c r="AD21" s="214"/>
      <c r="AE21" s="214"/>
      <c r="AF21" s="214"/>
      <c r="AG21" s="214"/>
      <c r="AH21" s="214"/>
      <c r="AI21" s="214"/>
      <c r="AK21" s="363"/>
      <c r="AL21" s="363"/>
      <c r="AT21" s="363"/>
      <c r="AY21" s="363"/>
      <c r="AZ21" s="363"/>
      <c r="BA21" s="363"/>
      <c r="BB21" s="363"/>
      <c r="BV21" s="436"/>
      <c r="BY21" s="436"/>
      <c r="CA21" s="435"/>
    </row>
    <row r="22" spans="1:79" ht="19.5" customHeight="1">
      <c r="A22" s="76">
        <v>14</v>
      </c>
      <c r="B22" s="77" t="s">
        <v>41</v>
      </c>
      <c r="C22" s="147">
        <v>228411700</v>
      </c>
      <c r="D22" s="147">
        <v>217656077</v>
      </c>
      <c r="E22" s="147">
        <v>0</v>
      </c>
      <c r="F22" s="147">
        <v>0</v>
      </c>
      <c r="G22" s="157">
        <v>95.29</v>
      </c>
      <c r="H22" s="76">
        <v>14</v>
      </c>
      <c r="I22" s="77" t="s">
        <v>41</v>
      </c>
      <c r="J22" s="145">
        <v>42382552</v>
      </c>
      <c r="K22" s="147">
        <v>6068141</v>
      </c>
      <c r="L22" s="147">
        <v>390290</v>
      </c>
      <c r="M22" s="147">
        <v>0</v>
      </c>
      <c r="N22" s="167">
        <v>14.32</v>
      </c>
      <c r="O22" s="83"/>
      <c r="P22" s="78"/>
      <c r="Q22" s="214"/>
      <c r="R22" s="214"/>
      <c r="S22" s="214"/>
      <c r="T22" s="214"/>
      <c r="U22" s="223"/>
      <c r="V22" s="432"/>
      <c r="W22" s="432"/>
      <c r="X22" s="83"/>
      <c r="Y22" s="78"/>
      <c r="Z22" s="214"/>
      <c r="AA22" s="214"/>
      <c r="AB22" s="223"/>
      <c r="AC22" s="214"/>
      <c r="AD22" s="214"/>
      <c r="AE22" s="214"/>
      <c r="AF22" s="214"/>
      <c r="AG22" s="214"/>
      <c r="AH22" s="214"/>
      <c r="AI22" s="214"/>
      <c r="AJ22" s="78"/>
      <c r="AK22" s="363"/>
      <c r="AL22" s="363"/>
      <c r="AM22" s="433"/>
      <c r="AN22" s="433"/>
      <c r="AO22" s="433"/>
      <c r="AP22" s="433"/>
      <c r="AQ22" s="433"/>
      <c r="AR22" s="433"/>
      <c r="AS22" s="433"/>
      <c r="AT22" s="433"/>
      <c r="AU22" s="433"/>
      <c r="AV22" s="433"/>
      <c r="AW22" s="433"/>
      <c r="AX22" s="433"/>
      <c r="AY22" s="433"/>
      <c r="AZ22" s="433"/>
      <c r="BA22" s="433"/>
      <c r="BB22" s="433"/>
      <c r="BC22" s="434"/>
      <c r="BD22" s="434"/>
      <c r="BE22" s="434"/>
      <c r="BF22" s="434"/>
      <c r="BG22" s="434"/>
      <c r="BM22" s="435"/>
      <c r="BN22" s="435"/>
      <c r="BO22" s="435"/>
      <c r="BP22" s="435"/>
      <c r="BQ22" s="435"/>
      <c r="BS22" s="435"/>
      <c r="BV22" s="436"/>
      <c r="BY22" s="436"/>
      <c r="CA22" s="435"/>
    </row>
    <row r="23" spans="1:79" ht="19.5" customHeight="1">
      <c r="A23" s="76">
        <v>15</v>
      </c>
      <c r="B23" s="77" t="s">
        <v>43</v>
      </c>
      <c r="C23" s="147">
        <v>280238100</v>
      </c>
      <c r="D23" s="147">
        <v>266732603</v>
      </c>
      <c r="E23" s="147">
        <v>0</v>
      </c>
      <c r="F23" s="147">
        <v>0</v>
      </c>
      <c r="G23" s="157">
        <v>95.18</v>
      </c>
      <c r="H23" s="76">
        <v>15</v>
      </c>
      <c r="I23" s="77" t="s">
        <v>43</v>
      </c>
      <c r="J23" s="145">
        <v>77654091</v>
      </c>
      <c r="K23" s="147">
        <v>12600450</v>
      </c>
      <c r="L23" s="147">
        <v>9318412</v>
      </c>
      <c r="M23" s="147">
        <v>0</v>
      </c>
      <c r="N23" s="167">
        <v>16.23</v>
      </c>
      <c r="O23" s="83"/>
      <c r="P23" s="78"/>
      <c r="Q23" s="214"/>
      <c r="R23" s="214"/>
      <c r="S23" s="214"/>
      <c r="T23" s="214"/>
      <c r="U23" s="223"/>
      <c r="V23" s="432"/>
      <c r="W23" s="432"/>
      <c r="X23" s="83"/>
      <c r="Y23" s="78"/>
      <c r="Z23" s="214"/>
      <c r="AA23" s="214"/>
      <c r="AB23" s="223"/>
      <c r="AC23" s="214"/>
      <c r="AD23" s="214"/>
      <c r="AE23" s="214"/>
      <c r="AF23" s="214"/>
      <c r="AG23" s="214"/>
      <c r="AH23" s="214"/>
      <c r="AI23" s="214"/>
      <c r="AJ23" s="78"/>
      <c r="AK23" s="363"/>
      <c r="AL23" s="363"/>
      <c r="AM23" s="433"/>
      <c r="AN23" s="433"/>
      <c r="AO23" s="433"/>
      <c r="AP23" s="433"/>
      <c r="AQ23" s="433"/>
      <c r="AR23" s="433"/>
      <c r="AS23" s="433"/>
      <c r="AT23" s="433"/>
      <c r="AU23" s="433"/>
      <c r="AV23" s="433"/>
      <c r="AW23" s="433"/>
      <c r="AX23" s="433"/>
      <c r="AY23" s="433"/>
      <c r="AZ23" s="433"/>
      <c r="BA23" s="433"/>
      <c r="BB23" s="433"/>
      <c r="BC23" s="434"/>
      <c r="BD23" s="434"/>
      <c r="BE23" s="434"/>
      <c r="BF23" s="434"/>
      <c r="BG23" s="434"/>
      <c r="BM23" s="435"/>
      <c r="BN23" s="435"/>
      <c r="BO23" s="435"/>
      <c r="BP23" s="435"/>
      <c r="BQ23" s="435"/>
      <c r="BS23" s="435"/>
      <c r="BV23" s="436"/>
      <c r="BY23" s="436"/>
      <c r="CA23" s="435"/>
    </row>
    <row r="24" spans="1:79" ht="19.5" customHeight="1">
      <c r="A24" s="74">
        <v>16</v>
      </c>
      <c r="B24" s="75" t="s">
        <v>44</v>
      </c>
      <c r="C24" s="143">
        <v>177636400</v>
      </c>
      <c r="D24" s="143">
        <v>173457013</v>
      </c>
      <c r="E24" s="143">
        <v>0</v>
      </c>
      <c r="F24" s="143">
        <v>0</v>
      </c>
      <c r="G24" s="276">
        <v>97.65</v>
      </c>
      <c r="H24" s="74">
        <v>16</v>
      </c>
      <c r="I24" s="75" t="s">
        <v>44</v>
      </c>
      <c r="J24" s="141">
        <v>18813594</v>
      </c>
      <c r="K24" s="143">
        <v>5868514</v>
      </c>
      <c r="L24" s="143">
        <v>2195840</v>
      </c>
      <c r="M24" s="143">
        <v>0</v>
      </c>
      <c r="N24" s="252">
        <v>31.19</v>
      </c>
      <c r="O24" s="83"/>
      <c r="P24" s="78"/>
      <c r="Q24" s="214"/>
      <c r="R24" s="214"/>
      <c r="S24" s="214"/>
      <c r="T24" s="214"/>
      <c r="U24" s="223"/>
      <c r="V24" s="432"/>
      <c r="W24" s="432"/>
      <c r="X24" s="83"/>
      <c r="Y24" s="78"/>
      <c r="Z24" s="214"/>
      <c r="AA24" s="214"/>
      <c r="AB24" s="223"/>
      <c r="AC24" s="214"/>
      <c r="AD24" s="214"/>
      <c r="AE24" s="214"/>
      <c r="AF24" s="214"/>
      <c r="AG24" s="214"/>
      <c r="AH24" s="214"/>
      <c r="AI24" s="214"/>
      <c r="AJ24" s="78"/>
      <c r="AK24" s="363"/>
      <c r="AL24" s="363"/>
      <c r="AM24" s="433"/>
      <c r="AN24" s="433"/>
      <c r="AO24" s="433"/>
      <c r="AP24" s="433"/>
      <c r="AQ24" s="433"/>
      <c r="AR24" s="433"/>
      <c r="AS24" s="433"/>
      <c r="AT24" s="433"/>
      <c r="AU24" s="433"/>
      <c r="AV24" s="433"/>
      <c r="AW24" s="433"/>
      <c r="AX24" s="433"/>
      <c r="AY24" s="433"/>
      <c r="AZ24" s="433"/>
      <c r="BA24" s="433"/>
      <c r="BB24" s="433"/>
      <c r="BC24" s="434"/>
      <c r="BD24" s="434"/>
      <c r="BE24" s="434"/>
      <c r="BF24" s="434"/>
      <c r="BG24" s="434"/>
      <c r="BM24" s="435"/>
      <c r="BN24" s="435"/>
      <c r="BO24" s="435"/>
      <c r="BP24" s="435"/>
      <c r="BQ24" s="435"/>
      <c r="BS24" s="435"/>
      <c r="BV24" s="436"/>
      <c r="BY24" s="436"/>
      <c r="CA24" s="435"/>
    </row>
    <row r="25" spans="1:79" ht="19.5" customHeight="1">
      <c r="A25" s="76">
        <v>17</v>
      </c>
      <c r="B25" s="77" t="s">
        <v>45</v>
      </c>
      <c r="C25" s="147">
        <v>203675500</v>
      </c>
      <c r="D25" s="147">
        <v>196698561</v>
      </c>
      <c r="E25" s="147">
        <v>0</v>
      </c>
      <c r="F25" s="147">
        <v>0</v>
      </c>
      <c r="G25" s="157">
        <v>96.57</v>
      </c>
      <c r="H25" s="76">
        <v>17</v>
      </c>
      <c r="I25" s="77" t="s">
        <v>45</v>
      </c>
      <c r="J25" s="145">
        <v>13066753</v>
      </c>
      <c r="K25" s="147">
        <v>3669433</v>
      </c>
      <c r="L25" s="147">
        <v>246976</v>
      </c>
      <c r="M25" s="147">
        <v>0</v>
      </c>
      <c r="N25" s="167">
        <v>28.08</v>
      </c>
      <c r="O25" s="83"/>
      <c r="P25" s="78"/>
      <c r="Q25" s="214"/>
      <c r="R25" s="214"/>
      <c r="S25" s="214"/>
      <c r="T25" s="214"/>
      <c r="U25" s="223"/>
      <c r="V25" s="432"/>
      <c r="W25" s="432"/>
      <c r="X25" s="83"/>
      <c r="Y25" s="78"/>
      <c r="Z25" s="214"/>
      <c r="AA25" s="214"/>
      <c r="AB25" s="223"/>
      <c r="AC25" s="214"/>
      <c r="AD25" s="214"/>
      <c r="AE25" s="214"/>
      <c r="AF25" s="214"/>
      <c r="AG25" s="214"/>
      <c r="AH25" s="214"/>
      <c r="AI25" s="214"/>
      <c r="AJ25" s="78"/>
      <c r="AK25" s="363"/>
      <c r="AL25" s="363"/>
      <c r="AM25" s="433"/>
      <c r="AN25" s="433"/>
      <c r="AO25" s="433"/>
      <c r="AP25" s="433"/>
      <c r="AQ25" s="433"/>
      <c r="AR25" s="433"/>
      <c r="AS25" s="433"/>
      <c r="AT25" s="433"/>
      <c r="AU25" s="433"/>
      <c r="AV25" s="433"/>
      <c r="AW25" s="433"/>
      <c r="AX25" s="433"/>
      <c r="AY25" s="433"/>
      <c r="AZ25" s="433"/>
      <c r="BA25" s="433"/>
      <c r="BB25" s="433"/>
      <c r="BC25" s="434"/>
      <c r="BD25" s="434"/>
      <c r="BE25" s="434"/>
      <c r="BF25" s="434"/>
      <c r="BG25" s="434"/>
      <c r="BM25" s="435"/>
      <c r="BN25" s="435"/>
      <c r="BO25" s="435"/>
      <c r="BP25" s="435"/>
      <c r="BQ25" s="435"/>
      <c r="BS25" s="435"/>
      <c r="BV25" s="436"/>
      <c r="BY25" s="436"/>
      <c r="CA25" s="435"/>
    </row>
    <row r="26" spans="1:79" ht="19.5" customHeight="1">
      <c r="A26" s="76">
        <v>18</v>
      </c>
      <c r="B26" s="77" t="s">
        <v>47</v>
      </c>
      <c r="C26" s="147">
        <v>108465100</v>
      </c>
      <c r="D26" s="147">
        <v>107823470</v>
      </c>
      <c r="E26" s="147">
        <v>0</v>
      </c>
      <c r="F26" s="147">
        <v>0</v>
      </c>
      <c r="G26" s="157">
        <v>99.41</v>
      </c>
      <c r="H26" s="76">
        <v>18</v>
      </c>
      <c r="I26" s="77" t="s">
        <v>47</v>
      </c>
      <c r="J26" s="145">
        <v>5190180</v>
      </c>
      <c r="K26" s="147">
        <v>306060</v>
      </c>
      <c r="L26" s="147">
        <v>0</v>
      </c>
      <c r="M26" s="147">
        <v>0</v>
      </c>
      <c r="N26" s="167">
        <v>5.9</v>
      </c>
      <c r="O26" s="83"/>
      <c r="P26" s="78"/>
      <c r="Q26" s="214"/>
      <c r="R26" s="214"/>
      <c r="S26" s="214"/>
      <c r="T26" s="214"/>
      <c r="U26" s="223"/>
      <c r="V26" s="432"/>
      <c r="W26" s="432"/>
      <c r="X26" s="83"/>
      <c r="Y26" s="78"/>
      <c r="Z26" s="214"/>
      <c r="AA26" s="214"/>
      <c r="AB26" s="223"/>
      <c r="AC26" s="214"/>
      <c r="AD26" s="214"/>
      <c r="AE26" s="214"/>
      <c r="AF26" s="214"/>
      <c r="AG26" s="214"/>
      <c r="AH26" s="214"/>
      <c r="AI26" s="214"/>
      <c r="AJ26" s="78"/>
      <c r="AK26" s="363"/>
      <c r="AL26" s="363"/>
      <c r="AM26" s="433"/>
      <c r="AN26" s="433"/>
      <c r="AO26" s="433"/>
      <c r="AP26" s="433"/>
      <c r="AQ26" s="433"/>
      <c r="AR26" s="433"/>
      <c r="AS26" s="433"/>
      <c r="AT26" s="433"/>
      <c r="AU26" s="433"/>
      <c r="AV26" s="433"/>
      <c r="AW26" s="433"/>
      <c r="AX26" s="433"/>
      <c r="AY26" s="433"/>
      <c r="AZ26" s="433"/>
      <c r="BA26" s="433"/>
      <c r="BB26" s="433"/>
      <c r="BC26" s="434"/>
      <c r="BD26" s="434"/>
      <c r="BE26" s="434"/>
      <c r="BF26" s="434"/>
      <c r="BG26" s="434"/>
      <c r="BM26" s="435"/>
      <c r="BN26" s="435"/>
      <c r="BO26" s="435"/>
      <c r="BP26" s="435"/>
      <c r="BQ26" s="435"/>
      <c r="BS26" s="435"/>
      <c r="BV26" s="436"/>
      <c r="BY26" s="436"/>
      <c r="CA26" s="435"/>
    </row>
    <row r="27" spans="1:79" ht="19.5" customHeight="1">
      <c r="A27" s="76">
        <v>19</v>
      </c>
      <c r="B27" s="77" t="s">
        <v>49</v>
      </c>
      <c r="C27" s="147">
        <v>470333600</v>
      </c>
      <c r="D27" s="147">
        <v>456163908</v>
      </c>
      <c r="E27" s="147">
        <v>0</v>
      </c>
      <c r="F27" s="147">
        <v>0</v>
      </c>
      <c r="G27" s="157">
        <v>96.99</v>
      </c>
      <c r="H27" s="76">
        <v>19</v>
      </c>
      <c r="I27" s="77" t="s">
        <v>49</v>
      </c>
      <c r="J27" s="145">
        <v>84723001</v>
      </c>
      <c r="K27" s="147">
        <v>13271875</v>
      </c>
      <c r="L27" s="147">
        <v>623210</v>
      </c>
      <c r="M27" s="147">
        <v>0</v>
      </c>
      <c r="N27" s="167">
        <v>15.67</v>
      </c>
      <c r="O27" s="83"/>
      <c r="P27" s="78"/>
      <c r="Q27" s="214"/>
      <c r="R27" s="214"/>
      <c r="S27" s="214"/>
      <c r="T27" s="214"/>
      <c r="U27" s="223"/>
      <c r="V27" s="432"/>
      <c r="W27" s="432"/>
      <c r="X27" s="83"/>
      <c r="Y27" s="78"/>
      <c r="Z27" s="214"/>
      <c r="AA27" s="214"/>
      <c r="AB27" s="223"/>
      <c r="AC27" s="214"/>
      <c r="AD27" s="214"/>
      <c r="AE27" s="214"/>
      <c r="AF27" s="214"/>
      <c r="AG27" s="214"/>
      <c r="AH27" s="214"/>
      <c r="AI27" s="214"/>
      <c r="AJ27" s="78"/>
      <c r="AK27" s="363"/>
      <c r="AL27" s="363"/>
      <c r="AM27" s="433"/>
      <c r="AN27" s="433"/>
      <c r="AO27" s="433"/>
      <c r="AP27" s="433"/>
      <c r="AQ27" s="433"/>
      <c r="AR27" s="433"/>
      <c r="AS27" s="433"/>
      <c r="AT27" s="433"/>
      <c r="AU27" s="433"/>
      <c r="AV27" s="433"/>
      <c r="AW27" s="433"/>
      <c r="AX27" s="433"/>
      <c r="AY27" s="433"/>
      <c r="AZ27" s="433"/>
      <c r="BA27" s="433"/>
      <c r="BB27" s="433"/>
      <c r="BC27" s="434"/>
      <c r="BD27" s="434"/>
      <c r="BE27" s="434"/>
      <c r="BF27" s="434"/>
      <c r="BG27" s="434"/>
      <c r="BM27" s="435"/>
      <c r="BN27" s="435"/>
      <c r="BO27" s="435"/>
      <c r="BP27" s="435"/>
      <c r="BQ27" s="435"/>
      <c r="BS27" s="435"/>
      <c r="BV27" s="436"/>
      <c r="BY27" s="436"/>
      <c r="CA27" s="435"/>
    </row>
    <row r="28" spans="1:79" ht="19.5" customHeight="1">
      <c r="A28" s="76">
        <v>20</v>
      </c>
      <c r="B28" s="77" t="s">
        <v>51</v>
      </c>
      <c r="C28" s="147">
        <v>244629900</v>
      </c>
      <c r="D28" s="147">
        <v>236650971</v>
      </c>
      <c r="E28" s="147">
        <v>0</v>
      </c>
      <c r="F28" s="147">
        <v>0</v>
      </c>
      <c r="G28" s="273">
        <v>96.74</v>
      </c>
      <c r="H28" s="76">
        <v>20</v>
      </c>
      <c r="I28" s="77" t="s">
        <v>51</v>
      </c>
      <c r="J28" s="145">
        <v>23702526</v>
      </c>
      <c r="K28" s="147">
        <v>4007385</v>
      </c>
      <c r="L28" s="147">
        <v>3845617</v>
      </c>
      <c r="M28" s="147">
        <v>0</v>
      </c>
      <c r="N28" s="167">
        <v>16.91</v>
      </c>
      <c r="O28" s="83"/>
      <c r="P28" s="78"/>
      <c r="Q28" s="214"/>
      <c r="R28" s="214"/>
      <c r="S28" s="214"/>
      <c r="T28" s="214"/>
      <c r="U28" s="223"/>
      <c r="V28" s="432"/>
      <c r="W28" s="432"/>
      <c r="X28" s="83"/>
      <c r="Y28" s="78"/>
      <c r="Z28" s="214"/>
      <c r="AA28" s="214"/>
      <c r="AB28" s="223"/>
      <c r="AC28" s="214"/>
      <c r="AD28" s="214"/>
      <c r="AE28" s="214"/>
      <c r="AF28" s="214"/>
      <c r="AG28" s="214"/>
      <c r="AH28" s="214"/>
      <c r="AI28" s="214"/>
      <c r="AJ28" s="78"/>
      <c r="AK28" s="363"/>
      <c r="AL28" s="363"/>
      <c r="AM28" s="433"/>
      <c r="AN28" s="433"/>
      <c r="AO28" s="433"/>
      <c r="AP28" s="433"/>
      <c r="AQ28" s="433"/>
      <c r="AR28" s="433"/>
      <c r="AS28" s="433"/>
      <c r="AT28" s="433"/>
      <c r="AU28" s="433"/>
      <c r="AV28" s="433"/>
      <c r="AW28" s="433"/>
      <c r="AX28" s="433"/>
      <c r="AY28" s="433"/>
      <c r="AZ28" s="433"/>
      <c r="BA28" s="433"/>
      <c r="BB28" s="433"/>
      <c r="BC28" s="434"/>
      <c r="BD28" s="434"/>
      <c r="BE28" s="434"/>
      <c r="BF28" s="434"/>
      <c r="BG28" s="434"/>
      <c r="BM28" s="435"/>
      <c r="BN28" s="435"/>
      <c r="BO28" s="435"/>
      <c r="BP28" s="435"/>
      <c r="BQ28" s="435"/>
      <c r="BS28" s="435"/>
      <c r="BV28" s="436"/>
      <c r="BY28" s="436"/>
      <c r="CA28" s="435"/>
    </row>
    <row r="29" spans="1:79" ht="19.5" customHeight="1">
      <c r="A29" s="74">
        <v>21</v>
      </c>
      <c r="B29" s="75" t="s">
        <v>52</v>
      </c>
      <c r="C29" s="143">
        <v>164525800</v>
      </c>
      <c r="D29" s="143">
        <v>161233416</v>
      </c>
      <c r="E29" s="143">
        <v>0</v>
      </c>
      <c r="F29" s="143">
        <v>0</v>
      </c>
      <c r="G29" s="157">
        <v>98</v>
      </c>
      <c r="H29" s="74">
        <v>21</v>
      </c>
      <c r="I29" s="75" t="s">
        <v>52</v>
      </c>
      <c r="J29" s="141">
        <v>20233174</v>
      </c>
      <c r="K29" s="143">
        <v>5267005</v>
      </c>
      <c r="L29" s="143">
        <v>2407552</v>
      </c>
      <c r="M29" s="143">
        <v>0</v>
      </c>
      <c r="N29" s="252">
        <v>26.03</v>
      </c>
      <c r="O29" s="83"/>
      <c r="P29" s="78"/>
      <c r="Q29" s="214"/>
      <c r="R29" s="214"/>
      <c r="S29" s="214"/>
      <c r="T29" s="214"/>
      <c r="U29" s="223"/>
      <c r="V29" s="432"/>
      <c r="W29" s="432"/>
      <c r="X29" s="83"/>
      <c r="Y29" s="78"/>
      <c r="Z29" s="214"/>
      <c r="AA29" s="214"/>
      <c r="AB29" s="223"/>
      <c r="AC29" s="214"/>
      <c r="AD29" s="214"/>
      <c r="AE29" s="214"/>
      <c r="AF29" s="214"/>
      <c r="AG29" s="214"/>
      <c r="AH29" s="214"/>
      <c r="AI29" s="214"/>
      <c r="AJ29" s="78"/>
      <c r="AK29" s="363"/>
      <c r="AL29" s="363"/>
      <c r="AM29" s="433"/>
      <c r="AN29" s="433"/>
      <c r="AO29" s="433"/>
      <c r="AP29" s="433"/>
      <c r="AQ29" s="433"/>
      <c r="AR29" s="433"/>
      <c r="AS29" s="433"/>
      <c r="AT29" s="433"/>
      <c r="AU29" s="433"/>
      <c r="AV29" s="433"/>
      <c r="AW29" s="433"/>
      <c r="AX29" s="433"/>
      <c r="AY29" s="433"/>
      <c r="AZ29" s="433"/>
      <c r="BA29" s="433"/>
      <c r="BB29" s="433"/>
      <c r="BC29" s="434"/>
      <c r="BD29" s="434"/>
      <c r="BE29" s="434"/>
      <c r="BF29" s="434"/>
      <c r="BG29" s="434"/>
      <c r="BM29" s="435"/>
      <c r="BN29" s="435"/>
      <c r="BO29" s="435"/>
      <c r="BP29" s="435"/>
      <c r="BQ29" s="435"/>
      <c r="BS29" s="435"/>
      <c r="BV29" s="436"/>
      <c r="BY29" s="436"/>
      <c r="CA29" s="435"/>
    </row>
    <row r="30" spans="1:79" ht="19.5" customHeight="1">
      <c r="A30" s="76">
        <v>22</v>
      </c>
      <c r="B30" s="77" t="s">
        <v>54</v>
      </c>
      <c r="C30" s="147">
        <v>114502000</v>
      </c>
      <c r="D30" s="147">
        <v>109744954</v>
      </c>
      <c r="E30" s="147">
        <v>0</v>
      </c>
      <c r="F30" s="147">
        <v>0</v>
      </c>
      <c r="G30" s="157">
        <v>95.85</v>
      </c>
      <c r="H30" s="76">
        <v>22</v>
      </c>
      <c r="I30" s="77" t="s">
        <v>54</v>
      </c>
      <c r="J30" s="145">
        <v>31316250</v>
      </c>
      <c r="K30" s="147">
        <v>3513331</v>
      </c>
      <c r="L30" s="147">
        <v>252100</v>
      </c>
      <c r="M30" s="147">
        <v>0</v>
      </c>
      <c r="N30" s="167">
        <v>11.22</v>
      </c>
      <c r="O30" s="83"/>
      <c r="P30" s="78"/>
      <c r="Q30" s="214"/>
      <c r="R30" s="214"/>
      <c r="S30" s="214"/>
      <c r="T30" s="214"/>
      <c r="U30" s="223"/>
      <c r="V30" s="432"/>
      <c r="W30" s="432"/>
      <c r="X30" s="83"/>
      <c r="Y30" s="78"/>
      <c r="Z30" s="214"/>
      <c r="AA30" s="214"/>
      <c r="AB30" s="223"/>
      <c r="AC30" s="214"/>
      <c r="AD30" s="214"/>
      <c r="AE30" s="214"/>
      <c r="AF30" s="214"/>
      <c r="AG30" s="214"/>
      <c r="AH30" s="214"/>
      <c r="AI30" s="214"/>
      <c r="AJ30" s="78"/>
      <c r="AK30" s="363"/>
      <c r="AL30" s="363"/>
      <c r="AM30" s="433"/>
      <c r="AN30" s="433"/>
      <c r="AO30" s="433"/>
      <c r="AP30" s="433"/>
      <c r="AQ30" s="433"/>
      <c r="AR30" s="433"/>
      <c r="AS30" s="433"/>
      <c r="AT30" s="433"/>
      <c r="AU30" s="433"/>
      <c r="AV30" s="433"/>
      <c r="AW30" s="433"/>
      <c r="AX30" s="433"/>
      <c r="AY30" s="433"/>
      <c r="AZ30" s="433"/>
      <c r="BA30" s="433"/>
      <c r="BB30" s="433"/>
      <c r="BC30" s="434"/>
      <c r="BD30" s="434"/>
      <c r="BE30" s="434"/>
      <c r="BF30" s="434"/>
      <c r="BG30" s="434"/>
      <c r="BM30" s="435"/>
      <c r="BN30" s="435"/>
      <c r="BO30" s="435"/>
      <c r="BP30" s="435"/>
      <c r="BQ30" s="435"/>
      <c r="BS30" s="435"/>
      <c r="BV30" s="436"/>
      <c r="BY30" s="436"/>
      <c r="CA30" s="435"/>
    </row>
    <row r="31" spans="1:79" ht="19.5" customHeight="1">
      <c r="A31" s="76">
        <v>27</v>
      </c>
      <c r="B31" s="77" t="s">
        <v>55</v>
      </c>
      <c r="C31" s="147">
        <v>237028800</v>
      </c>
      <c r="D31" s="147">
        <v>233856706</v>
      </c>
      <c r="E31" s="147">
        <v>0</v>
      </c>
      <c r="F31" s="147">
        <v>0</v>
      </c>
      <c r="G31" s="157">
        <v>98.66</v>
      </c>
      <c r="H31" s="76">
        <v>27</v>
      </c>
      <c r="I31" s="77" t="s">
        <v>55</v>
      </c>
      <c r="J31" s="145">
        <v>13455007</v>
      </c>
      <c r="K31" s="147">
        <v>3013825</v>
      </c>
      <c r="L31" s="147">
        <v>1958443</v>
      </c>
      <c r="M31" s="147">
        <v>0</v>
      </c>
      <c r="N31" s="167">
        <v>22.4</v>
      </c>
      <c r="O31" s="83"/>
      <c r="P31" s="78"/>
      <c r="Q31" s="214"/>
      <c r="R31" s="214"/>
      <c r="S31" s="214"/>
      <c r="T31" s="214"/>
      <c r="U31" s="223"/>
      <c r="V31" s="432"/>
      <c r="W31" s="432"/>
      <c r="X31" s="83"/>
      <c r="Y31" s="78"/>
      <c r="Z31" s="214"/>
      <c r="AA31" s="214"/>
      <c r="AB31" s="223"/>
      <c r="AC31" s="214"/>
      <c r="AD31" s="214"/>
      <c r="AE31" s="214"/>
      <c r="AF31" s="214"/>
      <c r="AG31" s="214"/>
      <c r="AH31" s="214"/>
      <c r="AI31" s="214"/>
      <c r="AJ31" s="78"/>
      <c r="AK31" s="363"/>
      <c r="AL31" s="363"/>
      <c r="AM31" s="433"/>
      <c r="AN31" s="433"/>
      <c r="AO31" s="433"/>
      <c r="AP31" s="433"/>
      <c r="AQ31" s="433"/>
      <c r="AR31" s="433"/>
      <c r="AS31" s="433"/>
      <c r="AT31" s="433"/>
      <c r="AU31" s="433"/>
      <c r="AV31" s="433"/>
      <c r="AW31" s="433"/>
      <c r="AX31" s="433"/>
      <c r="AY31" s="433"/>
      <c r="AZ31" s="433"/>
      <c r="BA31" s="433"/>
      <c r="BB31" s="433"/>
      <c r="BC31" s="434"/>
      <c r="BD31" s="434"/>
      <c r="BE31" s="434"/>
      <c r="BF31" s="434"/>
      <c r="BG31" s="434"/>
      <c r="BM31" s="435"/>
      <c r="BN31" s="435"/>
      <c r="BO31" s="435"/>
      <c r="BP31" s="435"/>
      <c r="BQ31" s="435"/>
      <c r="BS31" s="435"/>
      <c r="BV31" s="436"/>
      <c r="BY31" s="436"/>
      <c r="CA31" s="435"/>
    </row>
    <row r="32" spans="1:79" ht="19.5" customHeight="1">
      <c r="A32" s="76">
        <v>28</v>
      </c>
      <c r="B32" s="77" t="s">
        <v>57</v>
      </c>
      <c r="C32" s="147">
        <v>554998500</v>
      </c>
      <c r="D32" s="147">
        <v>527237657</v>
      </c>
      <c r="E32" s="147">
        <v>0</v>
      </c>
      <c r="F32" s="147">
        <v>0</v>
      </c>
      <c r="G32" s="157">
        <v>95</v>
      </c>
      <c r="H32" s="76">
        <v>28</v>
      </c>
      <c r="I32" s="77" t="s">
        <v>57</v>
      </c>
      <c r="J32" s="145">
        <v>207313854</v>
      </c>
      <c r="K32" s="147">
        <v>26399889</v>
      </c>
      <c r="L32" s="147">
        <v>27863839</v>
      </c>
      <c r="M32" s="147">
        <v>0</v>
      </c>
      <c r="N32" s="167">
        <v>12.73</v>
      </c>
      <c r="O32" s="83"/>
      <c r="P32" s="78"/>
      <c r="Q32" s="214"/>
      <c r="R32" s="214"/>
      <c r="S32" s="214"/>
      <c r="T32" s="214"/>
      <c r="U32" s="223"/>
      <c r="V32" s="432"/>
      <c r="W32" s="432"/>
      <c r="X32" s="83"/>
      <c r="Y32" s="78"/>
      <c r="Z32" s="214"/>
      <c r="AA32" s="214"/>
      <c r="AB32" s="223"/>
      <c r="AC32" s="214"/>
      <c r="AD32" s="214"/>
      <c r="AE32" s="214"/>
      <c r="AF32" s="214"/>
      <c r="AG32" s="214"/>
      <c r="AH32" s="214"/>
      <c r="AI32" s="214"/>
      <c r="AJ32" s="78"/>
      <c r="AK32" s="363"/>
      <c r="AL32" s="363"/>
      <c r="AM32" s="433"/>
      <c r="AN32" s="433"/>
      <c r="AO32" s="433"/>
      <c r="AP32" s="433"/>
      <c r="AQ32" s="433"/>
      <c r="AR32" s="433"/>
      <c r="AS32" s="433"/>
      <c r="AT32" s="433"/>
      <c r="AU32" s="433"/>
      <c r="AV32" s="433"/>
      <c r="AW32" s="433"/>
      <c r="AX32" s="433"/>
      <c r="AY32" s="433"/>
      <c r="AZ32" s="433"/>
      <c r="BA32" s="433"/>
      <c r="BB32" s="433"/>
      <c r="BC32" s="434"/>
      <c r="BD32" s="434"/>
      <c r="BE32" s="434"/>
      <c r="BF32" s="434"/>
      <c r="BG32" s="434"/>
      <c r="BM32" s="435"/>
      <c r="BN32" s="435"/>
      <c r="BO32" s="435"/>
      <c r="BP32" s="435"/>
      <c r="BQ32" s="435"/>
      <c r="BS32" s="435"/>
      <c r="BV32" s="436"/>
      <c r="BY32" s="436"/>
      <c r="CA32" s="435"/>
    </row>
    <row r="33" spans="1:79" ht="19.5" customHeight="1">
      <c r="A33" s="76">
        <v>29</v>
      </c>
      <c r="B33" s="77" t="s">
        <v>59</v>
      </c>
      <c r="C33" s="147">
        <v>420719700</v>
      </c>
      <c r="D33" s="147">
        <v>399705698</v>
      </c>
      <c r="E33" s="147">
        <v>0</v>
      </c>
      <c r="F33" s="147">
        <v>0</v>
      </c>
      <c r="G33" s="157">
        <v>95.01</v>
      </c>
      <c r="H33" s="76">
        <v>29</v>
      </c>
      <c r="I33" s="77" t="s">
        <v>59</v>
      </c>
      <c r="J33" s="145">
        <v>117186909</v>
      </c>
      <c r="K33" s="147">
        <v>12787566</v>
      </c>
      <c r="L33" s="147">
        <v>6621041</v>
      </c>
      <c r="M33" s="147">
        <v>0</v>
      </c>
      <c r="N33" s="167">
        <v>10.91</v>
      </c>
      <c r="O33" s="83"/>
      <c r="P33" s="78"/>
      <c r="Q33" s="214"/>
      <c r="R33" s="214"/>
      <c r="S33" s="214"/>
      <c r="T33" s="214"/>
      <c r="U33" s="223"/>
      <c r="V33" s="432"/>
      <c r="W33" s="432"/>
      <c r="X33" s="83"/>
      <c r="Y33" s="78"/>
      <c r="Z33" s="214"/>
      <c r="AA33" s="214"/>
      <c r="AB33" s="223"/>
      <c r="AC33" s="214"/>
      <c r="AD33" s="214"/>
      <c r="AE33" s="214"/>
      <c r="AF33" s="214"/>
      <c r="AG33" s="214"/>
      <c r="AH33" s="214"/>
      <c r="AI33" s="214"/>
      <c r="AJ33" s="78"/>
      <c r="AK33" s="363"/>
      <c r="AL33" s="363"/>
      <c r="AM33" s="433"/>
      <c r="AN33" s="433"/>
      <c r="AO33" s="433"/>
      <c r="AP33" s="433"/>
      <c r="AQ33" s="433"/>
      <c r="AR33" s="433"/>
      <c r="AS33" s="433"/>
      <c r="AT33" s="433"/>
      <c r="AU33" s="433"/>
      <c r="AV33" s="433"/>
      <c r="AW33" s="433"/>
      <c r="AX33" s="433"/>
      <c r="AY33" s="433"/>
      <c r="AZ33" s="433"/>
      <c r="BA33" s="433"/>
      <c r="BB33" s="433"/>
      <c r="BC33" s="434"/>
      <c r="BD33" s="434"/>
      <c r="BE33" s="434"/>
      <c r="BF33" s="434"/>
      <c r="BG33" s="434"/>
      <c r="BM33" s="435"/>
      <c r="BN33" s="435"/>
      <c r="BO33" s="435"/>
      <c r="BP33" s="435"/>
      <c r="BQ33" s="435"/>
      <c r="BS33" s="435"/>
      <c r="BV33" s="436"/>
      <c r="BY33" s="436"/>
      <c r="CA33" s="435"/>
    </row>
    <row r="34" spans="1:79" ht="19.5" customHeight="1">
      <c r="A34" s="74">
        <v>30</v>
      </c>
      <c r="B34" s="75" t="s">
        <v>61</v>
      </c>
      <c r="C34" s="143">
        <v>302399000</v>
      </c>
      <c r="D34" s="143">
        <v>293172214</v>
      </c>
      <c r="E34" s="143">
        <v>0</v>
      </c>
      <c r="F34" s="143">
        <v>0</v>
      </c>
      <c r="G34" s="276">
        <v>96.95</v>
      </c>
      <c r="H34" s="74">
        <v>30</v>
      </c>
      <c r="I34" s="75" t="s">
        <v>61</v>
      </c>
      <c r="J34" s="141">
        <v>59035327</v>
      </c>
      <c r="K34" s="143">
        <v>9565294</v>
      </c>
      <c r="L34" s="143">
        <v>6852169</v>
      </c>
      <c r="M34" s="143">
        <v>0</v>
      </c>
      <c r="N34" s="252">
        <v>16.2</v>
      </c>
      <c r="O34" s="83"/>
      <c r="P34" s="78"/>
      <c r="Q34" s="214"/>
      <c r="R34" s="214"/>
      <c r="S34" s="214"/>
      <c r="T34" s="214"/>
      <c r="U34" s="223"/>
      <c r="V34" s="432"/>
      <c r="W34" s="432"/>
      <c r="X34" s="83"/>
      <c r="Y34" s="78"/>
      <c r="Z34" s="214"/>
      <c r="AA34" s="214"/>
      <c r="AB34" s="223"/>
      <c r="AC34" s="214"/>
      <c r="AD34" s="214"/>
      <c r="AE34" s="214"/>
      <c r="AF34" s="214"/>
      <c r="AG34" s="214"/>
      <c r="AH34" s="214"/>
      <c r="AI34" s="214"/>
      <c r="AJ34" s="78"/>
      <c r="AK34" s="363"/>
      <c r="AL34" s="363"/>
      <c r="AM34" s="433"/>
      <c r="AN34" s="433"/>
      <c r="AO34" s="433"/>
      <c r="AP34" s="433"/>
      <c r="AQ34" s="433"/>
      <c r="AR34" s="433"/>
      <c r="AS34" s="433"/>
      <c r="AT34" s="433"/>
      <c r="AU34" s="433"/>
      <c r="AV34" s="433"/>
      <c r="AW34" s="433"/>
      <c r="AX34" s="433"/>
      <c r="AY34" s="433"/>
      <c r="AZ34" s="433"/>
      <c r="BA34" s="433"/>
      <c r="BB34" s="433"/>
      <c r="BC34" s="434"/>
      <c r="BD34" s="434"/>
      <c r="BE34" s="434"/>
      <c r="BF34" s="434"/>
      <c r="BG34" s="434"/>
      <c r="BM34" s="435"/>
      <c r="BN34" s="435"/>
      <c r="BO34" s="435"/>
      <c r="BP34" s="435"/>
      <c r="BQ34" s="435"/>
      <c r="BS34" s="435"/>
      <c r="BV34" s="436"/>
      <c r="BY34" s="436"/>
      <c r="CA34" s="435"/>
    </row>
    <row r="35" spans="1:79" ht="19.5" customHeight="1">
      <c r="A35" s="76">
        <v>31</v>
      </c>
      <c r="B35" s="78" t="s">
        <v>63</v>
      </c>
      <c r="C35" s="147">
        <v>134052600</v>
      </c>
      <c r="D35" s="147">
        <v>130183238</v>
      </c>
      <c r="E35" s="147">
        <v>0</v>
      </c>
      <c r="F35" s="147">
        <v>0</v>
      </c>
      <c r="G35" s="157">
        <v>97.11</v>
      </c>
      <c r="H35" s="76">
        <v>31</v>
      </c>
      <c r="I35" s="78" t="s">
        <v>63</v>
      </c>
      <c r="J35" s="145">
        <v>20273406</v>
      </c>
      <c r="K35" s="147">
        <v>4278134</v>
      </c>
      <c r="L35" s="147">
        <v>465276</v>
      </c>
      <c r="M35" s="147">
        <v>0</v>
      </c>
      <c r="N35" s="167">
        <v>21.1</v>
      </c>
      <c r="O35" s="83"/>
      <c r="P35" s="78"/>
      <c r="Q35" s="214"/>
      <c r="R35" s="214"/>
      <c r="S35" s="214"/>
      <c r="T35" s="214"/>
      <c r="U35" s="223"/>
      <c r="V35" s="432"/>
      <c r="W35" s="432"/>
      <c r="X35" s="83"/>
      <c r="Y35" s="78"/>
      <c r="Z35" s="214"/>
      <c r="AA35" s="214"/>
      <c r="AB35" s="223"/>
      <c r="AC35" s="214"/>
      <c r="AD35" s="214"/>
      <c r="AE35" s="214"/>
      <c r="AF35" s="214"/>
      <c r="AG35" s="214"/>
      <c r="AH35" s="214"/>
      <c r="AI35" s="214"/>
      <c r="AJ35" s="78"/>
      <c r="AK35" s="363"/>
      <c r="AL35" s="363"/>
      <c r="AM35" s="433"/>
      <c r="AN35" s="433"/>
      <c r="AO35" s="433"/>
      <c r="AP35" s="433"/>
      <c r="AQ35" s="433"/>
      <c r="AR35" s="433"/>
      <c r="AS35" s="433"/>
      <c r="AT35" s="433"/>
      <c r="AU35" s="433"/>
      <c r="AV35" s="433"/>
      <c r="AW35" s="433"/>
      <c r="AX35" s="433"/>
      <c r="AY35" s="433"/>
      <c r="AZ35" s="433"/>
      <c r="BA35" s="433"/>
      <c r="BB35" s="433"/>
      <c r="BC35" s="434"/>
      <c r="BD35" s="434"/>
      <c r="BE35" s="434"/>
      <c r="BF35" s="434"/>
      <c r="BG35" s="434"/>
      <c r="BM35" s="435"/>
      <c r="BN35" s="435"/>
      <c r="BO35" s="435"/>
      <c r="BP35" s="435"/>
      <c r="BQ35" s="435"/>
      <c r="BS35" s="435"/>
      <c r="BV35" s="436"/>
      <c r="BY35" s="436"/>
      <c r="CA35" s="435"/>
    </row>
    <row r="36" spans="1:79" ht="19.5" customHeight="1">
      <c r="A36" s="76">
        <v>32</v>
      </c>
      <c r="B36" s="78" t="s">
        <v>65</v>
      </c>
      <c r="C36" s="147">
        <v>120057800</v>
      </c>
      <c r="D36" s="147">
        <v>117697386</v>
      </c>
      <c r="E36" s="147">
        <v>0</v>
      </c>
      <c r="F36" s="147">
        <v>0</v>
      </c>
      <c r="G36" s="157">
        <v>98.03</v>
      </c>
      <c r="H36" s="76">
        <v>32</v>
      </c>
      <c r="I36" s="78" t="s">
        <v>65</v>
      </c>
      <c r="J36" s="145">
        <v>41987368</v>
      </c>
      <c r="K36" s="147">
        <v>2183260</v>
      </c>
      <c r="L36" s="147">
        <v>4846875</v>
      </c>
      <c r="M36" s="147">
        <v>0</v>
      </c>
      <c r="N36" s="167">
        <v>5.2</v>
      </c>
      <c r="O36" s="83"/>
      <c r="P36" s="78"/>
      <c r="Q36" s="214"/>
      <c r="R36" s="214"/>
      <c r="S36" s="214"/>
      <c r="T36" s="214"/>
      <c r="U36" s="223"/>
      <c r="V36" s="432"/>
      <c r="W36" s="432"/>
      <c r="X36" s="83"/>
      <c r="Y36" s="78"/>
      <c r="Z36" s="214"/>
      <c r="AA36" s="214"/>
      <c r="AB36" s="223"/>
      <c r="AC36" s="214"/>
      <c r="AD36" s="214"/>
      <c r="AE36" s="214"/>
      <c r="AF36" s="214"/>
      <c r="AG36" s="214"/>
      <c r="AH36" s="214"/>
      <c r="AI36" s="214"/>
      <c r="AJ36" s="78"/>
      <c r="AK36" s="363"/>
      <c r="AL36" s="363"/>
      <c r="AM36" s="433"/>
      <c r="AN36" s="433"/>
      <c r="AO36" s="433"/>
      <c r="AP36" s="433"/>
      <c r="AQ36" s="433"/>
      <c r="AR36" s="433"/>
      <c r="AS36" s="433"/>
      <c r="AT36" s="433"/>
      <c r="AU36" s="433"/>
      <c r="AV36" s="433"/>
      <c r="AW36" s="433"/>
      <c r="AX36" s="433"/>
      <c r="AY36" s="433"/>
      <c r="AZ36" s="433"/>
      <c r="BA36" s="433"/>
      <c r="BB36" s="433"/>
      <c r="BC36" s="434"/>
      <c r="BD36" s="434"/>
      <c r="BE36" s="434"/>
      <c r="BF36" s="434"/>
      <c r="BG36" s="434"/>
      <c r="BM36" s="435"/>
      <c r="BN36" s="435"/>
      <c r="BO36" s="435"/>
      <c r="BP36" s="435"/>
      <c r="BQ36" s="435"/>
      <c r="BS36" s="435"/>
      <c r="BV36" s="436"/>
      <c r="BY36" s="436"/>
      <c r="CA36" s="435"/>
    </row>
    <row r="37" spans="1:79" ht="19.5" customHeight="1">
      <c r="A37" s="76">
        <v>36</v>
      </c>
      <c r="B37" s="78" t="s">
        <v>67</v>
      </c>
      <c r="C37" s="147">
        <v>166653200</v>
      </c>
      <c r="D37" s="147">
        <v>161169178</v>
      </c>
      <c r="E37" s="147">
        <v>0</v>
      </c>
      <c r="F37" s="147">
        <v>0</v>
      </c>
      <c r="G37" s="157">
        <v>96.71</v>
      </c>
      <c r="H37" s="76">
        <v>36</v>
      </c>
      <c r="I37" s="78" t="s">
        <v>67</v>
      </c>
      <c r="J37" s="145">
        <v>18607073</v>
      </c>
      <c r="K37" s="147">
        <v>6610773</v>
      </c>
      <c r="L37" s="147">
        <v>2453490</v>
      </c>
      <c r="M37" s="147">
        <v>0</v>
      </c>
      <c r="N37" s="167">
        <v>35.53</v>
      </c>
      <c r="O37" s="83"/>
      <c r="P37" s="78"/>
      <c r="Q37" s="214"/>
      <c r="R37" s="214"/>
      <c r="S37" s="214"/>
      <c r="T37" s="214"/>
      <c r="U37" s="223"/>
      <c r="V37" s="432"/>
      <c r="W37" s="432"/>
      <c r="X37" s="83"/>
      <c r="Y37" s="78"/>
      <c r="Z37" s="214"/>
      <c r="AA37" s="214"/>
      <c r="AB37" s="223"/>
      <c r="AC37" s="214"/>
      <c r="AD37" s="214"/>
      <c r="AE37" s="214"/>
      <c r="AF37" s="214"/>
      <c r="AG37" s="214"/>
      <c r="AH37" s="214"/>
      <c r="AI37" s="214"/>
      <c r="AJ37" s="78"/>
      <c r="AK37" s="363"/>
      <c r="AL37" s="363"/>
      <c r="AM37" s="433"/>
      <c r="AN37" s="433"/>
      <c r="AO37" s="433"/>
      <c r="AP37" s="433"/>
      <c r="AQ37" s="433"/>
      <c r="AR37" s="433"/>
      <c r="AS37" s="433"/>
      <c r="AT37" s="433"/>
      <c r="AU37" s="433"/>
      <c r="AV37" s="433"/>
      <c r="AW37" s="433"/>
      <c r="AX37" s="433"/>
      <c r="AY37" s="433"/>
      <c r="AZ37" s="433"/>
      <c r="BA37" s="433"/>
      <c r="BB37" s="433"/>
      <c r="BC37" s="434"/>
      <c r="BD37" s="434"/>
      <c r="BE37" s="434"/>
      <c r="BF37" s="434"/>
      <c r="BG37" s="434"/>
      <c r="BM37" s="435"/>
      <c r="BN37" s="435"/>
      <c r="BO37" s="435"/>
      <c r="BP37" s="435"/>
      <c r="BQ37" s="435"/>
      <c r="BS37" s="435"/>
      <c r="BV37" s="436"/>
      <c r="BY37" s="436"/>
      <c r="CA37" s="435"/>
    </row>
    <row r="38" spans="1:79" ht="19.5" customHeight="1">
      <c r="A38" s="291">
        <v>44</v>
      </c>
      <c r="B38" s="99" t="s">
        <v>69</v>
      </c>
      <c r="C38" s="172">
        <v>342167200</v>
      </c>
      <c r="D38" s="172">
        <v>330375449</v>
      </c>
      <c r="E38" s="172">
        <v>0</v>
      </c>
      <c r="F38" s="172">
        <v>0</v>
      </c>
      <c r="G38" s="273">
        <v>96.55</v>
      </c>
      <c r="H38" s="291">
        <v>44</v>
      </c>
      <c r="I38" s="99" t="s">
        <v>69</v>
      </c>
      <c r="J38" s="371">
        <v>64348226</v>
      </c>
      <c r="K38" s="172">
        <v>9635823</v>
      </c>
      <c r="L38" s="172">
        <v>5923745</v>
      </c>
      <c r="M38" s="172">
        <v>0</v>
      </c>
      <c r="N38" s="372">
        <v>14.97</v>
      </c>
      <c r="O38" s="83"/>
      <c r="P38" s="78"/>
      <c r="Q38" s="214"/>
      <c r="R38" s="214"/>
      <c r="S38" s="214"/>
      <c r="T38" s="214"/>
      <c r="U38" s="223"/>
      <c r="V38" s="432"/>
      <c r="W38" s="432"/>
      <c r="X38" s="83"/>
      <c r="Y38" s="78"/>
      <c r="Z38" s="214"/>
      <c r="AA38" s="214"/>
      <c r="AB38" s="223"/>
      <c r="AC38" s="214"/>
      <c r="AD38" s="214"/>
      <c r="AE38" s="214"/>
      <c r="AF38" s="214"/>
      <c r="AG38" s="214"/>
      <c r="AH38" s="214"/>
      <c r="AI38" s="214"/>
      <c r="AJ38" s="78"/>
      <c r="AK38" s="363"/>
      <c r="AL38" s="363"/>
      <c r="AM38" s="433"/>
      <c r="AN38" s="433"/>
      <c r="AO38" s="433"/>
      <c r="AP38" s="433"/>
      <c r="AQ38" s="433"/>
      <c r="AR38" s="433"/>
      <c r="AS38" s="433"/>
      <c r="AT38" s="433"/>
      <c r="AU38" s="433"/>
      <c r="AV38" s="433"/>
      <c r="AW38" s="433"/>
      <c r="AX38" s="433"/>
      <c r="AY38" s="433"/>
      <c r="AZ38" s="433"/>
      <c r="BA38" s="433"/>
      <c r="BB38" s="433"/>
      <c r="BC38" s="434"/>
      <c r="BD38" s="434"/>
      <c r="BE38" s="434"/>
      <c r="BF38" s="434"/>
      <c r="BG38" s="434"/>
      <c r="BM38" s="435"/>
      <c r="BN38" s="435"/>
      <c r="BO38" s="435"/>
      <c r="BP38" s="435"/>
      <c r="BQ38" s="435"/>
      <c r="BS38" s="435"/>
      <c r="BV38" s="436"/>
      <c r="BY38" s="436"/>
      <c r="CA38" s="435"/>
    </row>
    <row r="39" spans="1:79" ht="19.5" customHeight="1">
      <c r="A39" s="76">
        <v>45</v>
      </c>
      <c r="B39" s="78" t="s">
        <v>88</v>
      </c>
      <c r="C39" s="147">
        <v>582587100</v>
      </c>
      <c r="D39" s="147">
        <v>563582415</v>
      </c>
      <c r="E39" s="147">
        <v>0</v>
      </c>
      <c r="F39" s="147">
        <v>0</v>
      </c>
      <c r="G39" s="157">
        <v>96.74</v>
      </c>
      <c r="H39" s="76">
        <v>45</v>
      </c>
      <c r="I39" s="78" t="s">
        <v>88</v>
      </c>
      <c r="J39" s="145">
        <v>79513147</v>
      </c>
      <c r="K39" s="147">
        <v>15057678</v>
      </c>
      <c r="L39" s="147">
        <v>2226443</v>
      </c>
      <c r="M39" s="147">
        <v>0</v>
      </c>
      <c r="N39" s="167">
        <v>18.94</v>
      </c>
      <c r="O39" s="83"/>
      <c r="P39" s="78"/>
      <c r="Q39" s="214"/>
      <c r="R39" s="214"/>
      <c r="S39" s="214"/>
      <c r="T39" s="214"/>
      <c r="U39" s="223"/>
      <c r="V39" s="432"/>
      <c r="W39" s="432"/>
      <c r="X39" s="83"/>
      <c r="Y39" s="78"/>
      <c r="Z39" s="214"/>
      <c r="AA39" s="214"/>
      <c r="AB39" s="223"/>
      <c r="AC39" s="214"/>
      <c r="AD39" s="214"/>
      <c r="AE39" s="214"/>
      <c r="AF39" s="214"/>
      <c r="AG39" s="214"/>
      <c r="AH39" s="214"/>
      <c r="AI39" s="214"/>
      <c r="AJ39" s="78"/>
      <c r="AK39" s="363"/>
      <c r="AL39" s="363"/>
      <c r="AM39" s="433"/>
      <c r="AN39" s="433"/>
      <c r="AO39" s="433"/>
      <c r="AP39" s="433"/>
      <c r="AQ39" s="433"/>
      <c r="AR39" s="433"/>
      <c r="AS39" s="433"/>
      <c r="AT39" s="433"/>
      <c r="AU39" s="433"/>
      <c r="AV39" s="433"/>
      <c r="AW39" s="433"/>
      <c r="AX39" s="433"/>
      <c r="AY39" s="433"/>
      <c r="AZ39" s="433"/>
      <c r="BA39" s="433"/>
      <c r="BB39" s="433"/>
      <c r="BC39" s="434"/>
      <c r="BD39" s="434"/>
      <c r="BE39" s="434"/>
      <c r="BF39" s="434"/>
      <c r="BG39" s="434"/>
      <c r="BM39" s="435"/>
      <c r="BN39" s="435"/>
      <c r="BO39" s="435"/>
      <c r="BP39" s="435"/>
      <c r="BQ39" s="435"/>
      <c r="BS39" s="435"/>
      <c r="BV39" s="436"/>
      <c r="BY39" s="436"/>
      <c r="CA39" s="435"/>
    </row>
    <row r="40" spans="1:79" ht="19.5" customHeight="1">
      <c r="A40" s="291">
        <v>46</v>
      </c>
      <c r="B40" s="99" t="s">
        <v>93</v>
      </c>
      <c r="C40" s="172">
        <v>594553300</v>
      </c>
      <c r="D40" s="172">
        <v>564521863</v>
      </c>
      <c r="E40" s="172">
        <v>22300</v>
      </c>
      <c r="F40" s="172">
        <v>0</v>
      </c>
      <c r="G40" s="273">
        <v>94.95</v>
      </c>
      <c r="H40" s="291">
        <v>46</v>
      </c>
      <c r="I40" s="99" t="s">
        <v>93</v>
      </c>
      <c r="J40" s="371">
        <v>202775803</v>
      </c>
      <c r="K40" s="172">
        <v>31595790</v>
      </c>
      <c r="L40" s="172">
        <v>27836936</v>
      </c>
      <c r="M40" s="172">
        <v>0</v>
      </c>
      <c r="N40" s="372">
        <v>15.58</v>
      </c>
      <c r="O40" s="83"/>
      <c r="P40" s="78"/>
      <c r="Q40" s="214"/>
      <c r="R40" s="214"/>
      <c r="S40" s="214"/>
      <c r="T40" s="214"/>
      <c r="U40" s="223"/>
      <c r="V40" s="432"/>
      <c r="W40" s="432"/>
      <c r="X40" s="83"/>
      <c r="Y40" s="78"/>
      <c r="Z40" s="214"/>
      <c r="AA40" s="214"/>
      <c r="AB40" s="223"/>
      <c r="AC40" s="214"/>
      <c r="AD40" s="214"/>
      <c r="AE40" s="214"/>
      <c r="AF40" s="214"/>
      <c r="AG40" s="214"/>
      <c r="AH40" s="214"/>
      <c r="AI40" s="214"/>
      <c r="AJ40" s="78"/>
      <c r="AK40" s="363"/>
      <c r="AL40" s="363"/>
      <c r="AM40" s="433"/>
      <c r="AN40" s="433"/>
      <c r="AO40" s="433"/>
      <c r="AP40" s="433"/>
      <c r="AQ40" s="433"/>
      <c r="AR40" s="433"/>
      <c r="AS40" s="433"/>
      <c r="AT40" s="433"/>
      <c r="AU40" s="433"/>
      <c r="AV40" s="433"/>
      <c r="AW40" s="433"/>
      <c r="AX40" s="433"/>
      <c r="AY40" s="433"/>
      <c r="AZ40" s="433"/>
      <c r="BA40" s="433"/>
      <c r="BB40" s="433"/>
      <c r="BC40" s="434"/>
      <c r="BD40" s="434"/>
      <c r="BE40" s="434"/>
      <c r="BF40" s="434"/>
      <c r="BG40" s="434"/>
      <c r="BM40" s="435"/>
      <c r="BN40" s="435"/>
      <c r="BO40" s="435"/>
      <c r="BP40" s="435"/>
      <c r="BQ40" s="435"/>
      <c r="BS40" s="435"/>
      <c r="BV40" s="436"/>
      <c r="BY40" s="436"/>
      <c r="CA40" s="435"/>
    </row>
    <row r="41" spans="1:79" ht="19.5" customHeight="1">
      <c r="A41" s="122"/>
      <c r="B41" s="77" t="s">
        <v>71</v>
      </c>
      <c r="C41" s="147">
        <v>5447635300</v>
      </c>
      <c r="D41" s="147">
        <v>5247662777</v>
      </c>
      <c r="E41" s="147">
        <v>22300</v>
      </c>
      <c r="F41" s="147">
        <v>0</v>
      </c>
      <c r="G41" s="157">
        <v>96.33</v>
      </c>
      <c r="H41" s="122"/>
      <c r="I41" s="77" t="s">
        <v>71</v>
      </c>
      <c r="J41" s="145">
        <v>1141578241</v>
      </c>
      <c r="K41" s="147">
        <v>175700226</v>
      </c>
      <c r="L41" s="147">
        <v>106328254</v>
      </c>
      <c r="M41" s="147">
        <v>0</v>
      </c>
      <c r="N41" s="167">
        <v>15.39</v>
      </c>
      <c r="P41" s="78"/>
      <c r="Q41" s="214"/>
      <c r="R41" s="214"/>
      <c r="S41" s="214"/>
      <c r="T41" s="214"/>
      <c r="U41" s="223"/>
      <c r="V41" s="432"/>
      <c r="W41" s="432"/>
      <c r="Y41" s="78"/>
      <c r="Z41" s="214"/>
      <c r="AA41" s="214"/>
      <c r="AB41" s="223"/>
      <c r="AC41" s="214"/>
      <c r="AD41" s="214"/>
      <c r="AE41" s="214"/>
      <c r="AF41" s="214"/>
      <c r="AG41" s="214"/>
      <c r="AH41" s="214"/>
      <c r="AI41" s="214"/>
      <c r="AJ41" s="78"/>
      <c r="AK41" s="363"/>
      <c r="AL41" s="363"/>
      <c r="AM41" s="437"/>
      <c r="AN41" s="437"/>
      <c r="AO41" s="437"/>
      <c r="AP41" s="437"/>
      <c r="AQ41" s="437"/>
      <c r="AR41" s="437"/>
      <c r="AS41" s="437"/>
      <c r="AT41" s="437"/>
      <c r="AU41" s="437"/>
      <c r="AV41" s="437"/>
      <c r="AW41" s="437"/>
      <c r="AX41" s="437"/>
      <c r="AY41" s="437"/>
      <c r="AZ41" s="437"/>
      <c r="BA41" s="437"/>
      <c r="BB41" s="437"/>
      <c r="BC41" s="437"/>
      <c r="BD41" s="437"/>
      <c r="BE41" s="437"/>
      <c r="BF41" s="437"/>
      <c r="BG41" s="437"/>
      <c r="BM41" s="435"/>
      <c r="BN41" s="435"/>
      <c r="BO41" s="435"/>
      <c r="BP41" s="435"/>
      <c r="BQ41" s="435"/>
      <c r="BS41" s="435"/>
      <c r="BV41" s="436"/>
      <c r="BY41" s="436"/>
      <c r="CA41" s="435"/>
    </row>
    <row r="42" spans="1:79" ht="19.5" customHeight="1">
      <c r="A42" s="122"/>
      <c r="B42" s="77" t="s">
        <v>73</v>
      </c>
      <c r="C42" s="147">
        <v>25761808500</v>
      </c>
      <c r="D42" s="147">
        <v>24305269507</v>
      </c>
      <c r="E42" s="147">
        <v>812000</v>
      </c>
      <c r="F42" s="147">
        <v>0</v>
      </c>
      <c r="G42" s="157">
        <v>94.35</v>
      </c>
      <c r="H42" s="122"/>
      <c r="I42" s="77" t="s">
        <v>73</v>
      </c>
      <c r="J42" s="145">
        <v>7216091486</v>
      </c>
      <c r="K42" s="147">
        <v>1267573721</v>
      </c>
      <c r="L42" s="147">
        <v>860748083</v>
      </c>
      <c r="M42" s="147">
        <v>0</v>
      </c>
      <c r="N42" s="167">
        <v>17.57</v>
      </c>
      <c r="P42" s="78"/>
      <c r="Q42" s="214"/>
      <c r="R42" s="214"/>
      <c r="S42" s="214"/>
      <c r="T42" s="214"/>
      <c r="U42" s="223"/>
      <c r="V42" s="432"/>
      <c r="W42" s="432"/>
      <c r="Y42" s="78"/>
      <c r="Z42" s="214"/>
      <c r="AA42" s="214"/>
      <c r="AB42" s="223"/>
      <c r="AC42" s="214"/>
      <c r="AD42" s="214"/>
      <c r="AE42" s="214"/>
      <c r="AF42" s="214"/>
      <c r="AG42" s="214"/>
      <c r="AH42" s="214"/>
      <c r="AI42" s="214"/>
      <c r="AJ42" s="78"/>
      <c r="AK42" s="363"/>
      <c r="AL42" s="363"/>
      <c r="AM42" s="437"/>
      <c r="AN42" s="437"/>
      <c r="AO42" s="437"/>
      <c r="AP42" s="437"/>
      <c r="AQ42" s="437"/>
      <c r="AR42" s="437"/>
      <c r="AS42" s="437"/>
      <c r="AT42" s="437"/>
      <c r="AU42" s="437"/>
      <c r="AV42" s="437"/>
      <c r="AW42" s="437"/>
      <c r="AX42" s="437"/>
      <c r="AY42" s="437"/>
      <c r="AZ42" s="437"/>
      <c r="BA42" s="437"/>
      <c r="BB42" s="437"/>
      <c r="BC42" s="437"/>
      <c r="BD42" s="437"/>
      <c r="BE42" s="437"/>
      <c r="BF42" s="437"/>
      <c r="BG42" s="437"/>
      <c r="BM42" s="435"/>
      <c r="BN42" s="435"/>
      <c r="BO42" s="435"/>
      <c r="BP42" s="435"/>
      <c r="BQ42" s="435"/>
      <c r="BS42" s="435"/>
      <c r="BV42" s="436"/>
      <c r="BY42" s="436"/>
      <c r="CA42" s="435"/>
    </row>
    <row r="43" spans="1:69" ht="19.5" customHeight="1">
      <c r="A43" s="122"/>
      <c r="C43" s="368"/>
      <c r="D43" s="368"/>
      <c r="E43" s="368"/>
      <c r="F43" s="147"/>
      <c r="G43" s="369"/>
      <c r="H43" s="122"/>
      <c r="J43" s="370"/>
      <c r="K43" s="368"/>
      <c r="L43" s="368"/>
      <c r="M43" s="147"/>
      <c r="N43" s="369"/>
      <c r="Q43" s="375"/>
      <c r="R43" s="375"/>
      <c r="S43" s="375"/>
      <c r="T43" s="214"/>
      <c r="U43" s="223"/>
      <c r="V43" s="438"/>
      <c r="W43" s="438"/>
      <c r="Z43" s="375"/>
      <c r="AA43" s="214"/>
      <c r="AB43" s="223"/>
      <c r="AC43" s="214"/>
      <c r="AD43" s="214"/>
      <c r="AE43" s="214"/>
      <c r="AF43" s="214"/>
      <c r="AG43" s="214"/>
      <c r="AH43" s="214"/>
      <c r="AI43" s="214"/>
      <c r="AK43" s="363"/>
      <c r="AL43" s="363"/>
      <c r="AO43" s="439"/>
      <c r="AT43" s="363"/>
      <c r="AW43" s="439"/>
      <c r="AY43" s="363"/>
      <c r="AZ43" s="363"/>
      <c r="BA43" s="363"/>
      <c r="BB43" s="363"/>
      <c r="BM43" s="435"/>
      <c r="BN43" s="435"/>
      <c r="BO43" s="435"/>
      <c r="BP43" s="435"/>
      <c r="BQ43" s="435"/>
    </row>
    <row r="44" spans="1:69" ht="19.5" customHeight="1">
      <c r="A44" s="76">
        <v>301</v>
      </c>
      <c r="B44" s="77" t="s">
        <v>75</v>
      </c>
      <c r="C44" s="147">
        <v>560709500</v>
      </c>
      <c r="D44" s="147">
        <v>560656300</v>
      </c>
      <c r="E44" s="147">
        <v>0</v>
      </c>
      <c r="F44" s="147">
        <v>0</v>
      </c>
      <c r="G44" s="157">
        <v>99.99</v>
      </c>
      <c r="H44" s="76">
        <v>301</v>
      </c>
      <c r="I44" s="77" t="s">
        <v>75</v>
      </c>
      <c r="J44" s="145">
        <v>318700</v>
      </c>
      <c r="K44" s="147">
        <v>0</v>
      </c>
      <c r="L44" s="147">
        <v>0</v>
      </c>
      <c r="M44" s="147">
        <v>0</v>
      </c>
      <c r="N44" s="167">
        <v>0</v>
      </c>
      <c r="O44" s="83"/>
      <c r="P44" s="78"/>
      <c r="Q44" s="214"/>
      <c r="R44" s="214"/>
      <c r="S44" s="214"/>
      <c r="T44" s="214"/>
      <c r="U44" s="223"/>
      <c r="V44" s="432"/>
      <c r="W44" s="432"/>
      <c r="X44" s="83"/>
      <c r="Y44" s="78"/>
      <c r="Z44" s="214"/>
      <c r="AA44" s="214"/>
      <c r="AB44" s="223"/>
      <c r="AC44" s="214"/>
      <c r="AD44" s="214"/>
      <c r="AE44" s="214"/>
      <c r="AF44" s="214"/>
      <c r="AG44" s="214"/>
      <c r="AH44" s="214"/>
      <c r="AI44" s="214"/>
      <c r="AJ44" s="78"/>
      <c r="AK44" s="363"/>
      <c r="AL44" s="363"/>
      <c r="AM44" s="433"/>
      <c r="AN44" s="433"/>
      <c r="AO44" s="433"/>
      <c r="AP44" s="433"/>
      <c r="AQ44" s="433"/>
      <c r="AR44" s="433"/>
      <c r="AS44" s="433"/>
      <c r="AT44" s="433"/>
      <c r="AU44" s="390"/>
      <c r="AV44" s="390"/>
      <c r="AW44" s="390"/>
      <c r="AX44" s="390"/>
      <c r="AY44" s="390"/>
      <c r="AZ44" s="390"/>
      <c r="BA44" s="390"/>
      <c r="BB44" s="390"/>
      <c r="BC44" s="434"/>
      <c r="BD44" s="434"/>
      <c r="BE44" s="434"/>
      <c r="BF44" s="434"/>
      <c r="BG44" s="390"/>
      <c r="BM44" s="435"/>
      <c r="BN44" s="435"/>
      <c r="BO44" s="435"/>
      <c r="BP44" s="435"/>
      <c r="BQ44" s="435"/>
    </row>
    <row r="45" spans="1:69" ht="19.5" customHeight="1">
      <c r="A45" s="76">
        <v>302</v>
      </c>
      <c r="B45" s="77" t="s">
        <v>77</v>
      </c>
      <c r="C45" s="147">
        <v>630684000</v>
      </c>
      <c r="D45" s="147">
        <v>629852300</v>
      </c>
      <c r="E45" s="147">
        <v>0</v>
      </c>
      <c r="F45" s="147">
        <v>0</v>
      </c>
      <c r="G45" s="157">
        <v>99.87</v>
      </c>
      <c r="H45" s="76">
        <v>302</v>
      </c>
      <c r="I45" s="77" t="s">
        <v>77</v>
      </c>
      <c r="J45" s="145">
        <v>1334200</v>
      </c>
      <c r="K45" s="147">
        <v>1197400</v>
      </c>
      <c r="L45" s="147">
        <v>0</v>
      </c>
      <c r="M45" s="147">
        <v>0</v>
      </c>
      <c r="N45" s="167">
        <v>89.75</v>
      </c>
      <c r="O45" s="83"/>
      <c r="P45" s="78"/>
      <c r="Q45" s="214"/>
      <c r="R45" s="214"/>
      <c r="S45" s="214"/>
      <c r="T45" s="214"/>
      <c r="U45" s="223"/>
      <c r="V45" s="432"/>
      <c r="W45" s="432"/>
      <c r="X45" s="83"/>
      <c r="Y45" s="78"/>
      <c r="Z45" s="214"/>
      <c r="AA45" s="214"/>
      <c r="AB45" s="223"/>
      <c r="AC45" s="214"/>
      <c r="AD45" s="214"/>
      <c r="AE45" s="214"/>
      <c r="AF45" s="214"/>
      <c r="AG45" s="214"/>
      <c r="AH45" s="214"/>
      <c r="AI45" s="214"/>
      <c r="AJ45" s="78"/>
      <c r="AK45" s="363"/>
      <c r="AL45" s="363"/>
      <c r="AM45" s="433"/>
      <c r="AN45" s="433"/>
      <c r="AO45" s="433"/>
      <c r="AP45" s="433"/>
      <c r="AQ45" s="433"/>
      <c r="AR45" s="433"/>
      <c r="AS45" s="433"/>
      <c r="AT45" s="433"/>
      <c r="AU45" s="390"/>
      <c r="AV45" s="390"/>
      <c r="AW45" s="390"/>
      <c r="AX45" s="390"/>
      <c r="AY45" s="390"/>
      <c r="AZ45" s="390"/>
      <c r="BA45" s="390"/>
      <c r="BB45" s="390"/>
      <c r="BC45" s="434"/>
      <c r="BD45" s="434"/>
      <c r="BE45" s="434"/>
      <c r="BF45" s="434"/>
      <c r="BG45" s="390"/>
      <c r="BM45" s="435"/>
      <c r="BN45" s="435"/>
      <c r="BO45" s="435"/>
      <c r="BP45" s="435"/>
      <c r="BQ45" s="435"/>
    </row>
    <row r="46" spans="1:69" ht="19.5" customHeight="1">
      <c r="A46" s="76">
        <v>303</v>
      </c>
      <c r="B46" s="77" t="s">
        <v>79</v>
      </c>
      <c r="C46" s="147">
        <v>2139017600</v>
      </c>
      <c r="D46" s="147">
        <v>2139017600</v>
      </c>
      <c r="E46" s="147">
        <v>0</v>
      </c>
      <c r="F46" s="147">
        <v>0</v>
      </c>
      <c r="G46" s="157">
        <v>100</v>
      </c>
      <c r="H46" s="76">
        <v>303</v>
      </c>
      <c r="I46" s="77" t="s">
        <v>79</v>
      </c>
      <c r="J46" s="145">
        <v>0</v>
      </c>
      <c r="K46" s="147">
        <v>0</v>
      </c>
      <c r="L46" s="147">
        <v>0</v>
      </c>
      <c r="M46" s="147">
        <v>0</v>
      </c>
      <c r="N46" s="167">
        <v>0</v>
      </c>
      <c r="O46" s="83"/>
      <c r="P46" s="78"/>
      <c r="Q46" s="214"/>
      <c r="R46" s="214"/>
      <c r="S46" s="214"/>
      <c r="T46" s="214"/>
      <c r="U46" s="223"/>
      <c r="V46" s="432"/>
      <c r="W46" s="432"/>
      <c r="X46" s="83"/>
      <c r="Y46" s="78"/>
      <c r="Z46" s="214"/>
      <c r="AA46" s="214"/>
      <c r="AB46" s="223"/>
      <c r="AC46" s="214"/>
      <c r="AD46" s="214"/>
      <c r="AE46" s="214"/>
      <c r="AF46" s="214"/>
      <c r="AG46" s="214"/>
      <c r="AH46" s="214"/>
      <c r="AI46" s="214"/>
      <c r="AJ46" s="78"/>
      <c r="AK46" s="363"/>
      <c r="AL46" s="363"/>
      <c r="AM46" s="433"/>
      <c r="AN46" s="433"/>
      <c r="AO46" s="433"/>
      <c r="AP46" s="433"/>
      <c r="AQ46" s="433"/>
      <c r="AR46" s="433"/>
      <c r="AS46" s="433"/>
      <c r="AT46" s="433"/>
      <c r="AU46" s="390"/>
      <c r="AV46" s="390"/>
      <c r="AW46" s="390"/>
      <c r="AX46" s="390"/>
      <c r="AY46" s="390"/>
      <c r="AZ46" s="390"/>
      <c r="BA46" s="390"/>
      <c r="BB46" s="390"/>
      <c r="BC46" s="434"/>
      <c r="BD46" s="434"/>
      <c r="BE46" s="434"/>
      <c r="BF46" s="434"/>
      <c r="BG46" s="390"/>
      <c r="BM46" s="435"/>
      <c r="BN46" s="435"/>
      <c r="BO46" s="435"/>
      <c r="BP46" s="435"/>
      <c r="BQ46" s="435"/>
    </row>
    <row r="47" spans="1:69" ht="19.5" customHeight="1">
      <c r="A47" s="122"/>
      <c r="B47" s="77" t="s">
        <v>81</v>
      </c>
      <c r="C47" s="147">
        <v>3330411100</v>
      </c>
      <c r="D47" s="147">
        <v>3329526200</v>
      </c>
      <c r="E47" s="147">
        <v>0</v>
      </c>
      <c r="F47" s="147">
        <v>0</v>
      </c>
      <c r="G47" s="157">
        <v>99.97</v>
      </c>
      <c r="H47" s="122"/>
      <c r="I47" s="77" t="s">
        <v>81</v>
      </c>
      <c r="J47" s="145">
        <v>1652900</v>
      </c>
      <c r="K47" s="147">
        <v>1197400</v>
      </c>
      <c r="L47" s="147">
        <v>0</v>
      </c>
      <c r="M47" s="147">
        <v>0</v>
      </c>
      <c r="N47" s="167">
        <v>72.44</v>
      </c>
      <c r="P47" s="78"/>
      <c r="Q47" s="214"/>
      <c r="R47" s="214"/>
      <c r="S47" s="214"/>
      <c r="T47" s="214"/>
      <c r="U47" s="223"/>
      <c r="V47" s="432"/>
      <c r="W47" s="432"/>
      <c r="Y47" s="78"/>
      <c r="Z47" s="214"/>
      <c r="AA47" s="214"/>
      <c r="AB47" s="223"/>
      <c r="AC47" s="214"/>
      <c r="AD47" s="214"/>
      <c r="AE47" s="214"/>
      <c r="AF47" s="214"/>
      <c r="AG47" s="214"/>
      <c r="AH47" s="214"/>
      <c r="AI47" s="214"/>
      <c r="AJ47" s="78"/>
      <c r="AK47" s="363"/>
      <c r="AL47" s="363"/>
      <c r="AM47" s="437"/>
      <c r="AN47" s="437"/>
      <c r="AO47" s="437"/>
      <c r="AP47" s="437"/>
      <c r="AQ47" s="437"/>
      <c r="AR47" s="437"/>
      <c r="AS47" s="437"/>
      <c r="AT47" s="437"/>
      <c r="AU47" s="437"/>
      <c r="AV47" s="437"/>
      <c r="AW47" s="437"/>
      <c r="AX47" s="437"/>
      <c r="AY47" s="437"/>
      <c r="AZ47" s="437"/>
      <c r="BA47" s="437"/>
      <c r="BB47" s="437"/>
      <c r="BC47" s="437"/>
      <c r="BD47" s="437"/>
      <c r="BE47" s="437"/>
      <c r="BF47" s="437"/>
      <c r="BG47" s="437"/>
      <c r="BM47" s="435"/>
      <c r="BN47" s="435"/>
      <c r="BO47" s="435"/>
      <c r="BP47" s="435"/>
      <c r="BQ47" s="435"/>
    </row>
    <row r="48" spans="1:69" ht="19.5" customHeight="1">
      <c r="A48" s="122"/>
      <c r="C48" s="368"/>
      <c r="D48" s="368"/>
      <c r="E48" s="368"/>
      <c r="F48" s="147"/>
      <c r="G48" s="369"/>
      <c r="H48" s="122"/>
      <c r="J48" s="370"/>
      <c r="K48" s="368"/>
      <c r="L48" s="368"/>
      <c r="M48" s="147"/>
      <c r="N48" s="167"/>
      <c r="Q48" s="375"/>
      <c r="R48" s="375"/>
      <c r="S48" s="375"/>
      <c r="T48" s="214"/>
      <c r="U48" s="223"/>
      <c r="V48" s="438"/>
      <c r="W48" s="438"/>
      <c r="Z48" s="375"/>
      <c r="AA48" s="214"/>
      <c r="AB48" s="223"/>
      <c r="AC48" s="214"/>
      <c r="AD48" s="214"/>
      <c r="AE48" s="214"/>
      <c r="AF48" s="214"/>
      <c r="AG48" s="214"/>
      <c r="AH48" s="214"/>
      <c r="AI48" s="214"/>
      <c r="AK48" s="363"/>
      <c r="AL48" s="363"/>
      <c r="AO48" s="439"/>
      <c r="AT48" s="363"/>
      <c r="AW48" s="439"/>
      <c r="AY48" s="363"/>
      <c r="AZ48" s="363"/>
      <c r="BA48" s="363"/>
      <c r="BB48" s="363"/>
      <c r="BM48" s="435"/>
      <c r="BN48" s="435"/>
      <c r="BO48" s="435"/>
      <c r="BP48" s="435"/>
      <c r="BQ48" s="435"/>
    </row>
    <row r="49" spans="1:69" ht="19.5" customHeight="1">
      <c r="A49" s="366"/>
      <c r="B49" s="82" t="s">
        <v>83</v>
      </c>
      <c r="C49" s="170">
        <v>29092219600</v>
      </c>
      <c r="D49" s="170">
        <v>27634795707</v>
      </c>
      <c r="E49" s="170">
        <v>812000</v>
      </c>
      <c r="F49" s="162">
        <v>0</v>
      </c>
      <c r="G49" s="273">
        <v>94.99</v>
      </c>
      <c r="H49" s="366"/>
      <c r="I49" s="82" t="s">
        <v>83</v>
      </c>
      <c r="J49" s="164">
        <v>7217744386</v>
      </c>
      <c r="K49" s="170">
        <v>1268771121</v>
      </c>
      <c r="L49" s="170">
        <v>860748083</v>
      </c>
      <c r="M49" s="170">
        <v>0</v>
      </c>
      <c r="N49" s="168">
        <v>17.58</v>
      </c>
      <c r="P49" s="78"/>
      <c r="Q49" s="214"/>
      <c r="R49" s="214"/>
      <c r="S49" s="214"/>
      <c r="T49" s="214"/>
      <c r="U49" s="223"/>
      <c r="V49" s="432"/>
      <c r="W49" s="432"/>
      <c r="Y49" s="78"/>
      <c r="Z49" s="214"/>
      <c r="AA49" s="214"/>
      <c r="AB49" s="223"/>
      <c r="AC49" s="214"/>
      <c r="AD49" s="214"/>
      <c r="AE49" s="214"/>
      <c r="AF49" s="214"/>
      <c r="AG49" s="214"/>
      <c r="AH49" s="214"/>
      <c r="AI49" s="214"/>
      <c r="AJ49" s="78"/>
      <c r="AK49" s="363"/>
      <c r="AL49" s="363"/>
      <c r="AM49" s="437"/>
      <c r="AN49" s="437"/>
      <c r="AO49" s="437"/>
      <c r="AP49" s="437"/>
      <c r="AQ49" s="437"/>
      <c r="AR49" s="437"/>
      <c r="AS49" s="437"/>
      <c r="AT49" s="437"/>
      <c r="AU49" s="437"/>
      <c r="AV49" s="437"/>
      <c r="AW49" s="437"/>
      <c r="AX49" s="437"/>
      <c r="AY49" s="437"/>
      <c r="AZ49" s="437"/>
      <c r="BA49" s="437"/>
      <c r="BB49" s="437"/>
      <c r="BC49" s="437"/>
      <c r="BD49" s="437"/>
      <c r="BE49" s="437"/>
      <c r="BF49" s="437"/>
      <c r="BG49" s="437"/>
      <c r="BM49" s="435"/>
      <c r="BN49" s="435"/>
      <c r="BO49" s="435"/>
      <c r="BP49" s="435"/>
      <c r="BQ49" s="435"/>
    </row>
    <row r="50" spans="1:33" ht="15" customHeight="1">
      <c r="A50" s="288"/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367"/>
      <c r="AE50" s="363"/>
      <c r="AG50" s="363"/>
    </row>
    <row r="51" spans="31:33" ht="15" customHeight="1">
      <c r="AE51" s="363"/>
      <c r="AG51" s="363"/>
    </row>
    <row r="52" spans="1:56" ht="15" customHeight="1">
      <c r="A52" s="68"/>
      <c r="B52" s="68"/>
      <c r="AE52" s="363"/>
      <c r="AG52" s="363"/>
      <c r="AN52" s="363"/>
      <c r="AO52" s="363"/>
      <c r="AP52" s="363"/>
      <c r="AQ52" s="363"/>
      <c r="AS52" s="363"/>
      <c r="AT52" s="363"/>
      <c r="AU52" s="363"/>
      <c r="AV52" s="363"/>
      <c r="AX52" s="363"/>
      <c r="AY52" s="363"/>
      <c r="BA52" s="363"/>
      <c r="BB52" s="363"/>
      <c r="BC52" s="363"/>
      <c r="BD52" s="363"/>
    </row>
    <row r="53" spans="1:56" ht="15" customHeight="1">
      <c r="A53" s="68"/>
      <c r="B53" s="68"/>
      <c r="AE53" s="363"/>
      <c r="AG53" s="363"/>
      <c r="AN53" s="363"/>
      <c r="AO53" s="363"/>
      <c r="AP53" s="363"/>
      <c r="AQ53" s="363"/>
      <c r="AS53" s="363"/>
      <c r="AT53" s="363"/>
      <c r="AU53" s="363"/>
      <c r="AV53" s="363"/>
      <c r="AX53" s="363"/>
      <c r="AY53" s="363"/>
      <c r="BA53" s="363"/>
      <c r="BB53" s="363"/>
      <c r="BD53" s="363"/>
    </row>
    <row r="54" spans="1:56" ht="15" customHeight="1">
      <c r="A54" s="68"/>
      <c r="B54" s="68"/>
      <c r="AE54" s="363"/>
      <c r="AG54" s="363"/>
      <c r="AN54" s="363"/>
      <c r="AO54" s="363"/>
      <c r="AP54" s="363"/>
      <c r="AQ54" s="363"/>
      <c r="AS54" s="363"/>
      <c r="AT54" s="363"/>
      <c r="AU54" s="363"/>
      <c r="AV54" s="363"/>
      <c r="AX54" s="363"/>
      <c r="AY54" s="363"/>
      <c r="BA54" s="363"/>
      <c r="BB54" s="363"/>
      <c r="BD54" s="363"/>
    </row>
    <row r="55" spans="1:51" ht="15" customHeight="1">
      <c r="A55" s="68"/>
      <c r="B55" s="68"/>
      <c r="AE55" s="363"/>
      <c r="AG55" s="363"/>
      <c r="AN55" s="363"/>
      <c r="AO55" s="363"/>
      <c r="AP55" s="363"/>
      <c r="AQ55" s="363"/>
      <c r="AS55" s="363"/>
      <c r="AT55" s="363"/>
      <c r="AU55" s="363"/>
      <c r="AV55" s="363"/>
      <c r="AX55" s="363"/>
      <c r="AY55" s="363"/>
    </row>
    <row r="56" spans="1:51" ht="15" customHeight="1">
      <c r="A56" s="68"/>
      <c r="B56" s="68"/>
      <c r="AN56" s="363"/>
      <c r="AO56" s="363"/>
      <c r="AP56" s="363"/>
      <c r="AQ56" s="363"/>
      <c r="AS56" s="363"/>
      <c r="AX56" s="363"/>
      <c r="AY56" s="363"/>
    </row>
    <row r="57" spans="1:51" ht="15" customHeight="1">
      <c r="A57" s="68"/>
      <c r="B57" s="68"/>
      <c r="AN57" s="363"/>
      <c r="AO57" s="363"/>
      <c r="AP57" s="363"/>
      <c r="AQ57" s="363"/>
      <c r="AT57" s="363"/>
      <c r="AX57" s="363"/>
      <c r="AY57" s="363"/>
    </row>
    <row r="58" spans="1:56" ht="15" customHeight="1">
      <c r="A58" s="68"/>
      <c r="B58" s="68"/>
      <c r="AN58" s="363"/>
      <c r="AO58" s="363"/>
      <c r="AP58" s="363"/>
      <c r="AQ58" s="363"/>
      <c r="AS58" s="363"/>
      <c r="AT58" s="363"/>
      <c r="AU58" s="363"/>
      <c r="AV58" s="363"/>
      <c r="AX58" s="363"/>
      <c r="AY58" s="363"/>
      <c r="BA58" s="363"/>
      <c r="BB58" s="363"/>
      <c r="BC58" s="363"/>
      <c r="BD58" s="363"/>
    </row>
    <row r="59" spans="1:51" ht="15" customHeight="1">
      <c r="A59" s="68"/>
      <c r="B59" s="68"/>
      <c r="AN59" s="363"/>
      <c r="AO59" s="363"/>
      <c r="AP59" s="363"/>
      <c r="AQ59" s="363"/>
      <c r="AS59" s="363"/>
      <c r="AT59" s="363"/>
      <c r="AV59" s="363"/>
      <c r="AX59" s="363"/>
      <c r="AY59" s="363"/>
    </row>
    <row r="60" spans="1:51" ht="15" customHeight="1">
      <c r="A60" s="68"/>
      <c r="B60" s="68"/>
      <c r="AN60" s="363"/>
      <c r="AO60" s="363"/>
      <c r="AP60" s="363"/>
      <c r="AQ60" s="363"/>
      <c r="AS60" s="363"/>
      <c r="AT60" s="363"/>
      <c r="AU60" s="363"/>
      <c r="AV60" s="363"/>
      <c r="AX60" s="363"/>
      <c r="AY60" s="363"/>
    </row>
    <row r="61" spans="1:53" ht="15" customHeight="1">
      <c r="A61" s="68"/>
      <c r="B61" s="68"/>
      <c r="AN61" s="363"/>
      <c r="AO61" s="363"/>
      <c r="AP61" s="363"/>
      <c r="AQ61" s="363"/>
      <c r="AS61" s="363"/>
      <c r="AT61" s="363"/>
      <c r="AV61" s="363"/>
      <c r="AX61" s="363"/>
      <c r="AY61" s="363"/>
      <c r="BA61" s="363"/>
    </row>
    <row r="62" spans="1:51" ht="15" customHeight="1">
      <c r="A62" s="68"/>
      <c r="B62" s="68"/>
      <c r="AN62" s="363"/>
      <c r="AO62" s="363"/>
      <c r="AP62" s="363"/>
      <c r="AQ62" s="363"/>
      <c r="AS62" s="363"/>
      <c r="AT62" s="363"/>
      <c r="AU62" s="363"/>
      <c r="AV62" s="363"/>
      <c r="AX62" s="363"/>
      <c r="AY62" s="363"/>
    </row>
    <row r="63" spans="1:51" ht="15" customHeight="1">
      <c r="A63" s="68"/>
      <c r="B63" s="68"/>
      <c r="AN63" s="363"/>
      <c r="AO63" s="363"/>
      <c r="AP63" s="363"/>
      <c r="AQ63" s="363"/>
      <c r="AS63" s="363"/>
      <c r="AT63" s="363"/>
      <c r="AV63" s="363"/>
      <c r="AX63" s="363"/>
      <c r="AY63" s="363"/>
    </row>
    <row r="64" spans="1:56" ht="15" customHeight="1">
      <c r="A64" s="68"/>
      <c r="B64" s="68"/>
      <c r="AN64" s="363"/>
      <c r="AO64" s="363"/>
      <c r="AP64" s="363"/>
      <c r="AQ64" s="363"/>
      <c r="AS64" s="363"/>
      <c r="AT64" s="363"/>
      <c r="AU64" s="363"/>
      <c r="AV64" s="363"/>
      <c r="AX64" s="363"/>
      <c r="AY64" s="363"/>
      <c r="BA64" s="363"/>
      <c r="BD64" s="363"/>
    </row>
    <row r="65" spans="1:51" ht="15" customHeight="1">
      <c r="A65" s="68"/>
      <c r="B65" s="68"/>
      <c r="AN65" s="363"/>
      <c r="AO65" s="363"/>
      <c r="AP65" s="363"/>
      <c r="AQ65" s="363"/>
      <c r="AR65" s="363"/>
      <c r="AS65" s="363"/>
      <c r="AT65" s="363"/>
      <c r="AU65" s="363"/>
      <c r="AV65" s="363"/>
      <c r="AX65" s="363"/>
      <c r="AY65" s="363"/>
    </row>
    <row r="66" spans="1:51" ht="15" customHeight="1">
      <c r="A66" s="68"/>
      <c r="B66" s="68"/>
      <c r="AN66" s="363"/>
      <c r="AO66" s="363"/>
      <c r="AP66" s="363"/>
      <c r="AQ66" s="363"/>
      <c r="AS66" s="363"/>
      <c r="AT66" s="363"/>
      <c r="AU66" s="363"/>
      <c r="AV66" s="363"/>
      <c r="AX66" s="363"/>
      <c r="AY66" s="363"/>
    </row>
    <row r="67" spans="1:56" ht="15" customHeight="1">
      <c r="A67" s="68"/>
      <c r="B67" s="68"/>
      <c r="AN67" s="363"/>
      <c r="AO67" s="363"/>
      <c r="AP67" s="363"/>
      <c r="AQ67" s="363"/>
      <c r="AS67" s="363"/>
      <c r="AT67" s="363"/>
      <c r="AU67" s="363"/>
      <c r="AV67" s="363"/>
      <c r="AX67" s="363"/>
      <c r="AY67" s="363"/>
      <c r="BA67" s="363"/>
      <c r="BB67" s="363"/>
      <c r="BD67" s="363"/>
    </row>
    <row r="68" spans="1:53" ht="15" customHeight="1">
      <c r="A68" s="68"/>
      <c r="B68" s="68"/>
      <c r="AN68" s="363"/>
      <c r="AO68" s="363"/>
      <c r="AP68" s="363"/>
      <c r="AQ68" s="363"/>
      <c r="AS68" s="363"/>
      <c r="AT68" s="363"/>
      <c r="AU68" s="363"/>
      <c r="AV68" s="363"/>
      <c r="AX68" s="363"/>
      <c r="AY68" s="363"/>
      <c r="BA68" s="363"/>
    </row>
    <row r="69" spans="1:56" ht="15" customHeight="1">
      <c r="A69" s="68"/>
      <c r="B69" s="68"/>
      <c r="AN69" s="363"/>
      <c r="AO69" s="363"/>
      <c r="AP69" s="363"/>
      <c r="AQ69" s="363"/>
      <c r="AS69" s="363"/>
      <c r="AT69" s="363"/>
      <c r="AV69" s="363"/>
      <c r="AX69" s="363"/>
      <c r="AY69" s="363"/>
      <c r="BA69" s="363"/>
      <c r="BB69" s="363"/>
      <c r="BD69" s="363"/>
    </row>
    <row r="70" spans="1:51" ht="15" customHeight="1">
      <c r="A70" s="68"/>
      <c r="B70" s="68"/>
      <c r="AN70" s="363"/>
      <c r="AO70" s="363"/>
      <c r="AP70" s="363"/>
      <c r="AQ70" s="363"/>
      <c r="AS70" s="363"/>
      <c r="AV70" s="363"/>
      <c r="AX70" s="363"/>
      <c r="AY70" s="363"/>
    </row>
    <row r="71" spans="1:51" ht="15" customHeight="1">
      <c r="A71" s="68"/>
      <c r="B71" s="68"/>
      <c r="AN71" s="363"/>
      <c r="AO71" s="363"/>
      <c r="AP71" s="363"/>
      <c r="AQ71" s="363"/>
      <c r="AS71" s="363"/>
      <c r="AT71" s="363"/>
      <c r="AV71" s="363"/>
      <c r="AX71" s="363"/>
      <c r="AY71" s="363"/>
    </row>
    <row r="72" spans="1:51" ht="15" customHeight="1">
      <c r="A72" s="68"/>
      <c r="B72" s="68"/>
      <c r="AN72" s="363"/>
      <c r="AO72" s="363"/>
      <c r="AP72" s="363"/>
      <c r="AQ72" s="363"/>
      <c r="AS72" s="363"/>
      <c r="AT72" s="363"/>
      <c r="AU72" s="363"/>
      <c r="AV72" s="363"/>
      <c r="AX72" s="363"/>
      <c r="AY72" s="363"/>
    </row>
    <row r="73" spans="1:51" ht="15" customHeight="1">
      <c r="A73" s="68"/>
      <c r="B73" s="68"/>
      <c r="AN73" s="363"/>
      <c r="AO73" s="363"/>
      <c r="AP73" s="363"/>
      <c r="AQ73" s="363"/>
      <c r="AS73" s="363"/>
      <c r="AT73" s="363"/>
      <c r="AV73" s="363"/>
      <c r="AX73" s="363"/>
      <c r="AY73" s="363"/>
    </row>
    <row r="74" spans="1:51" ht="15" customHeight="1">
      <c r="A74" s="68"/>
      <c r="B74" s="68"/>
      <c r="AN74" s="363"/>
      <c r="AO74" s="363"/>
      <c r="AP74" s="363"/>
      <c r="AQ74" s="363"/>
      <c r="AS74" s="363"/>
      <c r="AT74" s="363"/>
      <c r="AV74" s="363"/>
      <c r="AX74" s="363"/>
      <c r="AY74" s="363"/>
    </row>
    <row r="75" spans="1:56" ht="15" customHeight="1">
      <c r="A75" s="68"/>
      <c r="B75" s="68"/>
      <c r="AE75" s="83"/>
      <c r="AG75" s="83"/>
      <c r="AN75" s="363"/>
      <c r="AO75" s="363"/>
      <c r="AP75" s="363"/>
      <c r="AQ75" s="363"/>
      <c r="AS75" s="363"/>
      <c r="AT75" s="363"/>
      <c r="AU75" s="363"/>
      <c r="AV75" s="363"/>
      <c r="AX75" s="363"/>
      <c r="AY75" s="363"/>
      <c r="BA75" s="363"/>
      <c r="BB75" s="363"/>
      <c r="BD75" s="363"/>
    </row>
    <row r="76" spans="1:54" ht="15" customHeight="1">
      <c r="A76" s="68"/>
      <c r="B76" s="68"/>
      <c r="AE76" s="83"/>
      <c r="AG76" s="83"/>
      <c r="AN76" s="363"/>
      <c r="AO76" s="363"/>
      <c r="AP76" s="363"/>
      <c r="AQ76" s="363"/>
      <c r="AS76" s="363"/>
      <c r="AT76" s="363"/>
      <c r="AU76" s="363"/>
      <c r="AV76" s="363"/>
      <c r="AX76" s="363"/>
      <c r="AY76" s="363"/>
      <c r="BA76" s="363"/>
      <c r="BB76" s="363"/>
    </row>
    <row r="77" spans="1:56" ht="15" customHeight="1">
      <c r="A77" s="68"/>
      <c r="B77" s="68"/>
      <c r="AE77" s="83"/>
      <c r="AG77" s="83"/>
      <c r="AN77" s="363"/>
      <c r="AO77" s="363"/>
      <c r="AP77" s="363"/>
      <c r="AQ77" s="363"/>
      <c r="AS77" s="363"/>
      <c r="AT77" s="363"/>
      <c r="AV77" s="363"/>
      <c r="AX77" s="363"/>
      <c r="AY77" s="363"/>
      <c r="BA77" s="363"/>
      <c r="BB77" s="363"/>
      <c r="BD77" s="363"/>
    </row>
    <row r="78" spans="1:56" ht="15" customHeight="1">
      <c r="A78" s="68"/>
      <c r="B78" s="68"/>
      <c r="AE78" s="437"/>
      <c r="AG78" s="437"/>
      <c r="AN78" s="363"/>
      <c r="AO78" s="363"/>
      <c r="AP78" s="363"/>
      <c r="AQ78" s="363"/>
      <c r="AS78" s="363"/>
      <c r="AT78" s="363"/>
      <c r="AU78" s="363"/>
      <c r="AV78" s="363"/>
      <c r="AX78" s="363"/>
      <c r="AY78" s="363"/>
      <c r="BA78" s="363"/>
      <c r="BB78" s="363"/>
      <c r="BC78" s="363"/>
      <c r="BD78" s="363"/>
    </row>
    <row r="79" spans="1:56" ht="15" customHeight="1">
      <c r="A79" s="68"/>
      <c r="B79" s="68"/>
      <c r="AE79" s="437"/>
      <c r="AG79" s="437"/>
      <c r="AN79" s="363"/>
      <c r="AO79" s="363"/>
      <c r="AP79" s="363"/>
      <c r="AQ79" s="363"/>
      <c r="AS79" s="363"/>
      <c r="AT79" s="363"/>
      <c r="AV79" s="363"/>
      <c r="AX79" s="363"/>
      <c r="AY79" s="363"/>
      <c r="BD79" s="363"/>
    </row>
    <row r="80" spans="1:51" ht="15" customHeight="1">
      <c r="A80" s="68"/>
      <c r="B80" s="68"/>
      <c r="AE80" s="437"/>
      <c r="AG80" s="437"/>
      <c r="AN80" s="363"/>
      <c r="AO80" s="363"/>
      <c r="AP80" s="363"/>
      <c r="AQ80" s="363"/>
      <c r="AS80" s="363"/>
      <c r="AT80" s="363"/>
      <c r="AU80" s="363"/>
      <c r="AV80" s="363"/>
      <c r="AX80" s="363"/>
      <c r="AY80" s="363"/>
    </row>
    <row r="81" spans="1:51" ht="15" customHeight="1">
      <c r="A81" s="68"/>
      <c r="B81" s="68"/>
      <c r="AE81" s="437"/>
      <c r="AG81" s="437"/>
      <c r="AN81" s="363"/>
      <c r="AO81" s="363"/>
      <c r="AP81" s="363"/>
      <c r="AQ81" s="363"/>
      <c r="AS81" s="363"/>
      <c r="AT81" s="363"/>
      <c r="AU81" s="363"/>
      <c r="AV81" s="363"/>
      <c r="AX81" s="363"/>
      <c r="AY81" s="363"/>
    </row>
    <row r="82" spans="2:51" ht="15" customHeight="1">
      <c r="B82" s="68"/>
      <c r="AE82" s="437"/>
      <c r="AG82" s="437"/>
      <c r="AN82" s="363"/>
      <c r="AO82" s="363"/>
      <c r="AP82" s="363"/>
      <c r="AQ82" s="363"/>
      <c r="AS82" s="363"/>
      <c r="AT82" s="363"/>
      <c r="AU82" s="363"/>
      <c r="AV82" s="363"/>
      <c r="AX82" s="363"/>
      <c r="AY82" s="363"/>
    </row>
    <row r="83" spans="2:56" ht="15" customHeight="1">
      <c r="B83" s="68"/>
      <c r="AE83" s="437"/>
      <c r="AG83" s="437"/>
      <c r="AN83" s="363"/>
      <c r="AO83" s="363"/>
      <c r="AP83" s="363"/>
      <c r="AQ83" s="363"/>
      <c r="AS83" s="363"/>
      <c r="AT83" s="363"/>
      <c r="AU83" s="363"/>
      <c r="AV83" s="363"/>
      <c r="AX83" s="363"/>
      <c r="AY83" s="363"/>
      <c r="BA83" s="363"/>
      <c r="BB83" s="363"/>
      <c r="BD83" s="363"/>
    </row>
    <row r="84" spans="31:43" ht="15" customHeight="1">
      <c r="AE84" s="437"/>
      <c r="AG84" s="437"/>
      <c r="AN84" s="363"/>
      <c r="AO84" s="363"/>
      <c r="AP84" s="363"/>
      <c r="AQ84" s="363"/>
    </row>
    <row r="85" spans="1:43" ht="15" customHeight="1">
      <c r="A85" s="68"/>
      <c r="B85" s="68"/>
      <c r="AE85" s="437"/>
      <c r="AG85" s="437"/>
      <c r="AN85" s="363"/>
      <c r="AO85" s="363"/>
      <c r="AP85" s="363"/>
      <c r="AQ85" s="363"/>
    </row>
    <row r="86" spans="1:43" ht="15" customHeight="1">
      <c r="A86" s="68"/>
      <c r="B86" s="68"/>
      <c r="AE86" s="437"/>
      <c r="AG86" s="437"/>
      <c r="AN86" s="363"/>
      <c r="AO86" s="363"/>
      <c r="AP86" s="363"/>
      <c r="AQ86" s="363"/>
    </row>
    <row r="87" spans="1:33" ht="15" customHeight="1">
      <c r="A87" s="68"/>
      <c r="B87" s="68"/>
      <c r="AE87" s="437"/>
      <c r="AG87" s="437"/>
    </row>
    <row r="88" spans="2:33" ht="15" customHeight="1">
      <c r="B88" s="68"/>
      <c r="AE88" s="437"/>
      <c r="AG88" s="437"/>
    </row>
    <row r="89" spans="31:33" ht="15" customHeight="1">
      <c r="AE89" s="437"/>
      <c r="AG89" s="437"/>
    </row>
    <row r="90" spans="2:33" ht="15" customHeight="1">
      <c r="B90" s="68"/>
      <c r="AE90" s="437"/>
      <c r="AG90" s="437"/>
    </row>
    <row r="91" spans="31:33" ht="15" customHeight="1">
      <c r="AE91" s="437"/>
      <c r="AG91" s="437"/>
    </row>
    <row r="92" spans="31:33" ht="15" customHeight="1">
      <c r="AE92" s="437"/>
      <c r="AG92" s="437"/>
    </row>
    <row r="93" spans="31:33" ht="15" customHeight="1">
      <c r="AE93" s="437"/>
      <c r="AG93" s="437"/>
    </row>
    <row r="94" spans="31:33" ht="15" customHeight="1">
      <c r="AE94" s="437"/>
      <c r="AG94" s="437"/>
    </row>
    <row r="95" spans="31:33" ht="15" customHeight="1">
      <c r="AE95" s="437"/>
      <c r="AG95" s="437"/>
    </row>
    <row r="96" spans="31:33" ht="15" customHeight="1">
      <c r="AE96" s="437"/>
      <c r="AG96" s="437"/>
    </row>
    <row r="97" spans="31:33" ht="15" customHeight="1">
      <c r="AE97" s="437"/>
      <c r="AG97" s="437"/>
    </row>
    <row r="98" spans="31:33" ht="15" customHeight="1">
      <c r="AE98" s="437"/>
      <c r="AG98" s="437"/>
    </row>
    <row r="99" spans="31:33" ht="15" customHeight="1">
      <c r="AE99" s="437"/>
      <c r="AG99" s="437"/>
    </row>
    <row r="100" spans="31:33" ht="15" customHeight="1">
      <c r="AE100" s="437"/>
      <c r="AG100" s="437"/>
    </row>
    <row r="101" spans="31:33" ht="15" customHeight="1">
      <c r="AE101" s="437"/>
      <c r="AG101" s="437"/>
    </row>
    <row r="102" spans="31:33" ht="15" customHeight="1">
      <c r="AE102" s="437"/>
      <c r="AG102" s="437"/>
    </row>
    <row r="103" spans="31:33" ht="15" customHeight="1">
      <c r="AE103" s="437"/>
      <c r="AG103" s="437"/>
    </row>
    <row r="104" spans="31:33" ht="15" customHeight="1">
      <c r="AE104" s="437"/>
      <c r="AG104" s="437"/>
    </row>
    <row r="105" spans="31:33" ht="15" customHeight="1">
      <c r="AE105" s="437"/>
      <c r="AG105" s="437"/>
    </row>
    <row r="106" spans="31:33" ht="15" customHeight="1">
      <c r="AE106" s="437"/>
      <c r="AG106" s="437"/>
    </row>
    <row r="107" spans="31:33" ht="15" customHeight="1">
      <c r="AE107" s="437"/>
      <c r="AG107" s="437"/>
    </row>
    <row r="108" spans="31:33" ht="15" customHeight="1">
      <c r="AE108" s="437"/>
      <c r="AG108" s="437"/>
    </row>
    <row r="109" spans="31:33" ht="15" customHeight="1">
      <c r="AE109" s="437"/>
      <c r="AG109" s="437"/>
    </row>
    <row r="110" spans="31:33" ht="15" customHeight="1">
      <c r="AE110" s="437"/>
      <c r="AG110" s="437"/>
    </row>
    <row r="111" spans="31:33" ht="15" customHeight="1">
      <c r="AE111" s="437"/>
      <c r="AG111" s="437"/>
    </row>
    <row r="112" spans="31:33" ht="15" customHeight="1">
      <c r="AE112" s="437"/>
      <c r="AG112" s="437"/>
    </row>
    <row r="113" spans="31:33" ht="15" customHeight="1">
      <c r="AE113" s="437"/>
      <c r="AG113" s="437"/>
    </row>
    <row r="114" spans="31:33" ht="15" customHeight="1">
      <c r="AE114" s="437"/>
      <c r="AG114" s="437"/>
    </row>
    <row r="115" spans="31:33" ht="15" customHeight="1">
      <c r="AE115" s="437"/>
      <c r="AG115" s="437"/>
    </row>
    <row r="116" spans="31:33" ht="15" customHeight="1">
      <c r="AE116" s="437"/>
      <c r="AG116" s="437"/>
    </row>
    <row r="117" spans="31:33" ht="15" customHeight="1">
      <c r="AE117" s="437"/>
      <c r="AG117" s="437"/>
    </row>
    <row r="118" spans="31:33" ht="15" customHeight="1">
      <c r="AE118" s="437"/>
      <c r="AG118" s="437"/>
    </row>
    <row r="119" spans="31:33" ht="15" customHeight="1">
      <c r="AE119" s="437"/>
      <c r="AG119" s="437"/>
    </row>
    <row r="120" spans="31:33" ht="15" customHeight="1">
      <c r="AE120" s="437"/>
      <c r="AG120" s="437"/>
    </row>
    <row r="121" spans="31:33" ht="15" customHeight="1">
      <c r="AE121" s="437"/>
      <c r="AG121" s="437"/>
    </row>
    <row r="122" spans="31:33" ht="15" customHeight="1">
      <c r="AE122" s="437"/>
      <c r="AG122" s="437"/>
    </row>
    <row r="123" spans="31:33" ht="15" customHeight="1">
      <c r="AE123" s="437"/>
      <c r="AG123" s="437"/>
    </row>
    <row r="124" spans="31:33" ht="15" customHeight="1">
      <c r="AE124" s="437"/>
      <c r="AG124" s="437"/>
    </row>
    <row r="125" spans="31:33" ht="15" customHeight="1">
      <c r="AE125" s="437"/>
      <c r="AG125" s="437"/>
    </row>
    <row r="126" spans="31:33" ht="15" customHeight="1">
      <c r="AE126" s="437"/>
      <c r="AG126" s="437"/>
    </row>
    <row r="127" spans="31:33" ht="15" customHeight="1">
      <c r="AE127" s="437"/>
      <c r="AG127" s="437"/>
    </row>
    <row r="128" spans="31:33" ht="15" customHeight="1">
      <c r="AE128" s="437"/>
      <c r="AG128" s="437"/>
    </row>
    <row r="129" spans="31:33" ht="15" customHeight="1">
      <c r="AE129" s="437"/>
      <c r="AG129" s="437"/>
    </row>
    <row r="130" spans="31:33" ht="15" customHeight="1">
      <c r="AE130" s="437"/>
      <c r="AG130" s="437"/>
    </row>
    <row r="131" spans="31:33" ht="15" customHeight="1">
      <c r="AE131" s="437"/>
      <c r="AG131" s="437"/>
    </row>
  </sheetData>
  <sheetProtection/>
  <mergeCells count="8">
    <mergeCell ref="C1:G1"/>
    <mergeCell ref="V4:W4"/>
    <mergeCell ref="AG5:AH5"/>
    <mergeCell ref="C4:G4"/>
    <mergeCell ref="J4:N4"/>
    <mergeCell ref="Q4:U4"/>
    <mergeCell ref="AE5:AF5"/>
    <mergeCell ref="AE4:AI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8" r:id="rId1"/>
  <colBreaks count="5" manualBreakCount="5">
    <brk id="7" max="48" man="1"/>
    <brk id="15" max="48" man="1"/>
    <brk id="23" max="48" man="1"/>
    <brk id="36" max="60" man="1"/>
    <brk id="54" max="5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A90"/>
  <sheetViews>
    <sheetView showGridLines="0" view="pageBreakPreview" zoomScale="70" zoomScaleNormal="60" zoomScaleSheetLayoutView="70" zoomScalePageLayoutView="0" workbookViewId="0" topLeftCell="A1">
      <pane xSplit="2" ySplit="6" topLeftCell="C40" activePane="bottomRight" state="frozen"/>
      <selection pane="topLeft" activeCell="Q73" sqref="Q73"/>
      <selection pane="topRight" activeCell="Q73" sqref="Q73"/>
      <selection pane="bottomLeft" activeCell="Q73" sqref="Q73"/>
      <selection pane="bottomRight" activeCell="C7" sqref="C7:S49"/>
    </sheetView>
  </sheetViews>
  <sheetFormatPr defaultColWidth="10.875" defaultRowHeight="13.5"/>
  <cols>
    <col min="1" max="1" width="6.125" style="68" customWidth="1"/>
    <col min="2" max="2" width="11.75390625" style="68" customWidth="1"/>
    <col min="3" max="6" width="10.625" style="6" customWidth="1"/>
    <col min="7" max="7" width="14.75390625" style="6" customWidth="1"/>
    <col min="8" max="8" width="19.00390625" style="6" customWidth="1"/>
    <col min="9" max="9" width="24.50390625" style="6" customWidth="1"/>
    <col min="10" max="10" width="6.00390625" style="68" customWidth="1"/>
    <col min="11" max="11" width="11.75390625" style="68" customWidth="1"/>
    <col min="12" max="16" width="5.625" style="6" customWidth="1"/>
    <col min="17" max="19" width="5.875" style="6" customWidth="1"/>
    <col min="20" max="20" width="3.375" style="6" hidden="1" customWidth="1"/>
    <col min="21" max="21" width="5.50390625" style="9" customWidth="1"/>
    <col min="22" max="25" width="9.00390625" style="6" customWidth="1"/>
    <col min="26" max="26" width="4.75390625" style="6" customWidth="1"/>
    <col min="27" max="16384" width="10.875" style="6" customWidth="1"/>
  </cols>
  <sheetData>
    <row r="1" spans="1:27" ht="20.25" customHeight="1">
      <c r="A1" s="66"/>
      <c r="B1" s="66"/>
      <c r="C1" s="4" t="s">
        <v>193</v>
      </c>
      <c r="D1" s="8"/>
      <c r="E1" s="8"/>
      <c r="F1" s="8"/>
      <c r="G1" s="8"/>
      <c r="H1" s="8"/>
      <c r="I1" s="8"/>
      <c r="J1" s="67" t="s">
        <v>138</v>
      </c>
      <c r="K1" s="67"/>
      <c r="L1" s="5"/>
      <c r="M1" s="5"/>
      <c r="N1" s="5"/>
      <c r="O1" s="5"/>
      <c r="P1" s="5"/>
      <c r="Q1" s="5"/>
      <c r="R1" s="5"/>
      <c r="S1" s="5"/>
      <c r="T1" s="5"/>
      <c r="U1" s="321"/>
      <c r="V1" s="19"/>
      <c r="W1" s="19"/>
      <c r="X1" s="19"/>
      <c r="Y1" s="19"/>
      <c r="Z1" s="19"/>
      <c r="AA1" s="5"/>
    </row>
    <row r="2" spans="1:26" ht="20.25" customHeight="1">
      <c r="A2" s="67"/>
      <c r="B2" s="66"/>
      <c r="J2" s="67"/>
      <c r="K2" s="66"/>
      <c r="U2" s="234"/>
      <c r="V2" s="25"/>
      <c r="W2" s="25"/>
      <c r="X2" s="25"/>
      <c r="Y2" s="25"/>
      <c r="Z2" s="25"/>
    </row>
    <row r="3" spans="1:26" s="68" customFormat="1" ht="20.25" customHeight="1">
      <c r="A3" s="69"/>
      <c r="B3" s="70"/>
      <c r="C3" s="69"/>
      <c r="D3" s="70"/>
      <c r="E3" s="70"/>
      <c r="F3" s="70"/>
      <c r="G3" s="69"/>
      <c r="H3" s="319"/>
      <c r="I3" s="414" t="s">
        <v>139</v>
      </c>
      <c r="J3" s="95"/>
      <c r="K3" s="70"/>
      <c r="L3" s="492" t="s">
        <v>140</v>
      </c>
      <c r="M3" s="493"/>
      <c r="N3" s="493"/>
      <c r="O3" s="493"/>
      <c r="P3" s="494"/>
      <c r="Q3" s="495" t="s">
        <v>141</v>
      </c>
      <c r="R3" s="496"/>
      <c r="S3" s="497"/>
      <c r="T3" s="70"/>
      <c r="U3" s="287"/>
      <c r="V3" s="120"/>
      <c r="W3" s="120"/>
      <c r="X3" s="120"/>
      <c r="Y3" s="120"/>
      <c r="Z3" s="83"/>
    </row>
    <row r="4" spans="1:27" s="68" customFormat="1" ht="20.25" customHeight="1">
      <c r="A4" s="71"/>
      <c r="C4" s="477" t="s">
        <v>142</v>
      </c>
      <c r="D4" s="479"/>
      <c r="E4" s="479"/>
      <c r="F4" s="476"/>
      <c r="G4" s="97" t="s">
        <v>111</v>
      </c>
      <c r="H4" s="112" t="s">
        <v>143</v>
      </c>
      <c r="I4" s="378" t="s">
        <v>144</v>
      </c>
      <c r="J4" s="98"/>
      <c r="L4" s="283"/>
      <c r="M4" s="284"/>
      <c r="N4" s="284"/>
      <c r="O4" s="284"/>
      <c r="P4" s="285" t="s">
        <v>145</v>
      </c>
      <c r="Q4" s="76" t="s">
        <v>146</v>
      </c>
      <c r="S4" s="286" t="s">
        <v>147</v>
      </c>
      <c r="T4" s="108"/>
      <c r="U4" s="287"/>
      <c r="V4" s="288" t="s">
        <v>148</v>
      </c>
      <c r="W4" s="120"/>
      <c r="X4" s="120"/>
      <c r="Y4" s="120"/>
      <c r="Z4" s="83"/>
      <c r="AA4" s="71"/>
    </row>
    <row r="5" spans="1:27" s="68" customFormat="1" ht="20.25" customHeight="1">
      <c r="A5" s="72" t="s">
        <v>2</v>
      </c>
      <c r="C5" s="85" t="s">
        <v>149</v>
      </c>
      <c r="D5" s="85" t="s">
        <v>150</v>
      </c>
      <c r="E5" s="85" t="s">
        <v>151</v>
      </c>
      <c r="F5" s="85" t="s">
        <v>152</v>
      </c>
      <c r="G5" s="71"/>
      <c r="H5" s="248"/>
      <c r="I5" s="378" t="s">
        <v>153</v>
      </c>
      <c r="J5" s="110" t="s">
        <v>2</v>
      </c>
      <c r="L5" s="69"/>
      <c r="M5" s="69"/>
      <c r="N5" s="69"/>
      <c r="O5" s="69"/>
      <c r="P5" s="69"/>
      <c r="Q5" s="69" t="s">
        <v>220</v>
      </c>
      <c r="R5" s="69"/>
      <c r="S5" s="92"/>
      <c r="T5" s="120"/>
      <c r="U5" s="287"/>
      <c r="V5" s="83"/>
      <c r="W5" s="120"/>
      <c r="X5" s="120"/>
      <c r="Y5" s="120"/>
      <c r="Z5" s="83"/>
      <c r="AA5" s="71"/>
    </row>
    <row r="6" spans="1:27" s="68" customFormat="1" ht="20.25" customHeight="1">
      <c r="A6" s="72" t="s">
        <v>8</v>
      </c>
      <c r="B6" s="73" t="s">
        <v>9</v>
      </c>
      <c r="C6" s="119" t="s">
        <v>221</v>
      </c>
      <c r="D6" s="119" t="s">
        <v>221</v>
      </c>
      <c r="E6" s="119" t="s">
        <v>222</v>
      </c>
      <c r="F6" s="119" t="s">
        <v>154</v>
      </c>
      <c r="G6" s="119" t="s">
        <v>155</v>
      </c>
      <c r="H6" s="281" t="s">
        <v>156</v>
      </c>
      <c r="I6" s="281" t="s">
        <v>223</v>
      </c>
      <c r="J6" s="270" t="s">
        <v>8</v>
      </c>
      <c r="K6" s="73" t="s">
        <v>9</v>
      </c>
      <c r="L6" s="97" t="s">
        <v>157</v>
      </c>
      <c r="M6" s="97" t="s">
        <v>158</v>
      </c>
      <c r="N6" s="97" t="s">
        <v>159</v>
      </c>
      <c r="O6" s="97" t="s">
        <v>160</v>
      </c>
      <c r="P6" s="97" t="s">
        <v>161</v>
      </c>
      <c r="Q6" s="97" t="s">
        <v>157</v>
      </c>
      <c r="R6" s="97" t="s">
        <v>158</v>
      </c>
      <c r="S6" s="104" t="s">
        <v>159</v>
      </c>
      <c r="T6" s="120"/>
      <c r="U6" s="287" t="s">
        <v>224</v>
      </c>
      <c r="V6" s="288" t="s">
        <v>163</v>
      </c>
      <c r="W6" s="120"/>
      <c r="X6" s="120"/>
      <c r="Y6" s="120"/>
      <c r="Z6" s="83"/>
      <c r="AA6" s="71"/>
    </row>
    <row r="7" spans="1:27" s="25" customFormat="1" ht="20.25" customHeight="1">
      <c r="A7" s="74">
        <v>1</v>
      </c>
      <c r="B7" s="75" t="s">
        <v>13</v>
      </c>
      <c r="C7" s="292">
        <v>2.08</v>
      </c>
      <c r="D7" s="292" t="s">
        <v>245</v>
      </c>
      <c r="E7" s="293">
        <v>13600</v>
      </c>
      <c r="F7" s="293" t="s">
        <v>245</v>
      </c>
      <c r="G7" s="293">
        <v>160</v>
      </c>
      <c r="H7" s="188">
        <v>13908795</v>
      </c>
      <c r="I7" s="404" t="s">
        <v>245</v>
      </c>
      <c r="J7" s="180">
        <v>1</v>
      </c>
      <c r="K7" s="75" t="s">
        <v>13</v>
      </c>
      <c r="L7" s="123" t="s">
        <v>173</v>
      </c>
      <c r="M7" s="56" t="s">
        <v>174</v>
      </c>
      <c r="N7" s="56" t="s">
        <v>174</v>
      </c>
      <c r="O7" s="56" t="s">
        <v>174</v>
      </c>
      <c r="P7" s="56" t="s">
        <v>174</v>
      </c>
      <c r="Q7" s="123" t="s">
        <v>174</v>
      </c>
      <c r="R7" s="123" t="s">
        <v>174</v>
      </c>
      <c r="S7" s="123" t="s">
        <v>174</v>
      </c>
      <c r="T7" s="17" t="s">
        <v>133</v>
      </c>
      <c r="U7" s="287"/>
      <c r="V7" s="288" t="s">
        <v>226</v>
      </c>
      <c r="W7" s="120"/>
      <c r="X7" s="120"/>
      <c r="Y7" s="120"/>
      <c r="Z7" s="83"/>
      <c r="AA7" s="20" t="s">
        <v>40</v>
      </c>
    </row>
    <row r="8" spans="1:27" s="25" customFormat="1" ht="20.25" customHeight="1">
      <c r="A8" s="76">
        <v>2</v>
      </c>
      <c r="B8" s="78" t="s">
        <v>14</v>
      </c>
      <c r="C8" s="294">
        <v>2.7</v>
      </c>
      <c r="D8" s="294">
        <v>1.45</v>
      </c>
      <c r="E8" s="296">
        <v>10000</v>
      </c>
      <c r="F8" s="296">
        <v>7400</v>
      </c>
      <c r="G8" s="296">
        <v>160</v>
      </c>
      <c r="H8" s="190">
        <v>3610910</v>
      </c>
      <c r="I8" s="199">
        <v>174871</v>
      </c>
      <c r="J8" s="181">
        <v>2</v>
      </c>
      <c r="K8" s="78" t="s">
        <v>14</v>
      </c>
      <c r="L8" s="126" t="s">
        <v>173</v>
      </c>
      <c r="M8" s="57" t="s">
        <v>174</v>
      </c>
      <c r="N8" s="57" t="s">
        <v>174</v>
      </c>
      <c r="O8" s="57" t="s">
        <v>174</v>
      </c>
      <c r="P8" s="57" t="s">
        <v>174</v>
      </c>
      <c r="Q8" s="128" t="s">
        <v>174</v>
      </c>
      <c r="R8" s="128" t="s">
        <v>173</v>
      </c>
      <c r="S8" s="128" t="s">
        <v>174</v>
      </c>
      <c r="T8" s="15" t="s">
        <v>15</v>
      </c>
      <c r="U8" s="287" t="s">
        <v>158</v>
      </c>
      <c r="V8" s="288" t="s">
        <v>165</v>
      </c>
      <c r="W8" s="120"/>
      <c r="X8" s="120"/>
      <c r="Y8" s="120"/>
      <c r="Z8" s="83"/>
      <c r="AA8" s="20" t="s">
        <v>40</v>
      </c>
    </row>
    <row r="9" spans="1:27" s="25" customFormat="1" ht="20.25" customHeight="1">
      <c r="A9" s="76">
        <v>3</v>
      </c>
      <c r="B9" s="78" t="s">
        <v>16</v>
      </c>
      <c r="C9" s="294">
        <v>2.6</v>
      </c>
      <c r="D9" s="294">
        <v>7.5</v>
      </c>
      <c r="E9" s="296">
        <v>10800</v>
      </c>
      <c r="F9" s="296">
        <v>8400</v>
      </c>
      <c r="G9" s="296">
        <v>160</v>
      </c>
      <c r="H9" s="190">
        <v>8183225</v>
      </c>
      <c r="I9" s="199">
        <v>308824</v>
      </c>
      <c r="J9" s="181">
        <v>3</v>
      </c>
      <c r="K9" s="78" t="s">
        <v>16</v>
      </c>
      <c r="L9" s="126" t="s">
        <v>173</v>
      </c>
      <c r="M9" s="57" t="s">
        <v>174</v>
      </c>
      <c r="N9" s="57" t="s">
        <v>174</v>
      </c>
      <c r="O9" s="57" t="s">
        <v>174</v>
      </c>
      <c r="P9" s="57" t="s">
        <v>174</v>
      </c>
      <c r="Q9" s="128" t="s">
        <v>174</v>
      </c>
      <c r="R9" s="128" t="s">
        <v>173</v>
      </c>
      <c r="S9" s="128" t="s">
        <v>174</v>
      </c>
      <c r="T9" s="15" t="s">
        <v>17</v>
      </c>
      <c r="U9" s="287"/>
      <c r="V9" s="288" t="s">
        <v>166</v>
      </c>
      <c r="W9" s="120"/>
      <c r="X9" s="120"/>
      <c r="Y9" s="120"/>
      <c r="Z9" s="83"/>
      <c r="AA9" s="20" t="s">
        <v>40</v>
      </c>
    </row>
    <row r="10" spans="1:27" s="25" customFormat="1" ht="20.25" customHeight="1">
      <c r="A10" s="76">
        <v>4</v>
      </c>
      <c r="B10" s="78" t="s">
        <v>18</v>
      </c>
      <c r="C10" s="294">
        <v>2.6</v>
      </c>
      <c r="D10" s="294">
        <v>6.2</v>
      </c>
      <c r="E10" s="296">
        <v>10800</v>
      </c>
      <c r="F10" s="296">
        <v>5800</v>
      </c>
      <c r="G10" s="296">
        <v>160</v>
      </c>
      <c r="H10" s="190">
        <v>5783179</v>
      </c>
      <c r="I10" s="199">
        <v>215197</v>
      </c>
      <c r="J10" s="181">
        <v>4</v>
      </c>
      <c r="K10" s="78" t="s">
        <v>18</v>
      </c>
      <c r="L10" s="126" t="s">
        <v>173</v>
      </c>
      <c r="M10" s="57" t="s">
        <v>174</v>
      </c>
      <c r="N10" s="57" t="s">
        <v>174</v>
      </c>
      <c r="O10" s="57" t="s">
        <v>174</v>
      </c>
      <c r="P10" s="57" t="s">
        <v>174</v>
      </c>
      <c r="Q10" s="128" t="s">
        <v>174</v>
      </c>
      <c r="R10" s="128" t="s">
        <v>173</v>
      </c>
      <c r="S10" s="128" t="s">
        <v>174</v>
      </c>
      <c r="T10" s="15" t="s">
        <v>19</v>
      </c>
      <c r="U10" s="287" t="s">
        <v>159</v>
      </c>
      <c r="V10" s="288" t="s">
        <v>167</v>
      </c>
      <c r="W10" s="120"/>
      <c r="X10" s="120"/>
      <c r="Y10" s="120"/>
      <c r="Z10" s="83"/>
      <c r="AA10" s="20" t="s">
        <v>40</v>
      </c>
    </row>
    <row r="11" spans="1:27" ht="20.25" customHeight="1">
      <c r="A11" s="291">
        <v>5</v>
      </c>
      <c r="B11" s="99" t="s">
        <v>20</v>
      </c>
      <c r="C11" s="294">
        <v>2.76</v>
      </c>
      <c r="D11" s="294">
        <v>3.8</v>
      </c>
      <c r="E11" s="296">
        <v>11800</v>
      </c>
      <c r="F11" s="296">
        <v>10300</v>
      </c>
      <c r="G11" s="296">
        <v>160</v>
      </c>
      <c r="H11" s="322">
        <v>2301109</v>
      </c>
      <c r="I11" s="297">
        <v>86899</v>
      </c>
      <c r="J11" s="308">
        <v>5</v>
      </c>
      <c r="K11" s="99" t="s">
        <v>20</v>
      </c>
      <c r="L11" s="309" t="s">
        <v>173</v>
      </c>
      <c r="M11" s="310" t="s">
        <v>174</v>
      </c>
      <c r="N11" s="310" t="s">
        <v>174</v>
      </c>
      <c r="O11" s="310" t="s">
        <v>174</v>
      </c>
      <c r="P11" s="310" t="s">
        <v>174</v>
      </c>
      <c r="Q11" s="311" t="s">
        <v>174</v>
      </c>
      <c r="R11" s="311" t="s">
        <v>173</v>
      </c>
      <c r="S11" s="311" t="s">
        <v>174</v>
      </c>
      <c r="T11" s="15" t="s">
        <v>21</v>
      </c>
      <c r="U11" s="287" t="s">
        <v>160</v>
      </c>
      <c r="V11" s="120" t="s">
        <v>168</v>
      </c>
      <c r="W11" s="120"/>
      <c r="X11" s="120"/>
      <c r="Y11" s="120"/>
      <c r="Z11" s="83"/>
      <c r="AA11" s="20" t="s">
        <v>40</v>
      </c>
    </row>
    <row r="12" spans="1:27" ht="20.25" customHeight="1">
      <c r="A12" s="76">
        <v>6</v>
      </c>
      <c r="B12" s="78" t="s">
        <v>22</v>
      </c>
      <c r="C12" s="292">
        <v>2.8</v>
      </c>
      <c r="D12" s="292">
        <v>8</v>
      </c>
      <c r="E12" s="293">
        <v>10200</v>
      </c>
      <c r="F12" s="293">
        <v>6700</v>
      </c>
      <c r="G12" s="293">
        <v>160</v>
      </c>
      <c r="H12" s="190">
        <v>2323450</v>
      </c>
      <c r="I12" s="199">
        <v>74180</v>
      </c>
      <c r="J12" s="181">
        <v>6</v>
      </c>
      <c r="K12" s="78" t="s">
        <v>22</v>
      </c>
      <c r="L12" s="126" t="s">
        <v>173</v>
      </c>
      <c r="M12" s="57" t="s">
        <v>174</v>
      </c>
      <c r="N12" s="57" t="s">
        <v>174</v>
      </c>
      <c r="O12" s="57" t="s">
        <v>174</v>
      </c>
      <c r="P12" s="57" t="s">
        <v>174</v>
      </c>
      <c r="Q12" s="128" t="s">
        <v>174</v>
      </c>
      <c r="R12" s="128" t="s">
        <v>173</v>
      </c>
      <c r="S12" s="128" t="s">
        <v>174</v>
      </c>
      <c r="T12" s="17" t="s">
        <v>23</v>
      </c>
      <c r="U12" s="287" t="s">
        <v>161</v>
      </c>
      <c r="V12" s="120" t="s">
        <v>109</v>
      </c>
      <c r="W12" s="120"/>
      <c r="X12" s="120"/>
      <c r="Y12" s="120"/>
      <c r="Z12" s="83"/>
      <c r="AA12" s="20" t="s">
        <v>40</v>
      </c>
    </row>
    <row r="13" spans="1:27" ht="20.25" customHeight="1">
      <c r="A13" s="76">
        <v>7</v>
      </c>
      <c r="B13" s="77" t="s">
        <v>24</v>
      </c>
      <c r="C13" s="294">
        <v>2.85</v>
      </c>
      <c r="D13" s="294">
        <v>0</v>
      </c>
      <c r="E13" s="296">
        <v>14000</v>
      </c>
      <c r="F13" s="296" t="s">
        <v>245</v>
      </c>
      <c r="G13" s="296">
        <v>160</v>
      </c>
      <c r="H13" s="190">
        <v>1723507</v>
      </c>
      <c r="I13" s="407" t="s">
        <v>245</v>
      </c>
      <c r="J13" s="76">
        <v>7</v>
      </c>
      <c r="K13" s="78" t="s">
        <v>24</v>
      </c>
      <c r="L13" s="126" t="s">
        <v>173</v>
      </c>
      <c r="M13" s="57" t="s">
        <v>174</v>
      </c>
      <c r="N13" s="57" t="s">
        <v>174</v>
      </c>
      <c r="O13" s="57" t="s">
        <v>174</v>
      </c>
      <c r="P13" s="57" t="s">
        <v>174</v>
      </c>
      <c r="Q13" s="128" t="s">
        <v>174</v>
      </c>
      <c r="R13" s="128" t="s">
        <v>174</v>
      </c>
      <c r="S13" s="128" t="s">
        <v>174</v>
      </c>
      <c r="T13" s="15" t="s">
        <v>25</v>
      </c>
      <c r="U13" s="287"/>
      <c r="V13" s="120"/>
      <c r="W13" s="120"/>
      <c r="X13" s="120"/>
      <c r="Y13" s="120"/>
      <c r="Z13" s="83"/>
      <c r="AA13" s="20" t="s">
        <v>40</v>
      </c>
    </row>
    <row r="14" spans="1:27" ht="20.25" customHeight="1">
      <c r="A14" s="76">
        <v>8</v>
      </c>
      <c r="B14" s="77" t="s">
        <v>26</v>
      </c>
      <c r="C14" s="294">
        <v>1.75</v>
      </c>
      <c r="D14" s="294">
        <v>0.7</v>
      </c>
      <c r="E14" s="296">
        <v>7800</v>
      </c>
      <c r="F14" s="296">
        <v>7800</v>
      </c>
      <c r="G14" s="296">
        <v>160</v>
      </c>
      <c r="H14" s="190">
        <v>1470920</v>
      </c>
      <c r="I14" s="149">
        <v>54983</v>
      </c>
      <c r="J14" s="76">
        <v>8</v>
      </c>
      <c r="K14" s="78" t="s">
        <v>26</v>
      </c>
      <c r="L14" s="126" t="s">
        <v>173</v>
      </c>
      <c r="M14" s="57" t="s">
        <v>174</v>
      </c>
      <c r="N14" s="57" t="s">
        <v>174</v>
      </c>
      <c r="O14" s="57" t="s">
        <v>174</v>
      </c>
      <c r="P14" s="57" t="s">
        <v>174</v>
      </c>
      <c r="Q14" s="128" t="s">
        <v>174</v>
      </c>
      <c r="R14" s="128" t="s">
        <v>173</v>
      </c>
      <c r="S14" s="128" t="s">
        <v>174</v>
      </c>
      <c r="T14" s="15" t="s">
        <v>27</v>
      </c>
      <c r="U14" s="287"/>
      <c r="V14" s="120"/>
      <c r="W14" s="120"/>
      <c r="X14" s="120"/>
      <c r="Y14" s="120"/>
      <c r="Z14" s="83"/>
      <c r="AA14" s="20" t="s">
        <v>40</v>
      </c>
    </row>
    <row r="15" spans="1:27" ht="20.25" customHeight="1">
      <c r="A15" s="76">
        <v>9</v>
      </c>
      <c r="B15" s="77" t="s">
        <v>28</v>
      </c>
      <c r="C15" s="294">
        <v>1.5</v>
      </c>
      <c r="D15" s="294">
        <v>8</v>
      </c>
      <c r="E15" s="296">
        <v>8400</v>
      </c>
      <c r="F15" s="296">
        <v>5400</v>
      </c>
      <c r="G15" s="296">
        <v>160</v>
      </c>
      <c r="H15" s="190">
        <v>1521401</v>
      </c>
      <c r="I15" s="149">
        <v>56708</v>
      </c>
      <c r="J15" s="76">
        <v>9</v>
      </c>
      <c r="K15" s="78" t="s">
        <v>28</v>
      </c>
      <c r="L15" s="126" t="s">
        <v>173</v>
      </c>
      <c r="M15" s="57" t="s">
        <v>174</v>
      </c>
      <c r="N15" s="57" t="s">
        <v>174</v>
      </c>
      <c r="O15" s="57" t="s">
        <v>174</v>
      </c>
      <c r="P15" s="57" t="s">
        <v>174</v>
      </c>
      <c r="Q15" s="128" t="s">
        <v>174</v>
      </c>
      <c r="R15" s="128" t="s">
        <v>173</v>
      </c>
      <c r="S15" s="128" t="s">
        <v>174</v>
      </c>
      <c r="T15" s="15" t="s">
        <v>29</v>
      </c>
      <c r="U15" s="287"/>
      <c r="V15" s="120" t="s">
        <v>169</v>
      </c>
      <c r="W15" s="120"/>
      <c r="X15" s="120"/>
      <c r="Y15" s="120"/>
      <c r="Z15" s="83"/>
      <c r="AA15" s="20" t="s">
        <v>40</v>
      </c>
    </row>
    <row r="16" spans="1:27" ht="20.25" customHeight="1">
      <c r="A16" s="76">
        <v>10</v>
      </c>
      <c r="B16" s="77" t="s">
        <v>30</v>
      </c>
      <c r="C16" s="303">
        <v>2.3</v>
      </c>
      <c r="D16" s="303">
        <v>2.8</v>
      </c>
      <c r="E16" s="305">
        <v>10300</v>
      </c>
      <c r="F16" s="305">
        <v>7800</v>
      </c>
      <c r="G16" s="305">
        <v>160</v>
      </c>
      <c r="H16" s="322">
        <v>3366939</v>
      </c>
      <c r="I16" s="299">
        <v>147326</v>
      </c>
      <c r="J16" s="291">
        <v>10</v>
      </c>
      <c r="K16" s="99" t="s">
        <v>30</v>
      </c>
      <c r="L16" s="309" t="s">
        <v>173</v>
      </c>
      <c r="M16" s="310" t="s">
        <v>174</v>
      </c>
      <c r="N16" s="310" t="s">
        <v>174</v>
      </c>
      <c r="O16" s="310" t="s">
        <v>174</v>
      </c>
      <c r="P16" s="310" t="s">
        <v>174</v>
      </c>
      <c r="Q16" s="311" t="s">
        <v>173</v>
      </c>
      <c r="R16" s="311" t="s">
        <v>174</v>
      </c>
      <c r="S16" s="311" t="s">
        <v>174</v>
      </c>
      <c r="T16" s="15" t="s">
        <v>31</v>
      </c>
      <c r="U16" s="287"/>
      <c r="V16" s="288"/>
      <c r="W16" s="120"/>
      <c r="X16" s="120"/>
      <c r="Y16" s="120"/>
      <c r="Z16" s="83"/>
      <c r="AA16" s="20" t="s">
        <v>40</v>
      </c>
    </row>
    <row r="17" spans="1:27" ht="20.25" customHeight="1">
      <c r="A17" s="74">
        <v>11</v>
      </c>
      <c r="B17" s="75" t="s">
        <v>32</v>
      </c>
      <c r="C17" s="294">
        <v>3.3</v>
      </c>
      <c r="D17" s="294">
        <v>5.2</v>
      </c>
      <c r="E17" s="296">
        <v>9500</v>
      </c>
      <c r="F17" s="296">
        <v>5900</v>
      </c>
      <c r="G17" s="296">
        <v>160</v>
      </c>
      <c r="H17" s="190">
        <v>2609927</v>
      </c>
      <c r="I17" s="149">
        <v>110102</v>
      </c>
      <c r="J17" s="76">
        <v>11</v>
      </c>
      <c r="K17" s="78" t="s">
        <v>32</v>
      </c>
      <c r="L17" s="126" t="s">
        <v>173</v>
      </c>
      <c r="M17" s="57" t="s">
        <v>174</v>
      </c>
      <c r="N17" s="57" t="s">
        <v>174</v>
      </c>
      <c r="O17" s="57" t="s">
        <v>174</v>
      </c>
      <c r="P17" s="57" t="s">
        <v>174</v>
      </c>
      <c r="Q17" s="128" t="s">
        <v>174</v>
      </c>
      <c r="R17" s="128" t="s">
        <v>173</v>
      </c>
      <c r="S17" s="128" t="s">
        <v>174</v>
      </c>
      <c r="T17" s="17" t="s">
        <v>33</v>
      </c>
      <c r="U17" s="287" t="s">
        <v>157</v>
      </c>
      <c r="V17" s="288" t="s">
        <v>170</v>
      </c>
      <c r="W17" s="120"/>
      <c r="X17" s="120"/>
      <c r="Y17" s="120"/>
      <c r="Z17" s="83"/>
      <c r="AA17" s="20" t="s">
        <v>40</v>
      </c>
    </row>
    <row r="18" spans="1:27" ht="20.25" customHeight="1">
      <c r="A18" s="76">
        <v>12</v>
      </c>
      <c r="B18" s="77" t="s">
        <v>34</v>
      </c>
      <c r="C18" s="294">
        <v>1.8</v>
      </c>
      <c r="D18" s="294">
        <v>8</v>
      </c>
      <c r="E18" s="296">
        <v>9400</v>
      </c>
      <c r="F18" s="296">
        <v>6000</v>
      </c>
      <c r="G18" s="296">
        <v>160</v>
      </c>
      <c r="H18" s="190">
        <v>1530063</v>
      </c>
      <c r="I18" s="149">
        <v>43707</v>
      </c>
      <c r="J18" s="76">
        <v>12</v>
      </c>
      <c r="K18" s="77" t="s">
        <v>34</v>
      </c>
      <c r="L18" s="126" t="s">
        <v>173</v>
      </c>
      <c r="M18" s="57" t="s">
        <v>174</v>
      </c>
      <c r="N18" s="57" t="s">
        <v>174</v>
      </c>
      <c r="O18" s="57" t="s">
        <v>174</v>
      </c>
      <c r="P18" s="57" t="s">
        <v>174</v>
      </c>
      <c r="Q18" s="128" t="s">
        <v>174</v>
      </c>
      <c r="R18" s="128" t="s">
        <v>173</v>
      </c>
      <c r="S18" s="128" t="s">
        <v>174</v>
      </c>
      <c r="T18" s="15" t="s">
        <v>35</v>
      </c>
      <c r="U18" s="287" t="s">
        <v>158</v>
      </c>
      <c r="V18" s="288" t="s">
        <v>171</v>
      </c>
      <c r="W18" s="120"/>
      <c r="X18" s="120"/>
      <c r="Y18" s="120"/>
      <c r="Z18" s="83"/>
      <c r="AA18" s="20" t="s">
        <v>40</v>
      </c>
    </row>
    <row r="19" spans="1:27" ht="20.25" customHeight="1">
      <c r="A19" s="76">
        <v>13</v>
      </c>
      <c r="B19" s="77" t="s">
        <v>36</v>
      </c>
      <c r="C19" s="294">
        <v>1.6</v>
      </c>
      <c r="D19" s="294">
        <v>8</v>
      </c>
      <c r="E19" s="296">
        <v>8000</v>
      </c>
      <c r="F19" s="296">
        <v>5000</v>
      </c>
      <c r="G19" s="296">
        <v>160</v>
      </c>
      <c r="H19" s="190">
        <v>2120266</v>
      </c>
      <c r="I19" s="149">
        <v>84601</v>
      </c>
      <c r="J19" s="76">
        <v>13</v>
      </c>
      <c r="K19" s="77" t="s">
        <v>36</v>
      </c>
      <c r="L19" s="126" t="s">
        <v>173</v>
      </c>
      <c r="M19" s="57" t="s">
        <v>174</v>
      </c>
      <c r="N19" s="57" t="s">
        <v>174</v>
      </c>
      <c r="O19" s="57" t="s">
        <v>174</v>
      </c>
      <c r="P19" s="57" t="s">
        <v>174</v>
      </c>
      <c r="Q19" s="128" t="s">
        <v>174</v>
      </c>
      <c r="R19" s="128" t="s">
        <v>173</v>
      </c>
      <c r="S19" s="128" t="s">
        <v>174</v>
      </c>
      <c r="T19" s="15" t="s">
        <v>37</v>
      </c>
      <c r="U19" s="287"/>
      <c r="V19" s="83" t="s">
        <v>172</v>
      </c>
      <c r="W19" s="120"/>
      <c r="X19" s="120"/>
      <c r="Y19" s="120"/>
      <c r="Z19" s="83"/>
      <c r="AA19" s="20" t="s">
        <v>40</v>
      </c>
    </row>
    <row r="20" spans="1:27" ht="20.25" customHeight="1">
      <c r="A20" s="71"/>
      <c r="B20" s="77" t="s">
        <v>38</v>
      </c>
      <c r="C20" s="405" t="s">
        <v>245</v>
      </c>
      <c r="D20" s="405" t="s">
        <v>245</v>
      </c>
      <c r="E20" s="296" t="s">
        <v>245</v>
      </c>
      <c r="F20" s="296" t="s">
        <v>245</v>
      </c>
      <c r="G20" s="296" t="s">
        <v>245</v>
      </c>
      <c r="H20" s="190">
        <v>50453691</v>
      </c>
      <c r="I20" s="149">
        <v>1357398</v>
      </c>
      <c r="J20" s="71"/>
      <c r="K20" s="77" t="s">
        <v>38</v>
      </c>
      <c r="L20" s="57"/>
      <c r="M20" s="57"/>
      <c r="N20" s="57"/>
      <c r="O20" s="57"/>
      <c r="P20" s="57"/>
      <c r="Q20" s="60"/>
      <c r="R20" s="60"/>
      <c r="S20" s="133"/>
      <c r="T20" s="15" t="s">
        <v>39</v>
      </c>
      <c r="U20" s="287" t="s">
        <v>159</v>
      </c>
      <c r="V20" s="288" t="s">
        <v>109</v>
      </c>
      <c r="W20" s="120"/>
      <c r="X20" s="120"/>
      <c r="Y20" s="120"/>
      <c r="Z20" s="83"/>
      <c r="AA20" s="20" t="s">
        <v>40</v>
      </c>
    </row>
    <row r="21" spans="1:27" ht="20.25" customHeight="1">
      <c r="A21" s="71"/>
      <c r="C21" s="130"/>
      <c r="D21" s="130"/>
      <c r="E21" s="301"/>
      <c r="F21" s="301"/>
      <c r="G21" s="301"/>
      <c r="H21" s="134"/>
      <c r="I21" s="200"/>
      <c r="J21" s="71"/>
      <c r="L21" s="57" t="s">
        <v>174</v>
      </c>
      <c r="M21" s="57" t="s">
        <v>174</v>
      </c>
      <c r="N21" s="57" t="s">
        <v>174</v>
      </c>
      <c r="O21" s="57" t="s">
        <v>174</v>
      </c>
      <c r="P21" s="57" t="s">
        <v>174</v>
      </c>
      <c r="Q21" s="60" t="s">
        <v>174</v>
      </c>
      <c r="R21" s="60" t="s">
        <v>174</v>
      </c>
      <c r="S21" s="133" t="s">
        <v>174</v>
      </c>
      <c r="T21" s="19"/>
      <c r="U21" s="287"/>
      <c r="V21" s="120"/>
      <c r="W21" s="120"/>
      <c r="X21" s="120"/>
      <c r="Y21" s="120"/>
      <c r="Z21" s="83"/>
      <c r="AA21" s="13"/>
    </row>
    <row r="22" spans="1:27" ht="20.25" customHeight="1">
      <c r="A22" s="76">
        <v>14</v>
      </c>
      <c r="B22" s="77" t="s">
        <v>41</v>
      </c>
      <c r="C22" s="294">
        <v>2</v>
      </c>
      <c r="D22" s="294">
        <v>5</v>
      </c>
      <c r="E22" s="296">
        <v>9800</v>
      </c>
      <c r="F22" s="296">
        <v>6800</v>
      </c>
      <c r="G22" s="296">
        <v>160</v>
      </c>
      <c r="H22" s="190">
        <v>526018</v>
      </c>
      <c r="I22" s="149">
        <v>21963</v>
      </c>
      <c r="J22" s="76">
        <v>14</v>
      </c>
      <c r="K22" s="77" t="s">
        <v>41</v>
      </c>
      <c r="L22" s="126" t="s">
        <v>173</v>
      </c>
      <c r="M22" s="57" t="s">
        <v>174</v>
      </c>
      <c r="N22" s="57" t="s">
        <v>174</v>
      </c>
      <c r="O22" s="57" t="s">
        <v>174</v>
      </c>
      <c r="P22" s="57" t="s">
        <v>174</v>
      </c>
      <c r="Q22" s="128" t="s">
        <v>174</v>
      </c>
      <c r="R22" s="128" t="s">
        <v>173</v>
      </c>
      <c r="S22" s="128" t="s">
        <v>174</v>
      </c>
      <c r="T22" s="15" t="s">
        <v>42</v>
      </c>
      <c r="U22" s="287"/>
      <c r="V22" s="120"/>
      <c r="W22" s="120"/>
      <c r="X22" s="120"/>
      <c r="Y22" s="120"/>
      <c r="Z22" s="83"/>
      <c r="AA22" s="13"/>
    </row>
    <row r="23" spans="1:27" ht="20.25" customHeight="1">
      <c r="A23" s="76">
        <v>15</v>
      </c>
      <c r="B23" s="77" t="s">
        <v>43</v>
      </c>
      <c r="C23" s="294">
        <v>1.5</v>
      </c>
      <c r="D23" s="294">
        <v>9</v>
      </c>
      <c r="E23" s="296">
        <v>10000</v>
      </c>
      <c r="F23" s="296">
        <v>8000</v>
      </c>
      <c r="G23" s="296">
        <v>160</v>
      </c>
      <c r="H23" s="190">
        <v>722418</v>
      </c>
      <c r="I23" s="149">
        <v>23814</v>
      </c>
      <c r="J23" s="76">
        <v>15</v>
      </c>
      <c r="K23" s="77" t="s">
        <v>43</v>
      </c>
      <c r="L23" s="126" t="s">
        <v>173</v>
      </c>
      <c r="M23" s="57" t="s">
        <v>174</v>
      </c>
      <c r="N23" s="57" t="s">
        <v>174</v>
      </c>
      <c r="O23" s="57" t="s">
        <v>174</v>
      </c>
      <c r="P23" s="57" t="s">
        <v>174</v>
      </c>
      <c r="Q23" s="128" t="s">
        <v>173</v>
      </c>
      <c r="R23" s="128" t="s">
        <v>174</v>
      </c>
      <c r="S23" s="128" t="s">
        <v>174</v>
      </c>
      <c r="T23" s="15" t="s">
        <v>133</v>
      </c>
      <c r="U23" s="287"/>
      <c r="V23" s="120"/>
      <c r="W23" s="120"/>
      <c r="X23" s="120"/>
      <c r="Y23" s="120"/>
      <c r="Z23" s="83"/>
      <c r="AA23" s="13"/>
    </row>
    <row r="24" spans="1:27" ht="20.25" customHeight="1">
      <c r="A24" s="74">
        <v>16</v>
      </c>
      <c r="B24" s="75" t="s">
        <v>44</v>
      </c>
      <c r="C24" s="292">
        <v>2</v>
      </c>
      <c r="D24" s="292">
        <v>10</v>
      </c>
      <c r="E24" s="293">
        <v>11100</v>
      </c>
      <c r="F24" s="293">
        <v>7800</v>
      </c>
      <c r="G24" s="293">
        <v>160</v>
      </c>
      <c r="H24" s="188">
        <v>456711</v>
      </c>
      <c r="I24" s="302">
        <v>16211</v>
      </c>
      <c r="J24" s="74">
        <v>16</v>
      </c>
      <c r="K24" s="75" t="s">
        <v>44</v>
      </c>
      <c r="L24" s="123" t="s">
        <v>173</v>
      </c>
      <c r="M24" s="56" t="s">
        <v>174</v>
      </c>
      <c r="N24" s="56" t="s">
        <v>174</v>
      </c>
      <c r="O24" s="56" t="s">
        <v>174</v>
      </c>
      <c r="P24" s="56" t="s">
        <v>174</v>
      </c>
      <c r="Q24" s="312" t="s">
        <v>174</v>
      </c>
      <c r="R24" s="312" t="s">
        <v>173</v>
      </c>
      <c r="S24" s="312" t="s">
        <v>174</v>
      </c>
      <c r="T24" s="17" t="s">
        <v>135</v>
      </c>
      <c r="U24" s="279"/>
      <c r="V24" s="19"/>
      <c r="W24" s="19"/>
      <c r="X24" s="19"/>
      <c r="Y24" s="19"/>
      <c r="Z24" s="25"/>
      <c r="AA24" s="13"/>
    </row>
    <row r="25" spans="1:27" ht="20.25" customHeight="1">
      <c r="A25" s="76">
        <v>17</v>
      </c>
      <c r="B25" s="77" t="s">
        <v>45</v>
      </c>
      <c r="C25" s="294">
        <v>1.9</v>
      </c>
      <c r="D25" s="294">
        <v>7.1</v>
      </c>
      <c r="E25" s="296">
        <v>9000</v>
      </c>
      <c r="F25" s="296">
        <v>6000</v>
      </c>
      <c r="G25" s="296">
        <v>160</v>
      </c>
      <c r="H25" s="190">
        <v>573262</v>
      </c>
      <c r="I25" s="149">
        <v>19307</v>
      </c>
      <c r="J25" s="76">
        <v>17</v>
      </c>
      <c r="K25" s="78" t="s">
        <v>45</v>
      </c>
      <c r="L25" s="126" t="s">
        <v>173</v>
      </c>
      <c r="M25" s="57" t="s">
        <v>174</v>
      </c>
      <c r="N25" s="57" t="s">
        <v>174</v>
      </c>
      <c r="O25" s="57" t="s">
        <v>174</v>
      </c>
      <c r="P25" s="57" t="s">
        <v>174</v>
      </c>
      <c r="Q25" s="128" t="s">
        <v>174</v>
      </c>
      <c r="R25" s="128" t="s">
        <v>173</v>
      </c>
      <c r="S25" s="128" t="s">
        <v>174</v>
      </c>
      <c r="T25" s="15" t="s">
        <v>46</v>
      </c>
      <c r="U25" s="279"/>
      <c r="V25" s="19"/>
      <c r="W25" s="19"/>
      <c r="X25" s="19"/>
      <c r="Y25" s="19"/>
      <c r="Z25" s="25"/>
      <c r="AA25" s="13"/>
    </row>
    <row r="26" spans="1:27" ht="20.25" customHeight="1">
      <c r="A26" s="76">
        <v>18</v>
      </c>
      <c r="B26" s="77" t="s">
        <v>47</v>
      </c>
      <c r="C26" s="294">
        <v>2.18</v>
      </c>
      <c r="D26" s="294">
        <v>3.48</v>
      </c>
      <c r="E26" s="296">
        <v>10600</v>
      </c>
      <c r="F26" s="296">
        <v>5300</v>
      </c>
      <c r="G26" s="296">
        <v>160</v>
      </c>
      <c r="H26" s="190">
        <v>195507</v>
      </c>
      <c r="I26" s="149">
        <v>10692</v>
      </c>
      <c r="J26" s="76">
        <v>18</v>
      </c>
      <c r="K26" s="78" t="s">
        <v>47</v>
      </c>
      <c r="L26" s="126" t="s">
        <v>173</v>
      </c>
      <c r="M26" s="57" t="s">
        <v>174</v>
      </c>
      <c r="N26" s="57" t="s">
        <v>174</v>
      </c>
      <c r="O26" s="57" t="s">
        <v>174</v>
      </c>
      <c r="P26" s="57" t="s">
        <v>174</v>
      </c>
      <c r="Q26" s="128" t="s">
        <v>174</v>
      </c>
      <c r="R26" s="128" t="s">
        <v>173</v>
      </c>
      <c r="S26" s="128" t="s">
        <v>174</v>
      </c>
      <c r="T26" s="15" t="s">
        <v>48</v>
      </c>
      <c r="U26" s="279"/>
      <c r="V26" s="19"/>
      <c r="W26" s="19"/>
      <c r="X26" s="19"/>
      <c r="Y26" s="19"/>
      <c r="Z26" s="25"/>
      <c r="AA26" s="13"/>
    </row>
    <row r="27" spans="1:27" ht="20.25" customHeight="1">
      <c r="A27" s="76">
        <v>19</v>
      </c>
      <c r="B27" s="77" t="s">
        <v>49</v>
      </c>
      <c r="C27" s="294">
        <v>2.5</v>
      </c>
      <c r="D27" s="294">
        <v>7</v>
      </c>
      <c r="E27" s="296">
        <v>11900</v>
      </c>
      <c r="F27" s="296">
        <v>8400</v>
      </c>
      <c r="G27" s="296">
        <v>160</v>
      </c>
      <c r="H27" s="190">
        <v>1064073</v>
      </c>
      <c r="I27" s="149">
        <v>37815</v>
      </c>
      <c r="J27" s="76">
        <v>19</v>
      </c>
      <c r="K27" s="78" t="s">
        <v>49</v>
      </c>
      <c r="L27" s="126" t="s">
        <v>173</v>
      </c>
      <c r="M27" s="57" t="s">
        <v>174</v>
      </c>
      <c r="N27" s="57" t="s">
        <v>174</v>
      </c>
      <c r="O27" s="57" t="s">
        <v>174</v>
      </c>
      <c r="P27" s="57" t="s">
        <v>174</v>
      </c>
      <c r="Q27" s="128" t="s">
        <v>174</v>
      </c>
      <c r="R27" s="128" t="s">
        <v>173</v>
      </c>
      <c r="S27" s="128" t="s">
        <v>174</v>
      </c>
      <c r="T27" s="15" t="s">
        <v>50</v>
      </c>
      <c r="U27" s="279"/>
      <c r="V27" s="19"/>
      <c r="W27" s="19"/>
      <c r="X27" s="19"/>
      <c r="Y27" s="19"/>
      <c r="Z27" s="25"/>
      <c r="AA27" s="13"/>
    </row>
    <row r="28" spans="1:27" ht="20.25" customHeight="1">
      <c r="A28" s="76">
        <v>20</v>
      </c>
      <c r="B28" s="77" t="s">
        <v>51</v>
      </c>
      <c r="C28" s="303">
        <v>2.2</v>
      </c>
      <c r="D28" s="303">
        <v>5</v>
      </c>
      <c r="E28" s="305">
        <v>14000</v>
      </c>
      <c r="F28" s="305">
        <v>8000</v>
      </c>
      <c r="G28" s="305">
        <v>160</v>
      </c>
      <c r="H28" s="322">
        <v>558683</v>
      </c>
      <c r="I28" s="299">
        <v>17361</v>
      </c>
      <c r="J28" s="291">
        <v>20</v>
      </c>
      <c r="K28" s="99" t="s">
        <v>51</v>
      </c>
      <c r="L28" s="309" t="s">
        <v>173</v>
      </c>
      <c r="M28" s="310" t="s">
        <v>174</v>
      </c>
      <c r="N28" s="310" t="s">
        <v>174</v>
      </c>
      <c r="O28" s="310" t="s">
        <v>174</v>
      </c>
      <c r="P28" s="310" t="s">
        <v>174</v>
      </c>
      <c r="Q28" s="311" t="s">
        <v>174</v>
      </c>
      <c r="R28" s="311" t="s">
        <v>173</v>
      </c>
      <c r="S28" s="311" t="s">
        <v>174</v>
      </c>
      <c r="T28" s="15" t="s">
        <v>135</v>
      </c>
      <c r="U28" s="279"/>
      <c r="V28" s="19"/>
      <c r="W28" s="19"/>
      <c r="X28" s="19"/>
      <c r="Y28" s="19"/>
      <c r="Z28" s="25"/>
      <c r="AA28" s="13"/>
    </row>
    <row r="29" spans="1:27" ht="20.25" customHeight="1">
      <c r="A29" s="74">
        <v>21</v>
      </c>
      <c r="B29" s="75" t="s">
        <v>52</v>
      </c>
      <c r="C29" s="294">
        <v>2.9</v>
      </c>
      <c r="D29" s="294">
        <v>8.4</v>
      </c>
      <c r="E29" s="296">
        <v>10900</v>
      </c>
      <c r="F29" s="296">
        <v>8000</v>
      </c>
      <c r="G29" s="296">
        <v>160</v>
      </c>
      <c r="H29" s="190">
        <v>411589</v>
      </c>
      <c r="I29" s="149">
        <v>11701</v>
      </c>
      <c r="J29" s="76">
        <v>21</v>
      </c>
      <c r="K29" s="78" t="s">
        <v>52</v>
      </c>
      <c r="L29" s="126" t="s">
        <v>173</v>
      </c>
      <c r="M29" s="57" t="s">
        <v>174</v>
      </c>
      <c r="N29" s="57" t="s">
        <v>174</v>
      </c>
      <c r="O29" s="57" t="s">
        <v>174</v>
      </c>
      <c r="P29" s="57" t="s">
        <v>174</v>
      </c>
      <c r="Q29" s="128" t="s">
        <v>174</v>
      </c>
      <c r="R29" s="128" t="s">
        <v>173</v>
      </c>
      <c r="S29" s="128" t="s">
        <v>174</v>
      </c>
      <c r="T29" s="17" t="s">
        <v>53</v>
      </c>
      <c r="U29" s="279"/>
      <c r="V29" s="19"/>
      <c r="W29" s="19"/>
      <c r="X29" s="19"/>
      <c r="Y29" s="19"/>
      <c r="Z29" s="25"/>
      <c r="AA29" s="13"/>
    </row>
    <row r="30" spans="1:27" ht="20.25" customHeight="1">
      <c r="A30" s="76">
        <v>22</v>
      </c>
      <c r="B30" s="77" t="s">
        <v>54</v>
      </c>
      <c r="C30" s="294">
        <v>2.8</v>
      </c>
      <c r="D30" s="294">
        <v>8.1</v>
      </c>
      <c r="E30" s="296">
        <v>10500</v>
      </c>
      <c r="F30" s="296">
        <v>8000</v>
      </c>
      <c r="G30" s="296">
        <v>160</v>
      </c>
      <c r="H30" s="190">
        <v>288532</v>
      </c>
      <c r="I30" s="149">
        <v>11030</v>
      </c>
      <c r="J30" s="76">
        <v>22</v>
      </c>
      <c r="K30" s="77" t="s">
        <v>54</v>
      </c>
      <c r="L30" s="126" t="s">
        <v>173</v>
      </c>
      <c r="M30" s="57" t="s">
        <v>174</v>
      </c>
      <c r="N30" s="57" t="s">
        <v>174</v>
      </c>
      <c r="O30" s="57" t="s">
        <v>174</v>
      </c>
      <c r="P30" s="57" t="s">
        <v>174</v>
      </c>
      <c r="Q30" s="128" t="s">
        <v>174</v>
      </c>
      <c r="R30" s="128" t="s">
        <v>173</v>
      </c>
      <c r="S30" s="128" t="s">
        <v>174</v>
      </c>
      <c r="T30" s="15" t="s">
        <v>135</v>
      </c>
      <c r="U30" s="279"/>
      <c r="V30" s="19"/>
      <c r="W30" s="19"/>
      <c r="X30" s="19"/>
      <c r="Y30" s="19"/>
      <c r="Z30" s="25"/>
      <c r="AA30" s="13"/>
    </row>
    <row r="31" spans="1:27" ht="20.25" customHeight="1">
      <c r="A31" s="76">
        <v>27</v>
      </c>
      <c r="B31" s="77" t="s">
        <v>55</v>
      </c>
      <c r="C31" s="294">
        <v>1.9</v>
      </c>
      <c r="D31" s="294">
        <v>6.6</v>
      </c>
      <c r="E31" s="296">
        <v>9600</v>
      </c>
      <c r="F31" s="296">
        <v>6000</v>
      </c>
      <c r="G31" s="296">
        <v>160</v>
      </c>
      <c r="H31" s="190">
        <v>740495</v>
      </c>
      <c r="I31" s="149">
        <v>20532</v>
      </c>
      <c r="J31" s="76">
        <v>27</v>
      </c>
      <c r="K31" s="78" t="s">
        <v>55</v>
      </c>
      <c r="L31" s="126" t="s">
        <v>173</v>
      </c>
      <c r="M31" s="57" t="s">
        <v>174</v>
      </c>
      <c r="N31" s="57" t="s">
        <v>174</v>
      </c>
      <c r="O31" s="57" t="s">
        <v>174</v>
      </c>
      <c r="P31" s="57" t="s">
        <v>174</v>
      </c>
      <c r="Q31" s="128" t="s">
        <v>174</v>
      </c>
      <c r="R31" s="128" t="s">
        <v>173</v>
      </c>
      <c r="S31" s="128" t="s">
        <v>174</v>
      </c>
      <c r="T31" s="15" t="s">
        <v>56</v>
      </c>
      <c r="U31" s="279"/>
      <c r="V31" s="19"/>
      <c r="W31" s="19"/>
      <c r="X31" s="19"/>
      <c r="Y31" s="19"/>
      <c r="Z31" s="25"/>
      <c r="AA31" s="13"/>
    </row>
    <row r="32" spans="1:27" ht="20.25" customHeight="1">
      <c r="A32" s="76">
        <v>28</v>
      </c>
      <c r="B32" s="77" t="s">
        <v>57</v>
      </c>
      <c r="C32" s="294">
        <v>2</v>
      </c>
      <c r="D32" s="294">
        <v>7.6</v>
      </c>
      <c r="E32" s="296">
        <v>9900</v>
      </c>
      <c r="F32" s="296">
        <v>6200</v>
      </c>
      <c r="G32" s="296">
        <v>160</v>
      </c>
      <c r="H32" s="190">
        <v>1345411</v>
      </c>
      <c r="I32" s="149">
        <v>60406</v>
      </c>
      <c r="J32" s="76">
        <v>28</v>
      </c>
      <c r="K32" s="78" t="s">
        <v>57</v>
      </c>
      <c r="L32" s="126" t="s">
        <v>173</v>
      </c>
      <c r="M32" s="57" t="s">
        <v>174</v>
      </c>
      <c r="N32" s="57" t="s">
        <v>174</v>
      </c>
      <c r="O32" s="57" t="s">
        <v>174</v>
      </c>
      <c r="P32" s="57" t="s">
        <v>174</v>
      </c>
      <c r="Q32" s="128" t="s">
        <v>174</v>
      </c>
      <c r="R32" s="128" t="s">
        <v>173</v>
      </c>
      <c r="S32" s="128" t="s">
        <v>174</v>
      </c>
      <c r="T32" s="15" t="s">
        <v>58</v>
      </c>
      <c r="U32" s="279"/>
      <c r="V32" s="19"/>
      <c r="W32" s="19"/>
      <c r="X32" s="19"/>
      <c r="Y32" s="19"/>
      <c r="Z32" s="25"/>
      <c r="AA32" s="13"/>
    </row>
    <row r="33" spans="1:27" ht="20.25" customHeight="1">
      <c r="A33" s="76">
        <v>29</v>
      </c>
      <c r="B33" s="77" t="s">
        <v>59</v>
      </c>
      <c r="C33" s="294">
        <v>1.1</v>
      </c>
      <c r="D33" s="294">
        <v>8.5</v>
      </c>
      <c r="E33" s="296">
        <v>6500</v>
      </c>
      <c r="F33" s="296">
        <v>3900</v>
      </c>
      <c r="G33" s="296">
        <v>160</v>
      </c>
      <c r="H33" s="190">
        <v>1097915</v>
      </c>
      <c r="I33" s="149">
        <v>35863</v>
      </c>
      <c r="J33" s="76">
        <v>29</v>
      </c>
      <c r="K33" s="78" t="s">
        <v>59</v>
      </c>
      <c r="L33" s="126" t="s">
        <v>173</v>
      </c>
      <c r="M33" s="57" t="s">
        <v>174</v>
      </c>
      <c r="N33" s="57" t="s">
        <v>174</v>
      </c>
      <c r="O33" s="57" t="s">
        <v>174</v>
      </c>
      <c r="P33" s="57" t="s">
        <v>174</v>
      </c>
      <c r="Q33" s="128" t="s">
        <v>174</v>
      </c>
      <c r="R33" s="128" t="s">
        <v>173</v>
      </c>
      <c r="S33" s="128" t="s">
        <v>174</v>
      </c>
      <c r="T33" s="15" t="s">
        <v>60</v>
      </c>
      <c r="U33" s="279"/>
      <c r="V33" s="19"/>
      <c r="W33" s="19"/>
      <c r="X33" s="19"/>
      <c r="Y33" s="19"/>
      <c r="Z33" s="25"/>
      <c r="AA33" s="13"/>
    </row>
    <row r="34" spans="1:27" ht="20.25" customHeight="1">
      <c r="A34" s="74">
        <v>30</v>
      </c>
      <c r="B34" s="75" t="s">
        <v>61</v>
      </c>
      <c r="C34" s="457">
        <v>2</v>
      </c>
      <c r="D34" s="457">
        <v>8</v>
      </c>
      <c r="E34" s="459">
        <v>10500</v>
      </c>
      <c r="F34" s="459">
        <v>5100</v>
      </c>
      <c r="G34" s="459">
        <v>160</v>
      </c>
      <c r="H34" s="188">
        <v>802141</v>
      </c>
      <c r="I34" s="302">
        <v>31971</v>
      </c>
      <c r="J34" s="74">
        <v>30</v>
      </c>
      <c r="K34" s="75" t="s">
        <v>61</v>
      </c>
      <c r="L34" s="123" t="s">
        <v>173</v>
      </c>
      <c r="M34" s="56" t="s">
        <v>174</v>
      </c>
      <c r="N34" s="56" t="s">
        <v>174</v>
      </c>
      <c r="O34" s="56" t="s">
        <v>174</v>
      </c>
      <c r="P34" s="56" t="s">
        <v>174</v>
      </c>
      <c r="Q34" s="312" t="s">
        <v>174</v>
      </c>
      <c r="R34" s="312" t="s">
        <v>173</v>
      </c>
      <c r="S34" s="312" t="s">
        <v>174</v>
      </c>
      <c r="T34" s="15" t="s">
        <v>62</v>
      </c>
      <c r="U34" s="279"/>
      <c r="V34" s="19"/>
      <c r="W34" s="19"/>
      <c r="X34" s="19"/>
      <c r="Y34" s="19"/>
      <c r="Z34" s="25"/>
      <c r="AA34" s="13"/>
    </row>
    <row r="35" spans="1:27" s="25" customFormat="1" ht="20.25" customHeight="1">
      <c r="A35" s="76">
        <v>31</v>
      </c>
      <c r="B35" s="78" t="s">
        <v>63</v>
      </c>
      <c r="C35" s="294">
        <v>1.5</v>
      </c>
      <c r="D35" s="294">
        <v>9.2</v>
      </c>
      <c r="E35" s="296">
        <v>8800</v>
      </c>
      <c r="F35" s="296">
        <v>4800</v>
      </c>
      <c r="G35" s="296">
        <v>160</v>
      </c>
      <c r="H35" s="190">
        <v>438517</v>
      </c>
      <c r="I35" s="149">
        <v>15894</v>
      </c>
      <c r="J35" s="76">
        <v>31</v>
      </c>
      <c r="K35" s="78" t="s">
        <v>63</v>
      </c>
      <c r="L35" s="126" t="s">
        <v>173</v>
      </c>
      <c r="M35" s="57" t="s">
        <v>174</v>
      </c>
      <c r="N35" s="57" t="s">
        <v>174</v>
      </c>
      <c r="O35" s="57" t="s">
        <v>174</v>
      </c>
      <c r="P35" s="57" t="s">
        <v>174</v>
      </c>
      <c r="Q35" s="128" t="s">
        <v>174</v>
      </c>
      <c r="R35" s="128" t="s">
        <v>173</v>
      </c>
      <c r="S35" s="128" t="s">
        <v>174</v>
      </c>
      <c r="T35" s="17" t="s">
        <v>64</v>
      </c>
      <c r="U35" s="279"/>
      <c r="V35" s="19"/>
      <c r="W35" s="19"/>
      <c r="X35" s="19"/>
      <c r="Y35" s="19"/>
      <c r="AA35" s="13"/>
    </row>
    <row r="36" spans="1:27" s="25" customFormat="1" ht="20.25" customHeight="1">
      <c r="A36" s="76">
        <v>32</v>
      </c>
      <c r="B36" s="78" t="s">
        <v>65</v>
      </c>
      <c r="C36" s="294">
        <v>1.5</v>
      </c>
      <c r="D36" s="294">
        <v>8</v>
      </c>
      <c r="E36" s="296">
        <v>7100</v>
      </c>
      <c r="F36" s="296">
        <v>3900</v>
      </c>
      <c r="G36" s="296">
        <v>160</v>
      </c>
      <c r="H36" s="190">
        <v>254022</v>
      </c>
      <c r="I36" s="149">
        <v>11961</v>
      </c>
      <c r="J36" s="76">
        <v>32</v>
      </c>
      <c r="K36" s="78" t="s">
        <v>65</v>
      </c>
      <c r="L36" s="126" t="s">
        <v>173</v>
      </c>
      <c r="M36" s="57" t="s">
        <v>174</v>
      </c>
      <c r="N36" s="57" t="s">
        <v>174</v>
      </c>
      <c r="O36" s="57" t="s">
        <v>174</v>
      </c>
      <c r="P36" s="57" t="s">
        <v>174</v>
      </c>
      <c r="Q36" s="128" t="s">
        <v>174</v>
      </c>
      <c r="R36" s="128" t="s">
        <v>173</v>
      </c>
      <c r="S36" s="128" t="s">
        <v>174</v>
      </c>
      <c r="T36" s="15" t="s">
        <v>66</v>
      </c>
      <c r="U36" s="279"/>
      <c r="V36" s="19"/>
      <c r="W36" s="19"/>
      <c r="X36" s="19"/>
      <c r="Y36" s="19"/>
      <c r="AA36" s="13"/>
    </row>
    <row r="37" spans="1:27" s="25" customFormat="1" ht="20.25" customHeight="1">
      <c r="A37" s="76">
        <v>36</v>
      </c>
      <c r="B37" s="78" t="s">
        <v>67</v>
      </c>
      <c r="C37" s="294">
        <v>2.3</v>
      </c>
      <c r="D37" s="294">
        <v>6</v>
      </c>
      <c r="E37" s="296">
        <v>9700</v>
      </c>
      <c r="F37" s="296">
        <v>6000</v>
      </c>
      <c r="G37" s="296">
        <v>160</v>
      </c>
      <c r="H37" s="190">
        <v>609723</v>
      </c>
      <c r="I37" s="149">
        <v>18876</v>
      </c>
      <c r="J37" s="76">
        <v>36</v>
      </c>
      <c r="K37" s="78" t="s">
        <v>67</v>
      </c>
      <c r="L37" s="126" t="s">
        <v>173</v>
      </c>
      <c r="M37" s="57" t="s">
        <v>174</v>
      </c>
      <c r="N37" s="57" t="s">
        <v>174</v>
      </c>
      <c r="O37" s="57" t="s">
        <v>174</v>
      </c>
      <c r="P37" s="57" t="s">
        <v>174</v>
      </c>
      <c r="Q37" s="128" t="s">
        <v>174</v>
      </c>
      <c r="R37" s="128" t="s">
        <v>173</v>
      </c>
      <c r="S37" s="128" t="s">
        <v>174</v>
      </c>
      <c r="T37" s="15" t="s">
        <v>68</v>
      </c>
      <c r="U37" s="279"/>
      <c r="V37" s="19"/>
      <c r="W37" s="19"/>
      <c r="X37" s="19"/>
      <c r="Y37" s="19"/>
      <c r="AA37" s="13"/>
    </row>
    <row r="38" spans="1:27" s="25" customFormat="1" ht="20.25" customHeight="1">
      <c r="A38" s="76">
        <v>44</v>
      </c>
      <c r="B38" s="78" t="s">
        <v>69</v>
      </c>
      <c r="C38" s="294">
        <v>2.18</v>
      </c>
      <c r="D38" s="294">
        <v>5.42</v>
      </c>
      <c r="E38" s="296">
        <v>11200</v>
      </c>
      <c r="F38" s="296">
        <v>6400</v>
      </c>
      <c r="G38" s="296">
        <v>160</v>
      </c>
      <c r="H38" s="190">
        <v>1018016</v>
      </c>
      <c r="I38" s="149">
        <v>35838</v>
      </c>
      <c r="J38" s="76">
        <v>44</v>
      </c>
      <c r="K38" s="78" t="s">
        <v>69</v>
      </c>
      <c r="L38" s="126" t="s">
        <v>173</v>
      </c>
      <c r="M38" s="57" t="s">
        <v>174</v>
      </c>
      <c r="N38" s="57" t="s">
        <v>174</v>
      </c>
      <c r="O38" s="57" t="s">
        <v>174</v>
      </c>
      <c r="P38" s="57" t="s">
        <v>174</v>
      </c>
      <c r="Q38" s="128" t="s">
        <v>174</v>
      </c>
      <c r="R38" s="128" t="s">
        <v>173</v>
      </c>
      <c r="S38" s="128" t="s">
        <v>174</v>
      </c>
      <c r="T38" s="15" t="s">
        <v>70</v>
      </c>
      <c r="U38" s="279"/>
      <c r="V38" s="19"/>
      <c r="W38" s="19"/>
      <c r="X38" s="19"/>
      <c r="Y38" s="19"/>
      <c r="AA38" s="13"/>
    </row>
    <row r="39" spans="1:27" s="25" customFormat="1" ht="20.25" customHeight="1">
      <c r="A39" s="74">
        <v>45</v>
      </c>
      <c r="B39" s="75" t="s">
        <v>88</v>
      </c>
      <c r="C39" s="457">
        <v>1.85</v>
      </c>
      <c r="D39" s="457">
        <v>7.5</v>
      </c>
      <c r="E39" s="459">
        <v>10600</v>
      </c>
      <c r="F39" s="459">
        <v>6200</v>
      </c>
      <c r="G39" s="459">
        <v>160</v>
      </c>
      <c r="H39" s="188">
        <v>1576700</v>
      </c>
      <c r="I39" s="302">
        <v>55256</v>
      </c>
      <c r="J39" s="74">
        <v>45</v>
      </c>
      <c r="K39" s="75" t="s">
        <v>88</v>
      </c>
      <c r="L39" s="123" t="s">
        <v>173</v>
      </c>
      <c r="M39" s="56" t="s">
        <v>174</v>
      </c>
      <c r="N39" s="56" t="s">
        <v>174</v>
      </c>
      <c r="O39" s="56" t="s">
        <v>174</v>
      </c>
      <c r="P39" s="56" t="s">
        <v>174</v>
      </c>
      <c r="Q39" s="312" t="s">
        <v>174</v>
      </c>
      <c r="R39" s="312" t="s">
        <v>173</v>
      </c>
      <c r="S39" s="312" t="s">
        <v>174</v>
      </c>
      <c r="T39" s="15" t="s">
        <v>70</v>
      </c>
      <c r="U39" s="279"/>
      <c r="V39" s="19"/>
      <c r="W39" s="19"/>
      <c r="X39" s="19"/>
      <c r="Y39" s="19"/>
      <c r="AA39" s="13"/>
    </row>
    <row r="40" spans="1:27" s="25" customFormat="1" ht="20.25" customHeight="1">
      <c r="A40" s="291">
        <v>46</v>
      </c>
      <c r="B40" s="99" t="s">
        <v>93</v>
      </c>
      <c r="C40" s="460">
        <v>2.2</v>
      </c>
      <c r="D40" s="460">
        <v>8</v>
      </c>
      <c r="E40" s="462">
        <v>9700</v>
      </c>
      <c r="F40" s="462">
        <v>6600</v>
      </c>
      <c r="G40" s="462">
        <v>160</v>
      </c>
      <c r="H40" s="322">
        <v>1690403</v>
      </c>
      <c r="I40" s="299">
        <v>48700</v>
      </c>
      <c r="J40" s="291">
        <v>46</v>
      </c>
      <c r="K40" s="99" t="s">
        <v>93</v>
      </c>
      <c r="L40" s="309" t="s">
        <v>173</v>
      </c>
      <c r="M40" s="310" t="s">
        <v>174</v>
      </c>
      <c r="N40" s="310" t="s">
        <v>174</v>
      </c>
      <c r="O40" s="310" t="s">
        <v>174</v>
      </c>
      <c r="P40" s="310" t="s">
        <v>174</v>
      </c>
      <c r="Q40" s="311" t="s">
        <v>174</v>
      </c>
      <c r="R40" s="311" t="s">
        <v>173</v>
      </c>
      <c r="S40" s="311" t="s">
        <v>174</v>
      </c>
      <c r="T40" s="15" t="s">
        <v>70</v>
      </c>
      <c r="U40" s="279"/>
      <c r="V40" s="19"/>
      <c r="W40" s="19"/>
      <c r="X40" s="19"/>
      <c r="Y40" s="19"/>
      <c r="AA40" s="13"/>
    </row>
    <row r="41" spans="1:27" s="25" customFormat="1" ht="20.25" customHeight="1">
      <c r="A41" s="71"/>
      <c r="B41" s="78" t="s">
        <v>71</v>
      </c>
      <c r="C41" s="405" t="s">
        <v>245</v>
      </c>
      <c r="D41" s="405" t="s">
        <v>245</v>
      </c>
      <c r="E41" s="296" t="s">
        <v>245</v>
      </c>
      <c r="F41" s="296" t="s">
        <v>245</v>
      </c>
      <c r="G41" s="296" t="s">
        <v>245</v>
      </c>
      <c r="H41" s="190">
        <v>14370136</v>
      </c>
      <c r="I41" s="149">
        <v>505191</v>
      </c>
      <c r="J41" s="71"/>
      <c r="K41" s="78" t="s">
        <v>71</v>
      </c>
      <c r="L41" s="57"/>
      <c r="M41" s="57"/>
      <c r="N41" s="57"/>
      <c r="O41" s="57"/>
      <c r="P41" s="57"/>
      <c r="Q41" s="57"/>
      <c r="R41" s="60"/>
      <c r="S41" s="133"/>
      <c r="T41" s="15" t="s">
        <v>72</v>
      </c>
      <c r="U41" s="279"/>
      <c r="V41" s="19"/>
      <c r="W41" s="19"/>
      <c r="X41" s="19"/>
      <c r="Y41" s="19"/>
      <c r="AA41" s="13"/>
    </row>
    <row r="42" spans="1:27" ht="20.25" customHeight="1">
      <c r="A42" s="71"/>
      <c r="B42" s="77" t="s">
        <v>73</v>
      </c>
      <c r="C42" s="405" t="s">
        <v>245</v>
      </c>
      <c r="D42" s="405" t="s">
        <v>245</v>
      </c>
      <c r="E42" s="296" t="s">
        <v>245</v>
      </c>
      <c r="F42" s="296" t="s">
        <v>245</v>
      </c>
      <c r="G42" s="296" t="s">
        <v>245</v>
      </c>
      <c r="H42" s="190">
        <v>64823827</v>
      </c>
      <c r="I42" s="149">
        <v>1862589</v>
      </c>
      <c r="J42" s="71"/>
      <c r="K42" s="77" t="s">
        <v>73</v>
      </c>
      <c r="L42" s="57"/>
      <c r="M42" s="57"/>
      <c r="N42" s="57"/>
      <c r="O42" s="57"/>
      <c r="P42" s="57"/>
      <c r="Q42" s="57"/>
      <c r="R42" s="60"/>
      <c r="S42" s="133"/>
      <c r="T42" s="15" t="s">
        <v>74</v>
      </c>
      <c r="U42" s="279"/>
      <c r="V42" s="19"/>
      <c r="W42" s="19"/>
      <c r="X42" s="19"/>
      <c r="Y42" s="19"/>
      <c r="Z42" s="25"/>
      <c r="AA42" s="13"/>
    </row>
    <row r="43" spans="1:27" ht="20.25" customHeight="1">
      <c r="A43" s="71"/>
      <c r="C43" s="385"/>
      <c r="D43" s="385"/>
      <c r="E43" s="296"/>
      <c r="F43" s="296"/>
      <c r="G43" s="296"/>
      <c r="H43" s="134"/>
      <c r="I43" s="200"/>
      <c r="J43" s="71"/>
      <c r="L43" s="57"/>
      <c r="M43" s="57"/>
      <c r="N43" s="57"/>
      <c r="O43" s="57"/>
      <c r="P43" s="57"/>
      <c r="Q43" s="57"/>
      <c r="R43" s="60"/>
      <c r="S43" s="133"/>
      <c r="T43" s="19"/>
      <c r="U43" s="279"/>
      <c r="V43" s="19"/>
      <c r="W43" s="19"/>
      <c r="X43" s="19"/>
      <c r="Y43" s="19"/>
      <c r="Z43" s="25"/>
      <c r="AA43" s="13"/>
    </row>
    <row r="44" spans="1:27" ht="20.25" customHeight="1">
      <c r="A44" s="76">
        <v>301</v>
      </c>
      <c r="B44" s="77" t="s">
        <v>75</v>
      </c>
      <c r="C44" s="294" t="s">
        <v>245</v>
      </c>
      <c r="D44" s="294" t="s">
        <v>245</v>
      </c>
      <c r="E44" s="296" t="s">
        <v>245</v>
      </c>
      <c r="F44" s="296" t="s">
        <v>245</v>
      </c>
      <c r="G44" s="296" t="s">
        <v>245</v>
      </c>
      <c r="H44" s="408" t="s">
        <v>245</v>
      </c>
      <c r="I44" s="407" t="s">
        <v>245</v>
      </c>
      <c r="J44" s="76">
        <v>301</v>
      </c>
      <c r="K44" s="77" t="s">
        <v>75</v>
      </c>
      <c r="L44" s="57"/>
      <c r="M44" s="57"/>
      <c r="N44" s="57"/>
      <c r="O44" s="57"/>
      <c r="P44" s="126"/>
      <c r="Q44" s="57"/>
      <c r="R44" s="60"/>
      <c r="S44" s="133"/>
      <c r="T44" s="15" t="s">
        <v>76</v>
      </c>
      <c r="U44" s="279"/>
      <c r="V44" s="19"/>
      <c r="W44" s="19"/>
      <c r="X44" s="19"/>
      <c r="Y44" s="19"/>
      <c r="Z44" s="25"/>
      <c r="AA44" s="13"/>
    </row>
    <row r="45" spans="1:27" ht="20.25" customHeight="1">
      <c r="A45" s="76">
        <v>302</v>
      </c>
      <c r="B45" s="77" t="s">
        <v>77</v>
      </c>
      <c r="C45" s="294" t="s">
        <v>245</v>
      </c>
      <c r="D45" s="294" t="s">
        <v>245</v>
      </c>
      <c r="E45" s="296" t="s">
        <v>245</v>
      </c>
      <c r="F45" s="296" t="s">
        <v>245</v>
      </c>
      <c r="G45" s="296" t="s">
        <v>245</v>
      </c>
      <c r="H45" s="408" t="s">
        <v>245</v>
      </c>
      <c r="I45" s="407" t="s">
        <v>245</v>
      </c>
      <c r="J45" s="76">
        <v>302</v>
      </c>
      <c r="K45" s="77" t="s">
        <v>77</v>
      </c>
      <c r="L45" s="57"/>
      <c r="M45" s="57"/>
      <c r="N45" s="57"/>
      <c r="O45" s="57"/>
      <c r="P45" s="126"/>
      <c r="Q45" s="57"/>
      <c r="R45" s="60"/>
      <c r="S45" s="133"/>
      <c r="T45" s="15" t="s">
        <v>78</v>
      </c>
      <c r="U45" s="279"/>
      <c r="V45" s="19"/>
      <c r="W45" s="19"/>
      <c r="X45" s="19"/>
      <c r="Y45" s="19"/>
      <c r="Z45" s="25"/>
      <c r="AA45" s="13"/>
    </row>
    <row r="46" spans="1:27" ht="20.25" customHeight="1">
      <c r="A46" s="76">
        <v>303</v>
      </c>
      <c r="B46" s="77" t="s">
        <v>79</v>
      </c>
      <c r="C46" s="294" t="s">
        <v>245</v>
      </c>
      <c r="D46" s="294" t="s">
        <v>245</v>
      </c>
      <c r="E46" s="296" t="s">
        <v>245</v>
      </c>
      <c r="F46" s="296" t="s">
        <v>245</v>
      </c>
      <c r="G46" s="296" t="s">
        <v>245</v>
      </c>
      <c r="H46" s="408" t="s">
        <v>245</v>
      </c>
      <c r="I46" s="407" t="s">
        <v>245</v>
      </c>
      <c r="J46" s="76">
        <v>303</v>
      </c>
      <c r="K46" s="77" t="s">
        <v>79</v>
      </c>
      <c r="L46" s="57"/>
      <c r="M46" s="57"/>
      <c r="N46" s="57"/>
      <c r="O46" s="57"/>
      <c r="P46" s="60"/>
      <c r="Q46" s="57"/>
      <c r="R46" s="57"/>
      <c r="S46" s="133"/>
      <c r="T46" s="15" t="s">
        <v>80</v>
      </c>
      <c r="U46" s="279"/>
      <c r="V46" s="19"/>
      <c r="W46" s="19"/>
      <c r="X46" s="19"/>
      <c r="Y46" s="19"/>
      <c r="Z46" s="25"/>
      <c r="AA46" s="13"/>
    </row>
    <row r="47" spans="1:27" ht="20.25" customHeight="1">
      <c r="A47" s="71"/>
      <c r="B47" s="77" t="s">
        <v>81</v>
      </c>
      <c r="C47" s="405" t="s">
        <v>245</v>
      </c>
      <c r="D47" s="405" t="s">
        <v>245</v>
      </c>
      <c r="E47" s="296" t="s">
        <v>245</v>
      </c>
      <c r="F47" s="296" t="s">
        <v>245</v>
      </c>
      <c r="G47" s="296" t="s">
        <v>245</v>
      </c>
      <c r="H47" s="409" t="s">
        <v>245</v>
      </c>
      <c r="I47" s="410" t="s">
        <v>245</v>
      </c>
      <c r="J47" s="71"/>
      <c r="K47" s="77" t="s">
        <v>81</v>
      </c>
      <c r="L47" s="57"/>
      <c r="M47" s="57"/>
      <c r="N47" s="57"/>
      <c r="O47" s="57"/>
      <c r="P47" s="57"/>
      <c r="Q47" s="57"/>
      <c r="R47" s="57"/>
      <c r="S47" s="133"/>
      <c r="T47" s="15" t="s">
        <v>82</v>
      </c>
      <c r="U47" s="279"/>
      <c r="V47" s="19"/>
      <c r="W47" s="19"/>
      <c r="X47" s="19"/>
      <c r="Y47" s="19"/>
      <c r="Z47" s="25"/>
      <c r="AA47" s="13"/>
    </row>
    <row r="48" spans="1:27" ht="20.25" customHeight="1">
      <c r="A48" s="71"/>
      <c r="C48" s="385"/>
      <c r="D48" s="385"/>
      <c r="E48" s="296"/>
      <c r="F48" s="296"/>
      <c r="G48" s="296"/>
      <c r="H48" s="365"/>
      <c r="I48" s="411"/>
      <c r="J48" s="71"/>
      <c r="L48" s="57"/>
      <c r="M48" s="57"/>
      <c r="N48" s="57"/>
      <c r="O48" s="57"/>
      <c r="P48" s="57"/>
      <c r="Q48" s="57"/>
      <c r="R48" s="57"/>
      <c r="S48" s="133"/>
      <c r="T48" s="19"/>
      <c r="U48" s="279"/>
      <c r="V48" s="19"/>
      <c r="W48" s="19"/>
      <c r="X48" s="19"/>
      <c r="Y48" s="19"/>
      <c r="AA48" s="13"/>
    </row>
    <row r="49" spans="1:27" ht="20.25" customHeight="1">
      <c r="A49" s="84"/>
      <c r="B49" s="82" t="s">
        <v>83</v>
      </c>
      <c r="C49" s="406" t="s">
        <v>245</v>
      </c>
      <c r="D49" s="406" t="s">
        <v>245</v>
      </c>
      <c r="E49" s="305" t="s">
        <v>245</v>
      </c>
      <c r="F49" s="305" t="s">
        <v>245</v>
      </c>
      <c r="G49" s="305" t="s">
        <v>245</v>
      </c>
      <c r="H49" s="412" t="s">
        <v>245</v>
      </c>
      <c r="I49" s="413" t="s">
        <v>245</v>
      </c>
      <c r="J49" s="84"/>
      <c r="K49" s="82" t="s">
        <v>83</v>
      </c>
      <c r="L49" s="65"/>
      <c r="M49" s="65"/>
      <c r="N49" s="65"/>
      <c r="O49" s="65"/>
      <c r="P49" s="65"/>
      <c r="Q49" s="65"/>
      <c r="R49" s="65"/>
      <c r="S49" s="268"/>
      <c r="T49" s="42" t="s">
        <v>84</v>
      </c>
      <c r="U49" s="279"/>
      <c r="V49" s="19"/>
      <c r="W49" s="19"/>
      <c r="X49" s="19"/>
      <c r="Y49" s="19"/>
      <c r="AA49" s="13"/>
    </row>
    <row r="50" spans="1:20" ht="16.5" customHeight="1">
      <c r="A50" s="120"/>
      <c r="B50" s="120"/>
      <c r="C50" s="19"/>
      <c r="D50" s="19"/>
      <c r="E50" s="19"/>
      <c r="F50" s="19"/>
      <c r="G50" s="19"/>
      <c r="H50" s="19"/>
      <c r="I50" s="19"/>
      <c r="J50" s="120"/>
      <c r="K50" s="120"/>
      <c r="L50" s="19"/>
      <c r="M50" s="19"/>
      <c r="N50" s="19"/>
      <c r="O50" s="19"/>
      <c r="P50" s="19"/>
      <c r="Q50" s="19"/>
      <c r="R50" s="19"/>
      <c r="S50" s="19"/>
      <c r="T50" s="19"/>
    </row>
    <row r="51" ht="16.5" customHeight="1">
      <c r="AA51" s="53"/>
    </row>
    <row r="52" ht="16.5" customHeight="1">
      <c r="U52" s="6"/>
    </row>
    <row r="53" spans="3:21" ht="16.5" customHeight="1">
      <c r="C53" s="46"/>
      <c r="D53" s="46"/>
      <c r="E53" s="46"/>
      <c r="F53" s="46"/>
      <c r="G53" s="46"/>
      <c r="H53" s="46"/>
      <c r="I53" s="46"/>
      <c r="J53" s="187"/>
      <c r="K53" s="187"/>
      <c r="L53" s="46"/>
      <c r="M53" s="46"/>
      <c r="N53" s="46"/>
      <c r="O53" s="46"/>
      <c r="P53" s="46"/>
      <c r="U53" s="6"/>
    </row>
    <row r="54" ht="16.5" customHeight="1">
      <c r="AA54" s="53"/>
    </row>
    <row r="55" ht="16.5" customHeight="1">
      <c r="AA55" s="53"/>
    </row>
    <row r="56" ht="16.5" customHeight="1">
      <c r="AA56" s="53"/>
    </row>
    <row r="57" ht="16.5" customHeight="1">
      <c r="AA57" s="53"/>
    </row>
    <row r="58" ht="16.5" customHeight="1">
      <c r="AA58" s="53"/>
    </row>
    <row r="59" ht="16.5" customHeight="1">
      <c r="AA59" s="53"/>
    </row>
    <row r="60" ht="16.5" customHeight="1">
      <c r="AA60" s="53"/>
    </row>
    <row r="61" ht="16.5" customHeight="1">
      <c r="AA61" s="53"/>
    </row>
    <row r="62" ht="16.5" customHeight="1">
      <c r="AA62" s="53"/>
    </row>
    <row r="63" ht="16.5" customHeight="1">
      <c r="AA63" s="53"/>
    </row>
    <row r="64" ht="16.5" customHeight="1">
      <c r="AA64" s="53"/>
    </row>
    <row r="65" ht="16.5" customHeight="1">
      <c r="AA65" s="53"/>
    </row>
    <row r="66" ht="16.5" customHeight="1">
      <c r="AA66" s="53"/>
    </row>
    <row r="67" ht="16.5" customHeight="1">
      <c r="AA67" s="53"/>
    </row>
    <row r="68" ht="16.5" customHeight="1">
      <c r="AA68" s="53"/>
    </row>
    <row r="69" ht="16.5" customHeight="1">
      <c r="AA69" s="53"/>
    </row>
    <row r="70" ht="16.5" customHeight="1">
      <c r="AA70" s="53"/>
    </row>
    <row r="71" ht="16.5" customHeight="1">
      <c r="AA71" s="53"/>
    </row>
    <row r="72" ht="16.5" customHeight="1">
      <c r="AA72" s="53"/>
    </row>
    <row r="73" ht="16.5" customHeight="1">
      <c r="AA73" s="53"/>
    </row>
    <row r="74" ht="16.5" customHeight="1">
      <c r="AA74" s="53"/>
    </row>
    <row r="75" ht="16.5" customHeight="1">
      <c r="AA75" s="53"/>
    </row>
    <row r="76" ht="16.5" customHeight="1">
      <c r="AA76" s="53"/>
    </row>
    <row r="77" ht="16.5" customHeight="1">
      <c r="AA77" s="53"/>
    </row>
    <row r="78" ht="16.5" customHeight="1">
      <c r="AA78" s="53"/>
    </row>
    <row r="79" ht="16.5" customHeight="1">
      <c r="AA79" s="53"/>
    </row>
    <row r="80" ht="16.5" customHeight="1">
      <c r="AA80" s="53"/>
    </row>
    <row r="81" ht="16.5" customHeight="1">
      <c r="AA81" s="53"/>
    </row>
    <row r="82" ht="16.5" customHeight="1">
      <c r="AA82" s="53"/>
    </row>
    <row r="83" ht="16.5" customHeight="1">
      <c r="AA83" s="53"/>
    </row>
    <row r="84" ht="16.5" customHeight="1">
      <c r="AA84" s="53"/>
    </row>
    <row r="85" ht="16.5" customHeight="1">
      <c r="AA85" s="53"/>
    </row>
    <row r="86" ht="16.5" customHeight="1">
      <c r="AA86" s="53"/>
    </row>
    <row r="87" ht="16.5" customHeight="1">
      <c r="AA87" s="53"/>
    </row>
    <row r="88" ht="16.5" customHeight="1">
      <c r="AA88" s="53"/>
    </row>
    <row r="89" ht="16.5" customHeight="1">
      <c r="AA89" s="53"/>
    </row>
    <row r="90" ht="16.5" customHeight="1">
      <c r="AA90" s="53"/>
    </row>
    <row r="91" ht="16.5" customHeight="1"/>
    <row r="92" ht="16.5" customHeight="1"/>
    <row r="93" ht="16.5" customHeight="1"/>
    <row r="94" ht="16.5" customHeight="1"/>
    <row r="95" ht="16.5" customHeight="1"/>
  </sheetData>
  <sheetProtection/>
  <mergeCells count="3">
    <mergeCell ref="L3:P3"/>
    <mergeCell ref="Q3:S3"/>
    <mergeCell ref="C4:F4"/>
  </mergeCells>
  <conditionalFormatting sqref="C53:P53">
    <cfRule type="cellIs" priority="1" dxfId="5" operator="notEqual" stopIfTrue="1">
      <formula>0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75" r:id="rId1"/>
  <colBreaks count="1" manualBreakCount="1">
    <brk id="9" max="4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50"/>
  <sheetViews>
    <sheetView showGridLines="0" view="pageBreakPreview" zoomScale="70" zoomScaleNormal="60" zoomScaleSheetLayoutView="70" zoomScalePageLayoutView="0" workbookViewId="0" topLeftCell="A1">
      <selection activeCell="J4" sqref="J4"/>
    </sheetView>
  </sheetViews>
  <sheetFormatPr defaultColWidth="10.875" defaultRowHeight="13.5"/>
  <cols>
    <col min="1" max="1" width="6.125" style="68" customWidth="1"/>
    <col min="2" max="2" width="11.75390625" style="68" customWidth="1"/>
    <col min="3" max="8" width="14.50390625" style="6" customWidth="1"/>
    <col min="9" max="9" width="6.125" style="68" customWidth="1"/>
    <col min="10" max="10" width="11.75390625" style="68" customWidth="1"/>
    <col min="11" max="16" width="14.50390625" style="6" customWidth="1"/>
    <col min="17" max="16384" width="10.875" style="6" customWidth="1"/>
  </cols>
  <sheetData>
    <row r="1" spans="1:16" ht="20.25" customHeight="1">
      <c r="A1" s="66"/>
      <c r="B1" s="66"/>
      <c r="C1" s="498" t="s">
        <v>194</v>
      </c>
      <c r="D1" s="498"/>
      <c r="E1" s="498"/>
      <c r="F1" s="498"/>
      <c r="G1" s="498"/>
      <c r="H1" s="498"/>
      <c r="I1" s="67"/>
      <c r="J1" s="67"/>
      <c r="K1" s="323"/>
      <c r="L1" s="323"/>
      <c r="M1" s="323"/>
      <c r="N1" s="323"/>
      <c r="O1" s="323"/>
      <c r="P1" s="323"/>
    </row>
    <row r="2" spans="1:17" ht="20.25" customHeight="1">
      <c r="A2" s="67"/>
      <c r="D2" s="324"/>
      <c r="E2" s="324"/>
      <c r="F2" s="324"/>
      <c r="G2" s="324"/>
      <c r="H2" s="324"/>
      <c r="I2" s="67"/>
      <c r="K2" s="68" t="s">
        <v>175</v>
      </c>
      <c r="N2" s="5"/>
      <c r="Q2" s="13"/>
    </row>
    <row r="3" spans="1:17" s="68" customFormat="1" ht="20.25" customHeight="1">
      <c r="A3" s="69"/>
      <c r="B3" s="70"/>
      <c r="C3" s="483" t="s">
        <v>228</v>
      </c>
      <c r="D3" s="468"/>
      <c r="E3" s="468"/>
      <c r="F3" s="468"/>
      <c r="G3" s="468"/>
      <c r="H3" s="474"/>
      <c r="I3" s="69"/>
      <c r="J3" s="70"/>
      <c r="K3" s="467" t="s">
        <v>229</v>
      </c>
      <c r="L3" s="468"/>
      <c r="M3" s="468"/>
      <c r="N3" s="468"/>
      <c r="O3" s="468"/>
      <c r="P3" s="469"/>
      <c r="Q3" s="71"/>
    </row>
    <row r="4" spans="1:17" s="68" customFormat="1" ht="20.25" customHeight="1">
      <c r="A4" s="71"/>
      <c r="C4" s="85" t="s">
        <v>113</v>
      </c>
      <c r="D4" s="85" t="s">
        <v>176</v>
      </c>
      <c r="E4" s="85" t="s">
        <v>177</v>
      </c>
      <c r="F4" s="85" t="s">
        <v>178</v>
      </c>
      <c r="G4" s="85" t="s">
        <v>179</v>
      </c>
      <c r="H4" s="106" t="s">
        <v>113</v>
      </c>
      <c r="I4" s="71"/>
      <c r="K4" s="102" t="s">
        <v>113</v>
      </c>
      <c r="L4" s="85" t="s">
        <v>176</v>
      </c>
      <c r="M4" s="85" t="s">
        <v>177</v>
      </c>
      <c r="N4" s="85" t="s">
        <v>178</v>
      </c>
      <c r="O4" s="85" t="s">
        <v>179</v>
      </c>
      <c r="P4" s="106" t="s">
        <v>113</v>
      </c>
      <c r="Q4" s="71"/>
    </row>
    <row r="5" spans="1:17" s="68" customFormat="1" ht="20.25" customHeight="1">
      <c r="A5" s="72" t="s">
        <v>2</v>
      </c>
      <c r="C5" s="97" t="s">
        <v>126</v>
      </c>
      <c r="D5" s="97" t="s">
        <v>180</v>
      </c>
      <c r="E5" s="97" t="s">
        <v>181</v>
      </c>
      <c r="F5" s="97" t="s">
        <v>182</v>
      </c>
      <c r="G5" s="97" t="s">
        <v>183</v>
      </c>
      <c r="H5" s="104" t="s">
        <v>184</v>
      </c>
      <c r="I5" s="72" t="s">
        <v>2</v>
      </c>
      <c r="K5" s="109" t="s">
        <v>126</v>
      </c>
      <c r="L5" s="97" t="s">
        <v>180</v>
      </c>
      <c r="M5" s="97" t="s">
        <v>181</v>
      </c>
      <c r="N5" s="97" t="s">
        <v>182</v>
      </c>
      <c r="O5" s="97" t="s">
        <v>183</v>
      </c>
      <c r="P5" s="104" t="s">
        <v>184</v>
      </c>
      <c r="Q5" s="71"/>
    </row>
    <row r="6" spans="1:17" s="68" customFormat="1" ht="20.25" customHeight="1">
      <c r="A6" s="72" t="s">
        <v>8</v>
      </c>
      <c r="B6" s="73" t="s">
        <v>9</v>
      </c>
      <c r="C6" s="71"/>
      <c r="D6" s="71"/>
      <c r="E6" s="97" t="s">
        <v>126</v>
      </c>
      <c r="F6" s="97" t="s">
        <v>126</v>
      </c>
      <c r="G6" s="97" t="s">
        <v>126</v>
      </c>
      <c r="H6" s="104"/>
      <c r="I6" s="72" t="s">
        <v>8</v>
      </c>
      <c r="J6" s="73" t="s">
        <v>9</v>
      </c>
      <c r="K6" s="98"/>
      <c r="L6" s="71"/>
      <c r="M6" s="97" t="s">
        <v>126</v>
      </c>
      <c r="N6" s="97" t="s">
        <v>126</v>
      </c>
      <c r="O6" s="97" t="s">
        <v>126</v>
      </c>
      <c r="P6" s="104"/>
      <c r="Q6" s="71"/>
    </row>
    <row r="7" spans="1:17" ht="20.25" customHeight="1">
      <c r="A7" s="74">
        <v>1</v>
      </c>
      <c r="B7" s="75" t="s">
        <v>13</v>
      </c>
      <c r="C7" s="220">
        <v>34729</v>
      </c>
      <c r="D7" s="220">
        <v>18462</v>
      </c>
      <c r="E7" s="220">
        <v>7</v>
      </c>
      <c r="F7" s="220">
        <v>181</v>
      </c>
      <c r="G7" s="220">
        <v>1115</v>
      </c>
      <c r="H7" s="220">
        <v>56255</v>
      </c>
      <c r="I7" s="74">
        <v>1</v>
      </c>
      <c r="J7" s="75" t="s">
        <v>13</v>
      </c>
      <c r="K7" s="325">
        <v>271</v>
      </c>
      <c r="L7" s="325">
        <v>176</v>
      </c>
      <c r="M7" s="325">
        <v>0</v>
      </c>
      <c r="N7" s="325">
        <v>0</v>
      </c>
      <c r="O7" s="325">
        <v>5</v>
      </c>
      <c r="P7" s="325">
        <v>319</v>
      </c>
      <c r="Q7" s="13"/>
    </row>
    <row r="8" spans="1:17" ht="20.25" customHeight="1">
      <c r="A8" s="76">
        <v>2</v>
      </c>
      <c r="B8" s="77" t="s">
        <v>14</v>
      </c>
      <c r="C8" s="224">
        <v>10455</v>
      </c>
      <c r="D8" s="224">
        <v>6451</v>
      </c>
      <c r="E8" s="224">
        <v>8</v>
      </c>
      <c r="F8" s="224">
        <v>18</v>
      </c>
      <c r="G8" s="224">
        <v>283</v>
      </c>
      <c r="H8" s="224">
        <v>16782</v>
      </c>
      <c r="I8" s="76">
        <v>2</v>
      </c>
      <c r="J8" s="77" t="s">
        <v>14</v>
      </c>
      <c r="K8" s="326">
        <v>342</v>
      </c>
      <c r="L8" s="326">
        <v>211</v>
      </c>
      <c r="M8" s="326">
        <v>0</v>
      </c>
      <c r="N8" s="326">
        <v>0</v>
      </c>
      <c r="O8" s="326">
        <v>10</v>
      </c>
      <c r="P8" s="326">
        <v>371</v>
      </c>
      <c r="Q8" s="13"/>
    </row>
    <row r="9" spans="1:17" ht="20.25" customHeight="1">
      <c r="A9" s="76">
        <v>3</v>
      </c>
      <c r="B9" s="78" t="s">
        <v>16</v>
      </c>
      <c r="C9" s="224">
        <v>17164</v>
      </c>
      <c r="D9" s="224">
        <v>9645</v>
      </c>
      <c r="E9" s="224">
        <v>2</v>
      </c>
      <c r="F9" s="224">
        <v>51</v>
      </c>
      <c r="G9" s="224">
        <v>478</v>
      </c>
      <c r="H9" s="224">
        <v>28776</v>
      </c>
      <c r="I9" s="76">
        <v>3</v>
      </c>
      <c r="J9" s="78" t="s">
        <v>16</v>
      </c>
      <c r="K9" s="326">
        <v>994</v>
      </c>
      <c r="L9" s="326">
        <v>547</v>
      </c>
      <c r="M9" s="326">
        <v>0</v>
      </c>
      <c r="N9" s="326">
        <v>1</v>
      </c>
      <c r="O9" s="326">
        <v>27</v>
      </c>
      <c r="P9" s="326">
        <v>1198</v>
      </c>
      <c r="Q9" s="13"/>
    </row>
    <row r="10" spans="1:17" ht="20.25" customHeight="1">
      <c r="A10" s="76">
        <v>4</v>
      </c>
      <c r="B10" s="78" t="s">
        <v>18</v>
      </c>
      <c r="C10" s="224">
        <v>14724</v>
      </c>
      <c r="D10" s="224">
        <v>8900</v>
      </c>
      <c r="E10" s="224">
        <v>24</v>
      </c>
      <c r="F10" s="224">
        <v>41</v>
      </c>
      <c r="G10" s="224">
        <v>394</v>
      </c>
      <c r="H10" s="224">
        <v>23367</v>
      </c>
      <c r="I10" s="76">
        <v>4</v>
      </c>
      <c r="J10" s="78" t="s">
        <v>18</v>
      </c>
      <c r="K10" s="326">
        <v>425</v>
      </c>
      <c r="L10" s="326">
        <v>273</v>
      </c>
      <c r="M10" s="326">
        <v>0</v>
      </c>
      <c r="N10" s="326">
        <v>0</v>
      </c>
      <c r="O10" s="326">
        <v>5</v>
      </c>
      <c r="P10" s="326">
        <v>924</v>
      </c>
      <c r="Q10" s="13"/>
    </row>
    <row r="11" spans="1:17" ht="20.25" customHeight="1">
      <c r="A11" s="291">
        <v>5</v>
      </c>
      <c r="B11" s="99" t="s">
        <v>20</v>
      </c>
      <c r="C11" s="230">
        <v>5015</v>
      </c>
      <c r="D11" s="230">
        <v>2839</v>
      </c>
      <c r="E11" s="230">
        <v>0</v>
      </c>
      <c r="F11" s="230">
        <v>14</v>
      </c>
      <c r="G11" s="230">
        <v>201</v>
      </c>
      <c r="H11" s="230">
        <v>8487</v>
      </c>
      <c r="I11" s="291">
        <v>5</v>
      </c>
      <c r="J11" s="99" t="s">
        <v>20</v>
      </c>
      <c r="K11" s="327">
        <v>104</v>
      </c>
      <c r="L11" s="327">
        <v>65</v>
      </c>
      <c r="M11" s="327">
        <v>0</v>
      </c>
      <c r="N11" s="327">
        <v>0</v>
      </c>
      <c r="O11" s="327">
        <v>0</v>
      </c>
      <c r="P11" s="327">
        <v>274</v>
      </c>
      <c r="Q11" s="13"/>
    </row>
    <row r="12" spans="1:17" ht="20.25" customHeight="1">
      <c r="A12" s="76">
        <v>6</v>
      </c>
      <c r="B12" s="78" t="s">
        <v>22</v>
      </c>
      <c r="C12" s="224">
        <v>5626</v>
      </c>
      <c r="D12" s="224">
        <v>3193</v>
      </c>
      <c r="E12" s="224">
        <v>1</v>
      </c>
      <c r="F12" s="224">
        <v>6</v>
      </c>
      <c r="G12" s="224">
        <v>161</v>
      </c>
      <c r="H12" s="224">
        <v>9161</v>
      </c>
      <c r="I12" s="76">
        <v>6</v>
      </c>
      <c r="J12" s="78" t="s">
        <v>22</v>
      </c>
      <c r="K12" s="326">
        <v>82</v>
      </c>
      <c r="L12" s="326">
        <v>42</v>
      </c>
      <c r="M12" s="326">
        <v>0</v>
      </c>
      <c r="N12" s="326">
        <v>0</v>
      </c>
      <c r="O12" s="326">
        <v>9</v>
      </c>
      <c r="P12" s="326">
        <v>197</v>
      </c>
      <c r="Q12" s="13"/>
    </row>
    <row r="13" spans="1:17" ht="20.25" customHeight="1">
      <c r="A13" s="76">
        <v>7</v>
      </c>
      <c r="B13" s="77" t="s">
        <v>24</v>
      </c>
      <c r="C13" s="224">
        <v>4335</v>
      </c>
      <c r="D13" s="224">
        <v>2533</v>
      </c>
      <c r="E13" s="224">
        <v>1</v>
      </c>
      <c r="F13" s="224">
        <v>11</v>
      </c>
      <c r="G13" s="224">
        <v>121</v>
      </c>
      <c r="H13" s="224">
        <v>7280</v>
      </c>
      <c r="I13" s="76">
        <v>7</v>
      </c>
      <c r="J13" s="77" t="s">
        <v>24</v>
      </c>
      <c r="K13" s="326">
        <v>109</v>
      </c>
      <c r="L13" s="326">
        <v>65</v>
      </c>
      <c r="M13" s="326">
        <v>0</v>
      </c>
      <c r="N13" s="326">
        <v>0</v>
      </c>
      <c r="O13" s="326">
        <v>1</v>
      </c>
      <c r="P13" s="326">
        <v>263</v>
      </c>
      <c r="Q13" s="13"/>
    </row>
    <row r="14" spans="1:17" ht="20.25" customHeight="1">
      <c r="A14" s="76">
        <v>8</v>
      </c>
      <c r="B14" s="77" t="s">
        <v>26</v>
      </c>
      <c r="C14" s="224">
        <v>3239</v>
      </c>
      <c r="D14" s="224">
        <v>1855</v>
      </c>
      <c r="E14" s="224">
        <v>1</v>
      </c>
      <c r="F14" s="224">
        <v>20</v>
      </c>
      <c r="G14" s="224">
        <v>107</v>
      </c>
      <c r="H14" s="224">
        <v>5589</v>
      </c>
      <c r="I14" s="76">
        <v>8</v>
      </c>
      <c r="J14" s="77" t="s">
        <v>26</v>
      </c>
      <c r="K14" s="326">
        <v>213</v>
      </c>
      <c r="L14" s="326">
        <v>129</v>
      </c>
      <c r="M14" s="326">
        <v>0</v>
      </c>
      <c r="N14" s="326">
        <v>0</v>
      </c>
      <c r="O14" s="326">
        <v>2</v>
      </c>
      <c r="P14" s="326">
        <v>249</v>
      </c>
      <c r="Q14" s="13"/>
    </row>
    <row r="15" spans="1:17" ht="20.25" customHeight="1">
      <c r="A15" s="76">
        <v>9</v>
      </c>
      <c r="B15" s="77" t="s">
        <v>28</v>
      </c>
      <c r="C15" s="224">
        <v>3691</v>
      </c>
      <c r="D15" s="224">
        <v>1984</v>
      </c>
      <c r="E15" s="224">
        <v>1</v>
      </c>
      <c r="F15" s="224">
        <v>23</v>
      </c>
      <c r="G15" s="224">
        <v>67</v>
      </c>
      <c r="H15" s="224">
        <v>5998</v>
      </c>
      <c r="I15" s="76">
        <v>9</v>
      </c>
      <c r="J15" s="77" t="s">
        <v>28</v>
      </c>
      <c r="K15" s="326">
        <v>102</v>
      </c>
      <c r="L15" s="326">
        <v>50</v>
      </c>
      <c r="M15" s="326">
        <v>0</v>
      </c>
      <c r="N15" s="326">
        <v>0</v>
      </c>
      <c r="O15" s="326">
        <v>5</v>
      </c>
      <c r="P15" s="326">
        <v>112</v>
      </c>
      <c r="Q15" s="13"/>
    </row>
    <row r="16" spans="1:17" ht="20.25" customHeight="1">
      <c r="A16" s="76">
        <v>10</v>
      </c>
      <c r="B16" s="77" t="s">
        <v>30</v>
      </c>
      <c r="C16" s="224">
        <v>7871</v>
      </c>
      <c r="D16" s="224">
        <v>4312</v>
      </c>
      <c r="E16" s="224">
        <v>2</v>
      </c>
      <c r="F16" s="224">
        <v>24</v>
      </c>
      <c r="G16" s="224">
        <v>263</v>
      </c>
      <c r="H16" s="224">
        <v>13491</v>
      </c>
      <c r="I16" s="76">
        <v>10</v>
      </c>
      <c r="J16" s="77" t="s">
        <v>30</v>
      </c>
      <c r="K16" s="326">
        <v>405</v>
      </c>
      <c r="L16" s="326">
        <v>215</v>
      </c>
      <c r="M16" s="326">
        <v>0</v>
      </c>
      <c r="N16" s="326">
        <v>0</v>
      </c>
      <c r="O16" s="326">
        <v>12</v>
      </c>
      <c r="P16" s="326">
        <v>467</v>
      </c>
      <c r="Q16" s="13"/>
    </row>
    <row r="17" spans="1:17" ht="20.25" customHeight="1">
      <c r="A17" s="74">
        <v>11</v>
      </c>
      <c r="B17" s="75" t="s">
        <v>32</v>
      </c>
      <c r="C17" s="220">
        <v>5437</v>
      </c>
      <c r="D17" s="220">
        <v>2861</v>
      </c>
      <c r="E17" s="220">
        <v>0</v>
      </c>
      <c r="F17" s="220">
        <v>18</v>
      </c>
      <c r="G17" s="220">
        <v>144</v>
      </c>
      <c r="H17" s="220">
        <v>9521</v>
      </c>
      <c r="I17" s="74">
        <v>11</v>
      </c>
      <c r="J17" s="75" t="s">
        <v>32</v>
      </c>
      <c r="K17" s="325">
        <v>186</v>
      </c>
      <c r="L17" s="325">
        <v>100</v>
      </c>
      <c r="M17" s="325">
        <v>0</v>
      </c>
      <c r="N17" s="325">
        <v>0</v>
      </c>
      <c r="O17" s="325">
        <v>5</v>
      </c>
      <c r="P17" s="325">
        <v>198</v>
      </c>
      <c r="Q17" s="13"/>
    </row>
    <row r="18" spans="1:17" ht="20.25" customHeight="1">
      <c r="A18" s="76">
        <v>12</v>
      </c>
      <c r="B18" s="77" t="s">
        <v>34</v>
      </c>
      <c r="C18" s="224">
        <v>2420</v>
      </c>
      <c r="D18" s="224">
        <v>1268</v>
      </c>
      <c r="E18" s="224">
        <v>1</v>
      </c>
      <c r="F18" s="224">
        <v>2</v>
      </c>
      <c r="G18" s="224">
        <v>117</v>
      </c>
      <c r="H18" s="224">
        <v>4342</v>
      </c>
      <c r="I18" s="76">
        <v>12</v>
      </c>
      <c r="J18" s="77" t="s">
        <v>34</v>
      </c>
      <c r="K18" s="326">
        <v>54</v>
      </c>
      <c r="L18" s="326">
        <v>32</v>
      </c>
      <c r="M18" s="326">
        <v>0</v>
      </c>
      <c r="N18" s="326">
        <v>0</v>
      </c>
      <c r="O18" s="326">
        <v>3</v>
      </c>
      <c r="P18" s="326">
        <v>166</v>
      </c>
      <c r="Q18" s="13"/>
    </row>
    <row r="19" spans="1:17" ht="20.25" customHeight="1">
      <c r="A19" s="76">
        <v>13</v>
      </c>
      <c r="B19" s="77" t="s">
        <v>36</v>
      </c>
      <c r="C19" s="224">
        <v>4678</v>
      </c>
      <c r="D19" s="224">
        <v>2588</v>
      </c>
      <c r="E19" s="224">
        <v>3</v>
      </c>
      <c r="F19" s="224">
        <v>9</v>
      </c>
      <c r="G19" s="224">
        <v>119</v>
      </c>
      <c r="H19" s="224">
        <v>7668</v>
      </c>
      <c r="I19" s="76">
        <v>13</v>
      </c>
      <c r="J19" s="77" t="s">
        <v>36</v>
      </c>
      <c r="K19" s="326">
        <v>56</v>
      </c>
      <c r="L19" s="326">
        <v>31</v>
      </c>
      <c r="M19" s="326">
        <v>0</v>
      </c>
      <c r="N19" s="326">
        <v>0</v>
      </c>
      <c r="O19" s="326">
        <v>0</v>
      </c>
      <c r="P19" s="326">
        <v>123</v>
      </c>
      <c r="Q19" s="13"/>
    </row>
    <row r="20" spans="1:17" ht="20.25" customHeight="1">
      <c r="A20" s="71"/>
      <c r="B20" s="77" t="s">
        <v>38</v>
      </c>
      <c r="C20" s="199">
        <v>119384</v>
      </c>
      <c r="D20" s="199">
        <v>66891</v>
      </c>
      <c r="E20" s="199">
        <v>51</v>
      </c>
      <c r="F20" s="199">
        <v>418</v>
      </c>
      <c r="G20" s="199">
        <v>3570</v>
      </c>
      <c r="H20" s="199">
        <v>196717</v>
      </c>
      <c r="I20" s="71"/>
      <c r="J20" s="77" t="s">
        <v>38</v>
      </c>
      <c r="K20" s="199">
        <v>3343</v>
      </c>
      <c r="L20" s="199">
        <v>1936</v>
      </c>
      <c r="M20" s="199">
        <v>0</v>
      </c>
      <c r="N20" s="199">
        <v>1</v>
      </c>
      <c r="O20" s="199">
        <v>84</v>
      </c>
      <c r="P20" s="199">
        <v>4861</v>
      </c>
      <c r="Q20" s="13"/>
    </row>
    <row r="21" spans="1:17" ht="20.25" customHeight="1">
      <c r="A21" s="71"/>
      <c r="C21" s="130"/>
      <c r="D21" s="130"/>
      <c r="E21" s="130"/>
      <c r="F21" s="130"/>
      <c r="G21" s="130"/>
      <c r="H21" s="130"/>
      <c r="I21" s="71"/>
      <c r="K21" s="130"/>
      <c r="L21" s="130"/>
      <c r="M21" s="130"/>
      <c r="N21" s="130"/>
      <c r="O21" s="130"/>
      <c r="P21" s="130"/>
      <c r="Q21" s="13"/>
    </row>
    <row r="22" spans="1:17" ht="20.25" customHeight="1">
      <c r="A22" s="76">
        <v>14</v>
      </c>
      <c r="B22" s="77" t="s">
        <v>41</v>
      </c>
      <c r="C22" s="224">
        <v>1437</v>
      </c>
      <c r="D22" s="224">
        <v>821</v>
      </c>
      <c r="E22" s="224">
        <v>0</v>
      </c>
      <c r="F22" s="224">
        <v>5</v>
      </c>
      <c r="G22" s="224">
        <v>16</v>
      </c>
      <c r="H22" s="224">
        <v>2468</v>
      </c>
      <c r="I22" s="76">
        <v>14</v>
      </c>
      <c r="J22" s="77" t="s">
        <v>41</v>
      </c>
      <c r="K22" s="326">
        <v>34</v>
      </c>
      <c r="L22" s="326">
        <v>24</v>
      </c>
      <c r="M22" s="326">
        <v>0</v>
      </c>
      <c r="N22" s="326">
        <v>0</v>
      </c>
      <c r="O22" s="326">
        <v>1</v>
      </c>
      <c r="P22" s="326">
        <v>89</v>
      </c>
      <c r="Q22" s="13"/>
    </row>
    <row r="23" spans="1:17" ht="20.25" customHeight="1">
      <c r="A23" s="76">
        <v>15</v>
      </c>
      <c r="B23" s="77" t="s">
        <v>43</v>
      </c>
      <c r="C23" s="230">
        <v>1738</v>
      </c>
      <c r="D23" s="230">
        <v>958</v>
      </c>
      <c r="E23" s="230">
        <v>0</v>
      </c>
      <c r="F23" s="230">
        <v>0</v>
      </c>
      <c r="G23" s="230">
        <v>33</v>
      </c>
      <c r="H23" s="230">
        <v>3088</v>
      </c>
      <c r="I23" s="76">
        <v>15</v>
      </c>
      <c r="J23" s="77" t="s">
        <v>43</v>
      </c>
      <c r="K23" s="327">
        <v>20</v>
      </c>
      <c r="L23" s="327">
        <v>12</v>
      </c>
      <c r="M23" s="327">
        <v>0</v>
      </c>
      <c r="N23" s="327">
        <v>0</v>
      </c>
      <c r="O23" s="327">
        <v>0</v>
      </c>
      <c r="P23" s="327">
        <v>81</v>
      </c>
      <c r="Q23" s="13"/>
    </row>
    <row r="24" spans="1:17" ht="20.25" customHeight="1">
      <c r="A24" s="74">
        <v>16</v>
      </c>
      <c r="B24" s="75" t="s">
        <v>44</v>
      </c>
      <c r="C24" s="224">
        <v>1134</v>
      </c>
      <c r="D24" s="224">
        <v>612</v>
      </c>
      <c r="E24" s="224">
        <v>0</v>
      </c>
      <c r="F24" s="224">
        <v>1</v>
      </c>
      <c r="G24" s="224">
        <v>4</v>
      </c>
      <c r="H24" s="224">
        <v>1919</v>
      </c>
      <c r="I24" s="74">
        <v>16</v>
      </c>
      <c r="J24" s="75" t="s">
        <v>44</v>
      </c>
      <c r="K24" s="326">
        <v>66</v>
      </c>
      <c r="L24" s="326">
        <v>40</v>
      </c>
      <c r="M24" s="326">
        <v>0</v>
      </c>
      <c r="N24" s="326">
        <v>0</v>
      </c>
      <c r="O24" s="326">
        <v>1</v>
      </c>
      <c r="P24" s="326">
        <v>87</v>
      </c>
      <c r="Q24" s="13"/>
    </row>
    <row r="25" spans="1:17" ht="20.25" customHeight="1">
      <c r="A25" s="76">
        <v>17</v>
      </c>
      <c r="B25" s="77" t="s">
        <v>45</v>
      </c>
      <c r="C25" s="224">
        <v>1113</v>
      </c>
      <c r="D25" s="224">
        <v>620</v>
      </c>
      <c r="E25" s="224">
        <v>0</v>
      </c>
      <c r="F25" s="224">
        <v>7</v>
      </c>
      <c r="G25" s="224">
        <v>14</v>
      </c>
      <c r="H25" s="224">
        <v>1981</v>
      </c>
      <c r="I25" s="76">
        <v>17</v>
      </c>
      <c r="J25" s="77" t="s">
        <v>45</v>
      </c>
      <c r="K25" s="326">
        <v>16</v>
      </c>
      <c r="L25" s="326">
        <v>13</v>
      </c>
      <c r="M25" s="326">
        <v>0</v>
      </c>
      <c r="N25" s="326">
        <v>0</v>
      </c>
      <c r="O25" s="326">
        <v>0</v>
      </c>
      <c r="P25" s="326">
        <v>44</v>
      </c>
      <c r="Q25" s="13"/>
    </row>
    <row r="26" spans="1:17" ht="20.25" customHeight="1">
      <c r="A26" s="76">
        <v>18</v>
      </c>
      <c r="B26" s="77" t="s">
        <v>47</v>
      </c>
      <c r="C26" s="224">
        <v>773</v>
      </c>
      <c r="D26" s="224">
        <v>457</v>
      </c>
      <c r="E26" s="224">
        <v>0</v>
      </c>
      <c r="F26" s="224">
        <v>2</v>
      </c>
      <c r="G26" s="224">
        <v>5</v>
      </c>
      <c r="H26" s="224">
        <v>1246</v>
      </c>
      <c r="I26" s="76">
        <v>18</v>
      </c>
      <c r="J26" s="77" t="s">
        <v>47</v>
      </c>
      <c r="K26" s="326">
        <v>23</v>
      </c>
      <c r="L26" s="326">
        <v>12</v>
      </c>
      <c r="M26" s="326">
        <v>0</v>
      </c>
      <c r="N26" s="326">
        <v>0</v>
      </c>
      <c r="O26" s="326">
        <v>0</v>
      </c>
      <c r="P26" s="326">
        <v>71</v>
      </c>
      <c r="Q26" s="13"/>
    </row>
    <row r="27" spans="1:17" ht="20.25" customHeight="1">
      <c r="A27" s="76">
        <v>19</v>
      </c>
      <c r="B27" s="77" t="s">
        <v>49</v>
      </c>
      <c r="C27" s="224">
        <v>2354</v>
      </c>
      <c r="D27" s="224">
        <v>1471</v>
      </c>
      <c r="E27" s="224">
        <v>0</v>
      </c>
      <c r="F27" s="224">
        <v>6</v>
      </c>
      <c r="G27" s="224">
        <v>71</v>
      </c>
      <c r="H27" s="224">
        <v>4088</v>
      </c>
      <c r="I27" s="76">
        <v>19</v>
      </c>
      <c r="J27" s="77" t="s">
        <v>49</v>
      </c>
      <c r="K27" s="326">
        <v>120</v>
      </c>
      <c r="L27" s="326">
        <v>24</v>
      </c>
      <c r="M27" s="326">
        <v>0</v>
      </c>
      <c r="N27" s="326">
        <v>0</v>
      </c>
      <c r="O27" s="326">
        <v>1</v>
      </c>
      <c r="P27" s="326">
        <v>136</v>
      </c>
      <c r="Q27" s="13"/>
    </row>
    <row r="28" spans="1:17" ht="20.25" customHeight="1">
      <c r="A28" s="76">
        <v>20</v>
      </c>
      <c r="B28" s="77" t="s">
        <v>51</v>
      </c>
      <c r="C28" s="224">
        <v>982</v>
      </c>
      <c r="D28" s="224">
        <v>512</v>
      </c>
      <c r="E28" s="224">
        <v>0</v>
      </c>
      <c r="F28" s="224">
        <v>6</v>
      </c>
      <c r="G28" s="224">
        <v>50</v>
      </c>
      <c r="H28" s="224">
        <v>1785</v>
      </c>
      <c r="I28" s="76">
        <v>20</v>
      </c>
      <c r="J28" s="77" t="s">
        <v>51</v>
      </c>
      <c r="K28" s="326">
        <v>4</v>
      </c>
      <c r="L28" s="326">
        <v>3</v>
      </c>
      <c r="M28" s="326">
        <v>0</v>
      </c>
      <c r="N28" s="326">
        <v>0</v>
      </c>
      <c r="O28" s="326">
        <v>0</v>
      </c>
      <c r="P28" s="326">
        <v>22</v>
      </c>
      <c r="Q28" s="13"/>
    </row>
    <row r="29" spans="1:17" ht="20.25" customHeight="1">
      <c r="A29" s="74">
        <v>21</v>
      </c>
      <c r="B29" s="75" t="s">
        <v>52</v>
      </c>
      <c r="C29" s="220">
        <v>791</v>
      </c>
      <c r="D29" s="220">
        <v>474</v>
      </c>
      <c r="E29" s="220">
        <v>0</v>
      </c>
      <c r="F29" s="220">
        <v>0</v>
      </c>
      <c r="G29" s="220">
        <v>23</v>
      </c>
      <c r="H29" s="220">
        <v>1374</v>
      </c>
      <c r="I29" s="74">
        <v>21</v>
      </c>
      <c r="J29" s="75" t="s">
        <v>52</v>
      </c>
      <c r="K29" s="325">
        <v>29</v>
      </c>
      <c r="L29" s="325">
        <v>16</v>
      </c>
      <c r="M29" s="325">
        <v>0</v>
      </c>
      <c r="N29" s="325">
        <v>0</v>
      </c>
      <c r="O29" s="325">
        <v>2</v>
      </c>
      <c r="P29" s="325">
        <v>64</v>
      </c>
      <c r="Q29" s="13"/>
    </row>
    <row r="30" spans="1:17" ht="20.25" customHeight="1">
      <c r="A30" s="76">
        <v>22</v>
      </c>
      <c r="B30" s="77" t="s">
        <v>54</v>
      </c>
      <c r="C30" s="224">
        <v>469</v>
      </c>
      <c r="D30" s="224">
        <v>261</v>
      </c>
      <c r="E30" s="224">
        <v>0</v>
      </c>
      <c r="F30" s="224">
        <v>0</v>
      </c>
      <c r="G30" s="224">
        <v>28</v>
      </c>
      <c r="H30" s="224">
        <v>846</v>
      </c>
      <c r="I30" s="76">
        <v>22</v>
      </c>
      <c r="J30" s="77" t="s">
        <v>54</v>
      </c>
      <c r="K30" s="326">
        <v>9</v>
      </c>
      <c r="L30" s="326">
        <v>3</v>
      </c>
      <c r="M30" s="326">
        <v>0</v>
      </c>
      <c r="N30" s="326">
        <v>0</v>
      </c>
      <c r="O30" s="326">
        <v>1</v>
      </c>
      <c r="P30" s="326">
        <v>28</v>
      </c>
      <c r="Q30" s="13"/>
    </row>
    <row r="31" spans="1:17" ht="20.25" customHeight="1">
      <c r="A31" s="76">
        <v>27</v>
      </c>
      <c r="B31" s="77" t="s">
        <v>55</v>
      </c>
      <c r="C31" s="224">
        <v>1290</v>
      </c>
      <c r="D31" s="224">
        <v>663</v>
      </c>
      <c r="E31" s="224">
        <v>0</v>
      </c>
      <c r="F31" s="224">
        <v>3</v>
      </c>
      <c r="G31" s="224">
        <v>18</v>
      </c>
      <c r="H31" s="224">
        <v>2308</v>
      </c>
      <c r="I31" s="76">
        <v>27</v>
      </c>
      <c r="J31" s="77" t="s">
        <v>55</v>
      </c>
      <c r="K31" s="326">
        <v>101</v>
      </c>
      <c r="L31" s="326">
        <v>44</v>
      </c>
      <c r="M31" s="326">
        <v>0</v>
      </c>
      <c r="N31" s="326">
        <v>0</v>
      </c>
      <c r="O31" s="326">
        <v>1</v>
      </c>
      <c r="P31" s="326">
        <v>122</v>
      </c>
      <c r="Q31" s="13"/>
    </row>
    <row r="32" spans="1:17" ht="20.25" customHeight="1">
      <c r="A32" s="76">
        <v>28</v>
      </c>
      <c r="B32" s="77" t="s">
        <v>57</v>
      </c>
      <c r="C32" s="224">
        <v>3003</v>
      </c>
      <c r="D32" s="224">
        <v>1695</v>
      </c>
      <c r="E32" s="224">
        <v>1</v>
      </c>
      <c r="F32" s="224">
        <v>10</v>
      </c>
      <c r="G32" s="224">
        <v>57</v>
      </c>
      <c r="H32" s="224">
        <v>5266</v>
      </c>
      <c r="I32" s="76">
        <v>28</v>
      </c>
      <c r="J32" s="77" t="s">
        <v>57</v>
      </c>
      <c r="K32" s="326">
        <v>182</v>
      </c>
      <c r="L32" s="326">
        <v>101</v>
      </c>
      <c r="M32" s="326">
        <v>0</v>
      </c>
      <c r="N32" s="326">
        <v>0</v>
      </c>
      <c r="O32" s="326">
        <v>1</v>
      </c>
      <c r="P32" s="326">
        <v>209</v>
      </c>
      <c r="Q32" s="13"/>
    </row>
    <row r="33" spans="1:17" ht="20.25" customHeight="1">
      <c r="A33" s="76">
        <v>29</v>
      </c>
      <c r="B33" s="77" t="s">
        <v>59</v>
      </c>
      <c r="C33" s="230">
        <v>2103</v>
      </c>
      <c r="D33" s="230">
        <v>1144</v>
      </c>
      <c r="E33" s="230">
        <v>0</v>
      </c>
      <c r="F33" s="230">
        <v>4</v>
      </c>
      <c r="G33" s="230">
        <v>79</v>
      </c>
      <c r="H33" s="230">
        <v>3524</v>
      </c>
      <c r="I33" s="76">
        <v>29</v>
      </c>
      <c r="J33" s="77" t="s">
        <v>59</v>
      </c>
      <c r="K33" s="327">
        <v>155</v>
      </c>
      <c r="L33" s="327">
        <v>77</v>
      </c>
      <c r="M33" s="327">
        <v>0</v>
      </c>
      <c r="N33" s="327">
        <v>0</v>
      </c>
      <c r="O33" s="327">
        <v>6</v>
      </c>
      <c r="P33" s="327">
        <v>176</v>
      </c>
      <c r="Q33" s="13"/>
    </row>
    <row r="34" spans="1:17" ht="20.25" customHeight="1">
      <c r="A34" s="79">
        <v>30</v>
      </c>
      <c r="B34" s="80" t="s">
        <v>61</v>
      </c>
      <c r="C34" s="224">
        <v>1899</v>
      </c>
      <c r="D34" s="224">
        <v>1080</v>
      </c>
      <c r="E34" s="224">
        <v>0</v>
      </c>
      <c r="F34" s="224">
        <v>5</v>
      </c>
      <c r="G34" s="224">
        <v>35</v>
      </c>
      <c r="H34" s="224">
        <v>3166</v>
      </c>
      <c r="I34" s="79">
        <v>30</v>
      </c>
      <c r="J34" s="80" t="s">
        <v>61</v>
      </c>
      <c r="K34" s="326">
        <v>115</v>
      </c>
      <c r="L34" s="326">
        <v>60</v>
      </c>
      <c r="M34" s="326">
        <v>0</v>
      </c>
      <c r="N34" s="326">
        <v>0</v>
      </c>
      <c r="O34" s="326">
        <v>1</v>
      </c>
      <c r="P34" s="326">
        <v>135</v>
      </c>
      <c r="Q34" s="13"/>
    </row>
    <row r="35" spans="1:17" ht="20.25" customHeight="1">
      <c r="A35" s="76">
        <v>31</v>
      </c>
      <c r="B35" s="78" t="s">
        <v>63</v>
      </c>
      <c r="C35" s="224">
        <v>933</v>
      </c>
      <c r="D35" s="224">
        <v>538</v>
      </c>
      <c r="E35" s="224">
        <v>1</v>
      </c>
      <c r="F35" s="224">
        <v>8</v>
      </c>
      <c r="G35" s="224">
        <v>14</v>
      </c>
      <c r="H35" s="224">
        <v>1593</v>
      </c>
      <c r="I35" s="76">
        <v>31</v>
      </c>
      <c r="J35" s="78" t="s">
        <v>63</v>
      </c>
      <c r="K35" s="326">
        <v>38</v>
      </c>
      <c r="L35" s="326">
        <v>20</v>
      </c>
      <c r="M35" s="326">
        <v>0</v>
      </c>
      <c r="N35" s="326">
        <v>0</v>
      </c>
      <c r="O35" s="326">
        <v>2</v>
      </c>
      <c r="P35" s="326">
        <v>90</v>
      </c>
      <c r="Q35" s="13"/>
    </row>
    <row r="36" spans="1:17" ht="20.25" customHeight="1">
      <c r="A36" s="76">
        <v>32</v>
      </c>
      <c r="B36" s="78" t="s">
        <v>65</v>
      </c>
      <c r="C36" s="224">
        <v>1030</v>
      </c>
      <c r="D36" s="224">
        <v>663</v>
      </c>
      <c r="E36" s="224">
        <v>0</v>
      </c>
      <c r="F36" s="224">
        <v>0</v>
      </c>
      <c r="G36" s="224">
        <v>5</v>
      </c>
      <c r="H36" s="224">
        <v>1556</v>
      </c>
      <c r="I36" s="76">
        <v>32</v>
      </c>
      <c r="J36" s="78" t="s">
        <v>65</v>
      </c>
      <c r="K36" s="326">
        <v>59</v>
      </c>
      <c r="L36" s="326">
        <v>31</v>
      </c>
      <c r="M36" s="326">
        <v>0</v>
      </c>
      <c r="N36" s="326">
        <v>0</v>
      </c>
      <c r="O36" s="326">
        <v>0</v>
      </c>
      <c r="P36" s="326">
        <v>70</v>
      </c>
      <c r="Q36" s="13"/>
    </row>
    <row r="37" spans="1:17" ht="20.25" customHeight="1">
      <c r="A37" s="76">
        <v>36</v>
      </c>
      <c r="B37" s="78" t="s">
        <v>67</v>
      </c>
      <c r="C37" s="224">
        <v>1040</v>
      </c>
      <c r="D37" s="224">
        <v>479</v>
      </c>
      <c r="E37" s="224">
        <v>0</v>
      </c>
      <c r="F37" s="224">
        <v>1</v>
      </c>
      <c r="G37" s="224">
        <v>11</v>
      </c>
      <c r="H37" s="224">
        <v>1778</v>
      </c>
      <c r="I37" s="76">
        <v>36</v>
      </c>
      <c r="J37" s="78" t="s">
        <v>67</v>
      </c>
      <c r="K37" s="326">
        <v>12</v>
      </c>
      <c r="L37" s="326">
        <v>6</v>
      </c>
      <c r="M37" s="326">
        <v>0</v>
      </c>
      <c r="N37" s="326">
        <v>0</v>
      </c>
      <c r="O37" s="326">
        <v>0</v>
      </c>
      <c r="P37" s="326">
        <v>42</v>
      </c>
      <c r="Q37" s="13"/>
    </row>
    <row r="38" spans="1:17" ht="20.25" customHeight="1">
      <c r="A38" s="81">
        <v>44</v>
      </c>
      <c r="B38" s="82" t="s">
        <v>69</v>
      </c>
      <c r="C38" s="224">
        <v>2098</v>
      </c>
      <c r="D38" s="224">
        <v>1169</v>
      </c>
      <c r="E38" s="224">
        <v>0</v>
      </c>
      <c r="F38" s="224">
        <v>8</v>
      </c>
      <c r="G38" s="224">
        <v>37</v>
      </c>
      <c r="H38" s="224">
        <v>3431</v>
      </c>
      <c r="I38" s="81">
        <v>44</v>
      </c>
      <c r="J38" s="82" t="s">
        <v>69</v>
      </c>
      <c r="K38" s="326">
        <v>76</v>
      </c>
      <c r="L38" s="326">
        <v>38</v>
      </c>
      <c r="M38" s="326">
        <v>0</v>
      </c>
      <c r="N38" s="326">
        <v>0</v>
      </c>
      <c r="O38" s="326">
        <v>2</v>
      </c>
      <c r="P38" s="326">
        <v>144</v>
      </c>
      <c r="Q38" s="13"/>
    </row>
    <row r="39" spans="1:17" ht="20.25" customHeight="1">
      <c r="A39" s="76">
        <v>45</v>
      </c>
      <c r="B39" s="78" t="s">
        <v>88</v>
      </c>
      <c r="C39" s="220">
        <v>3031</v>
      </c>
      <c r="D39" s="220">
        <v>1619</v>
      </c>
      <c r="E39" s="220">
        <v>0</v>
      </c>
      <c r="F39" s="220">
        <v>14</v>
      </c>
      <c r="G39" s="220">
        <v>91</v>
      </c>
      <c r="H39" s="220">
        <v>5091</v>
      </c>
      <c r="I39" s="76">
        <v>45</v>
      </c>
      <c r="J39" s="78" t="s">
        <v>88</v>
      </c>
      <c r="K39" s="325">
        <v>193</v>
      </c>
      <c r="L39" s="325">
        <v>95</v>
      </c>
      <c r="M39" s="325">
        <v>0</v>
      </c>
      <c r="N39" s="325">
        <v>0</v>
      </c>
      <c r="O39" s="325">
        <v>3</v>
      </c>
      <c r="P39" s="325">
        <v>223</v>
      </c>
      <c r="Q39" s="13"/>
    </row>
    <row r="40" spans="1:17" ht="20.25" customHeight="1">
      <c r="A40" s="291">
        <v>46</v>
      </c>
      <c r="B40" s="99" t="s">
        <v>93</v>
      </c>
      <c r="C40" s="230">
        <v>3302</v>
      </c>
      <c r="D40" s="230">
        <v>1858</v>
      </c>
      <c r="E40" s="230">
        <v>0</v>
      </c>
      <c r="F40" s="230">
        <v>0</v>
      </c>
      <c r="G40" s="230">
        <v>64</v>
      </c>
      <c r="H40" s="230">
        <v>5663</v>
      </c>
      <c r="I40" s="291">
        <v>46</v>
      </c>
      <c r="J40" s="99" t="s">
        <v>93</v>
      </c>
      <c r="K40" s="327">
        <v>51</v>
      </c>
      <c r="L40" s="327">
        <v>29</v>
      </c>
      <c r="M40" s="327">
        <v>0</v>
      </c>
      <c r="N40" s="327">
        <v>0</v>
      </c>
      <c r="O40" s="327">
        <v>1</v>
      </c>
      <c r="P40" s="327">
        <v>155</v>
      </c>
      <c r="Q40" s="13"/>
    </row>
    <row r="41" spans="1:17" ht="20.25" customHeight="1">
      <c r="A41" s="71"/>
      <c r="B41" s="77" t="s">
        <v>71</v>
      </c>
      <c r="C41" s="199">
        <v>30520</v>
      </c>
      <c r="D41" s="199">
        <v>17094</v>
      </c>
      <c r="E41" s="199">
        <v>2</v>
      </c>
      <c r="F41" s="199">
        <v>80</v>
      </c>
      <c r="G41" s="199">
        <v>655</v>
      </c>
      <c r="H41" s="199">
        <v>52171</v>
      </c>
      <c r="I41" s="71"/>
      <c r="J41" s="77" t="s">
        <v>71</v>
      </c>
      <c r="K41" s="212">
        <v>1303</v>
      </c>
      <c r="L41" s="212">
        <v>648</v>
      </c>
      <c r="M41" s="212">
        <v>0</v>
      </c>
      <c r="N41" s="212">
        <v>0</v>
      </c>
      <c r="O41" s="212">
        <v>23</v>
      </c>
      <c r="P41" s="212">
        <v>1988</v>
      </c>
      <c r="Q41" s="13"/>
    </row>
    <row r="42" spans="1:17" ht="20.25" customHeight="1">
      <c r="A42" s="71"/>
      <c r="B42" s="77" t="s">
        <v>73</v>
      </c>
      <c r="C42" s="199">
        <v>149904</v>
      </c>
      <c r="D42" s="199">
        <v>83985</v>
      </c>
      <c r="E42" s="199">
        <v>53</v>
      </c>
      <c r="F42" s="199">
        <v>498</v>
      </c>
      <c r="G42" s="199">
        <v>4225</v>
      </c>
      <c r="H42" s="199">
        <v>248888</v>
      </c>
      <c r="I42" s="71"/>
      <c r="J42" s="77" t="s">
        <v>73</v>
      </c>
      <c r="K42" s="199">
        <v>4646</v>
      </c>
      <c r="L42" s="199">
        <v>2584</v>
      </c>
      <c r="M42" s="199">
        <v>0</v>
      </c>
      <c r="N42" s="199">
        <v>1</v>
      </c>
      <c r="O42" s="199">
        <v>107</v>
      </c>
      <c r="P42" s="199">
        <v>6849</v>
      </c>
      <c r="Q42" s="13"/>
    </row>
    <row r="43" spans="1:17" ht="20.25" customHeight="1">
      <c r="A43" s="71"/>
      <c r="C43" s="130"/>
      <c r="D43" s="130"/>
      <c r="E43" s="130"/>
      <c r="F43" s="130"/>
      <c r="G43" s="130"/>
      <c r="H43" s="130"/>
      <c r="I43" s="71"/>
      <c r="K43" s="130"/>
      <c r="L43" s="130"/>
      <c r="M43" s="130"/>
      <c r="N43" s="130"/>
      <c r="O43" s="130"/>
      <c r="P43" s="130"/>
      <c r="Q43" s="13"/>
    </row>
    <row r="44" spans="1:17" ht="20.25" customHeight="1">
      <c r="A44" s="76">
        <v>301</v>
      </c>
      <c r="B44" s="77" t="s">
        <v>75</v>
      </c>
      <c r="C44" s="224">
        <v>1193</v>
      </c>
      <c r="D44" s="224">
        <v>0</v>
      </c>
      <c r="E44" s="224">
        <v>0</v>
      </c>
      <c r="F44" s="224">
        <v>0</v>
      </c>
      <c r="G44" s="224">
        <v>0</v>
      </c>
      <c r="H44" s="224">
        <v>2087</v>
      </c>
      <c r="I44" s="76">
        <v>301</v>
      </c>
      <c r="J44" s="77" t="s">
        <v>75</v>
      </c>
      <c r="K44" s="333" t="s">
        <v>245</v>
      </c>
      <c r="L44" s="333" t="s">
        <v>245</v>
      </c>
      <c r="M44" s="333" t="s">
        <v>245</v>
      </c>
      <c r="N44" s="333" t="s">
        <v>245</v>
      </c>
      <c r="O44" s="333" t="s">
        <v>245</v>
      </c>
      <c r="P44" s="333" t="s">
        <v>245</v>
      </c>
      <c r="Q44" s="13"/>
    </row>
    <row r="45" spans="1:17" ht="20.25" customHeight="1">
      <c r="A45" s="76">
        <v>302</v>
      </c>
      <c r="B45" s="77" t="s">
        <v>77</v>
      </c>
      <c r="C45" s="224">
        <v>1955</v>
      </c>
      <c r="D45" s="224">
        <v>0</v>
      </c>
      <c r="E45" s="224">
        <v>0</v>
      </c>
      <c r="F45" s="224">
        <v>0</v>
      </c>
      <c r="G45" s="224">
        <v>0</v>
      </c>
      <c r="H45" s="224">
        <v>2958</v>
      </c>
      <c r="I45" s="76">
        <v>302</v>
      </c>
      <c r="J45" s="77" t="s">
        <v>77</v>
      </c>
      <c r="K45" s="333" t="s">
        <v>245</v>
      </c>
      <c r="L45" s="333" t="s">
        <v>245</v>
      </c>
      <c r="M45" s="333" t="s">
        <v>245</v>
      </c>
      <c r="N45" s="333" t="s">
        <v>245</v>
      </c>
      <c r="O45" s="333" t="s">
        <v>245</v>
      </c>
      <c r="P45" s="333" t="s">
        <v>245</v>
      </c>
      <c r="Q45" s="13"/>
    </row>
    <row r="46" spans="1:17" ht="20.25" customHeight="1">
      <c r="A46" s="76">
        <v>303</v>
      </c>
      <c r="B46" s="77" t="s">
        <v>79</v>
      </c>
      <c r="C46" s="224">
        <v>7997</v>
      </c>
      <c r="D46" s="224">
        <v>0</v>
      </c>
      <c r="E46" s="224">
        <v>0</v>
      </c>
      <c r="F46" s="224">
        <v>0</v>
      </c>
      <c r="G46" s="224">
        <v>0</v>
      </c>
      <c r="H46" s="224">
        <v>16881</v>
      </c>
      <c r="I46" s="76">
        <v>303</v>
      </c>
      <c r="J46" s="77" t="s">
        <v>79</v>
      </c>
      <c r="K46" s="333" t="s">
        <v>245</v>
      </c>
      <c r="L46" s="333" t="s">
        <v>245</v>
      </c>
      <c r="M46" s="333" t="s">
        <v>245</v>
      </c>
      <c r="N46" s="333" t="s">
        <v>245</v>
      </c>
      <c r="O46" s="333" t="s">
        <v>245</v>
      </c>
      <c r="P46" s="333" t="s">
        <v>245</v>
      </c>
      <c r="Q46" s="13"/>
    </row>
    <row r="47" spans="1:17" ht="20.25" customHeight="1">
      <c r="A47" s="71"/>
      <c r="B47" s="77" t="s">
        <v>81</v>
      </c>
      <c r="C47" s="224">
        <v>11145</v>
      </c>
      <c r="D47" s="224">
        <v>0</v>
      </c>
      <c r="E47" s="224">
        <v>0</v>
      </c>
      <c r="F47" s="224">
        <v>0</v>
      </c>
      <c r="G47" s="224">
        <v>0</v>
      </c>
      <c r="H47" s="224">
        <v>21926</v>
      </c>
      <c r="I47" s="71"/>
      <c r="J47" s="77" t="s">
        <v>81</v>
      </c>
      <c r="K47" s="333" t="s">
        <v>245</v>
      </c>
      <c r="L47" s="333" t="s">
        <v>245</v>
      </c>
      <c r="M47" s="333" t="s">
        <v>245</v>
      </c>
      <c r="N47" s="333" t="s">
        <v>245</v>
      </c>
      <c r="O47" s="333" t="s">
        <v>245</v>
      </c>
      <c r="P47" s="333" t="s">
        <v>245</v>
      </c>
      <c r="Q47" s="13"/>
    </row>
    <row r="48" spans="1:17" ht="20.25" customHeight="1">
      <c r="A48" s="71"/>
      <c r="C48" s="130"/>
      <c r="D48" s="130"/>
      <c r="E48" s="130"/>
      <c r="F48" s="130"/>
      <c r="G48" s="130"/>
      <c r="H48" s="130"/>
      <c r="I48" s="71"/>
      <c r="K48" s="385"/>
      <c r="L48" s="385"/>
      <c r="M48" s="385"/>
      <c r="N48" s="385"/>
      <c r="O48" s="385"/>
      <c r="P48" s="385"/>
      <c r="Q48" s="13"/>
    </row>
    <row r="49" spans="1:17" ht="20.25" customHeight="1">
      <c r="A49" s="84"/>
      <c r="B49" s="82" t="s">
        <v>83</v>
      </c>
      <c r="C49" s="201">
        <v>161049</v>
      </c>
      <c r="D49" s="201">
        <v>83985</v>
      </c>
      <c r="E49" s="201">
        <v>53</v>
      </c>
      <c r="F49" s="201">
        <v>498</v>
      </c>
      <c r="G49" s="201">
        <v>4225</v>
      </c>
      <c r="H49" s="201">
        <v>270814</v>
      </c>
      <c r="I49" s="84"/>
      <c r="J49" s="82" t="s">
        <v>83</v>
      </c>
      <c r="K49" s="388" t="s">
        <v>245</v>
      </c>
      <c r="L49" s="388" t="s">
        <v>245</v>
      </c>
      <c r="M49" s="388" t="s">
        <v>245</v>
      </c>
      <c r="N49" s="388" t="s">
        <v>245</v>
      </c>
      <c r="O49" s="388" t="s">
        <v>245</v>
      </c>
      <c r="P49" s="388" t="s">
        <v>245</v>
      </c>
      <c r="Q49" s="13"/>
    </row>
    <row r="50" spans="1:16" ht="16.5" customHeight="1">
      <c r="A50" s="120"/>
      <c r="B50" s="120"/>
      <c r="C50" s="19"/>
      <c r="D50" s="19"/>
      <c r="E50" s="19"/>
      <c r="F50" s="19"/>
      <c r="G50" s="19"/>
      <c r="H50" s="19"/>
      <c r="I50" s="120"/>
      <c r="J50" s="120"/>
      <c r="K50" s="19"/>
      <c r="L50" s="19"/>
      <c r="M50" s="19"/>
      <c r="N50" s="19"/>
      <c r="O50" s="19"/>
      <c r="P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</sheetData>
  <sheetProtection/>
  <mergeCells count="3">
    <mergeCell ref="C3:H3"/>
    <mergeCell ref="K3:P3"/>
    <mergeCell ref="C1:H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75" r:id="rId1"/>
  <colBreaks count="1" manualBreakCount="1">
    <brk id="8" max="5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50"/>
  <sheetViews>
    <sheetView showGridLines="0" view="pageBreakPreview" zoomScale="70" zoomScaleNormal="60" zoomScaleSheetLayoutView="70" zoomScalePageLayoutView="0" workbookViewId="0" topLeftCell="A28">
      <selection activeCell="C7" sqref="C7:P49"/>
    </sheetView>
  </sheetViews>
  <sheetFormatPr defaultColWidth="10.875" defaultRowHeight="13.5"/>
  <cols>
    <col min="1" max="1" width="6.125" style="68" customWidth="1"/>
    <col min="2" max="2" width="11.75390625" style="68" customWidth="1"/>
    <col min="3" max="8" width="14.50390625" style="6" customWidth="1"/>
    <col min="9" max="9" width="6.125" style="68" customWidth="1"/>
    <col min="10" max="10" width="11.75390625" style="68" customWidth="1"/>
    <col min="11" max="16" width="14.50390625" style="6" customWidth="1"/>
    <col min="17" max="16384" width="10.875" style="6" customWidth="1"/>
  </cols>
  <sheetData>
    <row r="1" spans="1:16" ht="20.25" customHeight="1">
      <c r="A1" s="66"/>
      <c r="B1" s="66"/>
      <c r="C1" s="498" t="s">
        <v>195</v>
      </c>
      <c r="D1" s="498"/>
      <c r="E1" s="498"/>
      <c r="F1" s="498"/>
      <c r="G1" s="498"/>
      <c r="H1" s="498"/>
      <c r="I1" s="67"/>
      <c r="J1" s="67"/>
      <c r="K1" s="5"/>
      <c r="L1" s="5"/>
      <c r="M1" s="5"/>
      <c r="N1" s="5"/>
      <c r="O1" s="5"/>
      <c r="P1" s="5"/>
    </row>
    <row r="2" spans="1:17" s="68" customFormat="1" ht="20.25" customHeight="1">
      <c r="A2" s="67"/>
      <c r="I2" s="67"/>
      <c r="K2" s="68" t="s">
        <v>175</v>
      </c>
      <c r="N2" s="67"/>
      <c r="Q2" s="71"/>
    </row>
    <row r="3" spans="1:17" s="68" customFormat="1" ht="20.25" customHeight="1">
      <c r="A3" s="69"/>
      <c r="B3" s="70"/>
      <c r="C3" s="483" t="s">
        <v>228</v>
      </c>
      <c r="D3" s="468"/>
      <c r="E3" s="468"/>
      <c r="F3" s="468"/>
      <c r="G3" s="468"/>
      <c r="H3" s="474"/>
      <c r="I3" s="69"/>
      <c r="J3" s="70"/>
      <c r="K3" s="467" t="s">
        <v>229</v>
      </c>
      <c r="L3" s="468"/>
      <c r="M3" s="468"/>
      <c r="N3" s="468"/>
      <c r="O3" s="468"/>
      <c r="P3" s="469"/>
      <c r="Q3" s="71"/>
    </row>
    <row r="4" spans="1:17" s="68" customFormat="1" ht="20.25" customHeight="1">
      <c r="A4" s="71"/>
      <c r="C4" s="85" t="s">
        <v>113</v>
      </c>
      <c r="D4" s="85" t="s">
        <v>176</v>
      </c>
      <c r="E4" s="85" t="s">
        <v>177</v>
      </c>
      <c r="F4" s="85" t="s">
        <v>178</v>
      </c>
      <c r="G4" s="85" t="s">
        <v>179</v>
      </c>
      <c r="H4" s="106" t="s">
        <v>113</v>
      </c>
      <c r="I4" s="71"/>
      <c r="K4" s="102" t="s">
        <v>113</v>
      </c>
      <c r="L4" s="85" t="s">
        <v>176</v>
      </c>
      <c r="M4" s="85" t="s">
        <v>177</v>
      </c>
      <c r="N4" s="85" t="s">
        <v>178</v>
      </c>
      <c r="O4" s="85" t="s">
        <v>179</v>
      </c>
      <c r="P4" s="106" t="s">
        <v>113</v>
      </c>
      <c r="Q4" s="71"/>
    </row>
    <row r="5" spans="1:17" s="68" customFormat="1" ht="20.25" customHeight="1">
      <c r="A5" s="72" t="s">
        <v>2</v>
      </c>
      <c r="C5" s="97" t="s">
        <v>126</v>
      </c>
      <c r="D5" s="97" t="s">
        <v>180</v>
      </c>
      <c r="E5" s="97" t="s">
        <v>181</v>
      </c>
      <c r="F5" s="97" t="s">
        <v>182</v>
      </c>
      <c r="G5" s="97" t="s">
        <v>183</v>
      </c>
      <c r="H5" s="104" t="s">
        <v>184</v>
      </c>
      <c r="I5" s="72" t="s">
        <v>2</v>
      </c>
      <c r="K5" s="109" t="s">
        <v>126</v>
      </c>
      <c r="L5" s="97" t="s">
        <v>180</v>
      </c>
      <c r="M5" s="97" t="s">
        <v>181</v>
      </c>
      <c r="N5" s="97" t="s">
        <v>182</v>
      </c>
      <c r="O5" s="97" t="s">
        <v>183</v>
      </c>
      <c r="P5" s="104" t="s">
        <v>184</v>
      </c>
      <c r="Q5" s="71"/>
    </row>
    <row r="6" spans="1:17" s="68" customFormat="1" ht="20.25" customHeight="1">
      <c r="A6" s="72" t="s">
        <v>8</v>
      </c>
      <c r="B6" s="73" t="s">
        <v>9</v>
      </c>
      <c r="C6" s="71"/>
      <c r="D6" s="71"/>
      <c r="E6" s="97" t="s">
        <v>126</v>
      </c>
      <c r="F6" s="97" t="s">
        <v>126</v>
      </c>
      <c r="G6" s="97" t="s">
        <v>126</v>
      </c>
      <c r="H6" s="104"/>
      <c r="I6" s="72" t="s">
        <v>8</v>
      </c>
      <c r="J6" s="73" t="s">
        <v>9</v>
      </c>
      <c r="K6" s="98"/>
      <c r="L6" s="71"/>
      <c r="M6" s="97" t="s">
        <v>126</v>
      </c>
      <c r="N6" s="97" t="s">
        <v>126</v>
      </c>
      <c r="O6" s="97" t="s">
        <v>126</v>
      </c>
      <c r="P6" s="104"/>
      <c r="Q6" s="71"/>
    </row>
    <row r="7" spans="1:17" ht="20.25" customHeight="1">
      <c r="A7" s="74">
        <v>1</v>
      </c>
      <c r="B7" s="75" t="s">
        <v>13</v>
      </c>
      <c r="C7" s="328">
        <v>34729</v>
      </c>
      <c r="D7" s="325">
        <v>18462</v>
      </c>
      <c r="E7" s="325">
        <v>7</v>
      </c>
      <c r="F7" s="325">
        <v>181</v>
      </c>
      <c r="G7" s="325">
        <v>809</v>
      </c>
      <c r="H7" s="325">
        <v>56255</v>
      </c>
      <c r="I7" s="74">
        <v>1</v>
      </c>
      <c r="J7" s="75" t="s">
        <v>13</v>
      </c>
      <c r="K7" s="325">
        <v>271</v>
      </c>
      <c r="L7" s="325">
        <v>176</v>
      </c>
      <c r="M7" s="325">
        <v>8</v>
      </c>
      <c r="N7" s="325">
        <v>0</v>
      </c>
      <c r="O7" s="325">
        <v>2</v>
      </c>
      <c r="P7" s="325">
        <v>319</v>
      </c>
      <c r="Q7" s="13"/>
    </row>
    <row r="8" spans="1:17" ht="20.25" customHeight="1">
      <c r="A8" s="76">
        <v>2</v>
      </c>
      <c r="B8" s="77" t="s">
        <v>14</v>
      </c>
      <c r="C8" s="329">
        <v>10455</v>
      </c>
      <c r="D8" s="326">
        <v>6451</v>
      </c>
      <c r="E8" s="326">
        <v>7</v>
      </c>
      <c r="F8" s="326">
        <v>18</v>
      </c>
      <c r="G8" s="326">
        <v>218</v>
      </c>
      <c r="H8" s="326">
        <v>16782</v>
      </c>
      <c r="I8" s="76">
        <v>2</v>
      </c>
      <c r="J8" s="77" t="s">
        <v>14</v>
      </c>
      <c r="K8" s="326">
        <v>342</v>
      </c>
      <c r="L8" s="326">
        <v>211</v>
      </c>
      <c r="M8" s="326">
        <v>0</v>
      </c>
      <c r="N8" s="326">
        <v>0</v>
      </c>
      <c r="O8" s="326">
        <v>8</v>
      </c>
      <c r="P8" s="326">
        <v>371</v>
      </c>
      <c r="Q8" s="13"/>
    </row>
    <row r="9" spans="1:17" s="25" customFormat="1" ht="20.25" customHeight="1">
      <c r="A9" s="76">
        <v>3</v>
      </c>
      <c r="B9" s="78" t="s">
        <v>16</v>
      </c>
      <c r="C9" s="329">
        <v>17164</v>
      </c>
      <c r="D9" s="326">
        <v>9645</v>
      </c>
      <c r="E9" s="326">
        <v>2</v>
      </c>
      <c r="F9" s="326">
        <v>51</v>
      </c>
      <c r="G9" s="326">
        <v>344</v>
      </c>
      <c r="H9" s="326">
        <v>28776</v>
      </c>
      <c r="I9" s="76">
        <v>3</v>
      </c>
      <c r="J9" s="78" t="s">
        <v>16</v>
      </c>
      <c r="K9" s="326">
        <v>994</v>
      </c>
      <c r="L9" s="326">
        <v>547</v>
      </c>
      <c r="M9" s="326">
        <v>0</v>
      </c>
      <c r="N9" s="326">
        <v>1</v>
      </c>
      <c r="O9" s="326">
        <v>17</v>
      </c>
      <c r="P9" s="326">
        <v>1198</v>
      </c>
      <c r="Q9" s="13"/>
    </row>
    <row r="10" spans="1:17" ht="20.25" customHeight="1">
      <c r="A10" s="76">
        <v>4</v>
      </c>
      <c r="B10" s="78" t="s">
        <v>18</v>
      </c>
      <c r="C10" s="329">
        <v>14724</v>
      </c>
      <c r="D10" s="326">
        <v>8900</v>
      </c>
      <c r="E10" s="326">
        <v>24</v>
      </c>
      <c r="F10" s="326">
        <v>41</v>
      </c>
      <c r="G10" s="326">
        <v>298</v>
      </c>
      <c r="H10" s="326">
        <v>23367</v>
      </c>
      <c r="I10" s="76">
        <v>4</v>
      </c>
      <c r="J10" s="78" t="s">
        <v>18</v>
      </c>
      <c r="K10" s="326">
        <v>425</v>
      </c>
      <c r="L10" s="326">
        <v>273</v>
      </c>
      <c r="M10" s="326">
        <v>0</v>
      </c>
      <c r="N10" s="326">
        <v>0</v>
      </c>
      <c r="O10" s="326">
        <v>4</v>
      </c>
      <c r="P10" s="326">
        <v>924</v>
      </c>
      <c r="Q10" s="13"/>
    </row>
    <row r="11" spans="1:17" ht="20.25" customHeight="1">
      <c r="A11" s="291">
        <v>5</v>
      </c>
      <c r="B11" s="99" t="s">
        <v>20</v>
      </c>
      <c r="C11" s="329">
        <v>5015</v>
      </c>
      <c r="D11" s="327">
        <v>2839</v>
      </c>
      <c r="E11" s="327">
        <v>0</v>
      </c>
      <c r="F11" s="327">
        <v>14</v>
      </c>
      <c r="G11" s="327">
        <v>109</v>
      </c>
      <c r="H11" s="327">
        <v>8487</v>
      </c>
      <c r="I11" s="291">
        <v>5</v>
      </c>
      <c r="J11" s="99" t="s">
        <v>20</v>
      </c>
      <c r="K11" s="326">
        <v>104</v>
      </c>
      <c r="L11" s="326">
        <v>65</v>
      </c>
      <c r="M11" s="326">
        <v>0</v>
      </c>
      <c r="N11" s="326">
        <v>0</v>
      </c>
      <c r="O11" s="326">
        <v>0</v>
      </c>
      <c r="P11" s="326">
        <v>274</v>
      </c>
      <c r="Q11" s="13"/>
    </row>
    <row r="12" spans="1:17" ht="20.25" customHeight="1">
      <c r="A12" s="76">
        <v>6</v>
      </c>
      <c r="B12" s="78" t="s">
        <v>22</v>
      </c>
      <c r="C12" s="328">
        <v>5626</v>
      </c>
      <c r="D12" s="326">
        <v>3193</v>
      </c>
      <c r="E12" s="326">
        <v>1</v>
      </c>
      <c r="F12" s="326">
        <v>6</v>
      </c>
      <c r="G12" s="326">
        <v>139</v>
      </c>
      <c r="H12" s="326">
        <v>9161</v>
      </c>
      <c r="I12" s="76">
        <v>6</v>
      </c>
      <c r="J12" s="78" t="s">
        <v>22</v>
      </c>
      <c r="K12" s="325">
        <v>82</v>
      </c>
      <c r="L12" s="325">
        <v>42</v>
      </c>
      <c r="M12" s="325">
        <v>0</v>
      </c>
      <c r="N12" s="325">
        <v>0</v>
      </c>
      <c r="O12" s="325">
        <v>9</v>
      </c>
      <c r="P12" s="325">
        <v>197</v>
      </c>
      <c r="Q12" s="13"/>
    </row>
    <row r="13" spans="1:17" ht="20.25" customHeight="1">
      <c r="A13" s="76">
        <v>7</v>
      </c>
      <c r="B13" s="77" t="s">
        <v>24</v>
      </c>
      <c r="C13" s="329">
        <v>4335</v>
      </c>
      <c r="D13" s="326">
        <v>2533</v>
      </c>
      <c r="E13" s="326">
        <v>1</v>
      </c>
      <c r="F13" s="326">
        <v>11</v>
      </c>
      <c r="G13" s="326">
        <v>60</v>
      </c>
      <c r="H13" s="326">
        <v>7280</v>
      </c>
      <c r="I13" s="76">
        <v>7</v>
      </c>
      <c r="J13" s="77" t="s">
        <v>24</v>
      </c>
      <c r="K13" s="326">
        <v>109</v>
      </c>
      <c r="L13" s="326">
        <v>65</v>
      </c>
      <c r="M13" s="326">
        <v>0</v>
      </c>
      <c r="N13" s="326">
        <v>0</v>
      </c>
      <c r="O13" s="326">
        <v>0</v>
      </c>
      <c r="P13" s="326">
        <v>263</v>
      </c>
      <c r="Q13" s="13"/>
    </row>
    <row r="14" spans="1:17" ht="20.25" customHeight="1">
      <c r="A14" s="76">
        <v>8</v>
      </c>
      <c r="B14" s="77" t="s">
        <v>26</v>
      </c>
      <c r="C14" s="329">
        <v>3239</v>
      </c>
      <c r="D14" s="326">
        <v>1855</v>
      </c>
      <c r="E14" s="326">
        <v>1</v>
      </c>
      <c r="F14" s="326">
        <v>20</v>
      </c>
      <c r="G14" s="326">
        <v>80</v>
      </c>
      <c r="H14" s="326">
        <v>5589</v>
      </c>
      <c r="I14" s="76">
        <v>8</v>
      </c>
      <c r="J14" s="77" t="s">
        <v>26</v>
      </c>
      <c r="K14" s="326">
        <v>213</v>
      </c>
      <c r="L14" s="326">
        <v>129</v>
      </c>
      <c r="M14" s="326">
        <v>0</v>
      </c>
      <c r="N14" s="326">
        <v>0</v>
      </c>
      <c r="O14" s="326">
        <v>2</v>
      </c>
      <c r="P14" s="326">
        <v>249</v>
      </c>
      <c r="Q14" s="13"/>
    </row>
    <row r="15" spans="1:17" ht="20.25" customHeight="1">
      <c r="A15" s="76">
        <v>9</v>
      </c>
      <c r="B15" s="77" t="s">
        <v>28</v>
      </c>
      <c r="C15" s="329">
        <v>3691</v>
      </c>
      <c r="D15" s="326">
        <v>1984</v>
      </c>
      <c r="E15" s="326">
        <v>1</v>
      </c>
      <c r="F15" s="326">
        <v>23</v>
      </c>
      <c r="G15" s="326">
        <v>32</v>
      </c>
      <c r="H15" s="326">
        <v>5998</v>
      </c>
      <c r="I15" s="76">
        <v>9</v>
      </c>
      <c r="J15" s="77" t="s">
        <v>28</v>
      </c>
      <c r="K15" s="326">
        <v>102</v>
      </c>
      <c r="L15" s="326">
        <v>50</v>
      </c>
      <c r="M15" s="326">
        <v>0</v>
      </c>
      <c r="N15" s="326">
        <v>0</v>
      </c>
      <c r="O15" s="326">
        <v>1</v>
      </c>
      <c r="P15" s="326">
        <v>112</v>
      </c>
      <c r="Q15" s="13"/>
    </row>
    <row r="16" spans="1:17" ht="20.25" customHeight="1">
      <c r="A16" s="76">
        <v>10</v>
      </c>
      <c r="B16" s="77" t="s">
        <v>30</v>
      </c>
      <c r="C16" s="330">
        <v>7871</v>
      </c>
      <c r="D16" s="326">
        <v>4312</v>
      </c>
      <c r="E16" s="326">
        <v>2</v>
      </c>
      <c r="F16" s="326">
        <v>24</v>
      </c>
      <c r="G16" s="326">
        <v>107</v>
      </c>
      <c r="H16" s="326">
        <v>13491</v>
      </c>
      <c r="I16" s="76">
        <v>10</v>
      </c>
      <c r="J16" s="77" t="s">
        <v>30</v>
      </c>
      <c r="K16" s="327">
        <v>405</v>
      </c>
      <c r="L16" s="327">
        <v>215</v>
      </c>
      <c r="M16" s="327">
        <v>0</v>
      </c>
      <c r="N16" s="327">
        <v>0</v>
      </c>
      <c r="O16" s="327">
        <v>3</v>
      </c>
      <c r="P16" s="327">
        <v>467</v>
      </c>
      <c r="Q16" s="13"/>
    </row>
    <row r="17" spans="1:17" ht="20.25" customHeight="1">
      <c r="A17" s="74">
        <v>11</v>
      </c>
      <c r="B17" s="75" t="s">
        <v>32</v>
      </c>
      <c r="C17" s="329">
        <v>5437</v>
      </c>
      <c r="D17" s="325">
        <v>2861</v>
      </c>
      <c r="E17" s="325">
        <v>0</v>
      </c>
      <c r="F17" s="325">
        <v>18</v>
      </c>
      <c r="G17" s="325">
        <v>173</v>
      </c>
      <c r="H17" s="325">
        <v>9521</v>
      </c>
      <c r="I17" s="74">
        <v>11</v>
      </c>
      <c r="J17" s="75" t="s">
        <v>32</v>
      </c>
      <c r="K17" s="326">
        <v>186</v>
      </c>
      <c r="L17" s="326">
        <v>35</v>
      </c>
      <c r="M17" s="326">
        <v>0</v>
      </c>
      <c r="N17" s="326">
        <v>0</v>
      </c>
      <c r="O17" s="326">
        <v>5</v>
      </c>
      <c r="P17" s="326">
        <v>198</v>
      </c>
      <c r="Q17" s="13"/>
    </row>
    <row r="18" spans="1:17" ht="20.25" customHeight="1">
      <c r="A18" s="76">
        <v>12</v>
      </c>
      <c r="B18" s="77" t="s">
        <v>34</v>
      </c>
      <c r="C18" s="329">
        <v>2420</v>
      </c>
      <c r="D18" s="326">
        <v>1268</v>
      </c>
      <c r="E18" s="326">
        <v>1</v>
      </c>
      <c r="F18" s="326">
        <v>2</v>
      </c>
      <c r="G18" s="326">
        <v>81</v>
      </c>
      <c r="H18" s="326">
        <v>4342</v>
      </c>
      <c r="I18" s="76">
        <v>12</v>
      </c>
      <c r="J18" s="77" t="s">
        <v>34</v>
      </c>
      <c r="K18" s="326">
        <v>54</v>
      </c>
      <c r="L18" s="326">
        <v>32</v>
      </c>
      <c r="M18" s="326">
        <v>0</v>
      </c>
      <c r="N18" s="326">
        <v>0</v>
      </c>
      <c r="O18" s="326">
        <v>2</v>
      </c>
      <c r="P18" s="326">
        <v>166</v>
      </c>
      <c r="Q18" s="13"/>
    </row>
    <row r="19" spans="1:17" ht="20.25" customHeight="1">
      <c r="A19" s="76">
        <v>13</v>
      </c>
      <c r="B19" s="77" t="s">
        <v>36</v>
      </c>
      <c r="C19" s="329">
        <v>4678</v>
      </c>
      <c r="D19" s="326">
        <v>2588</v>
      </c>
      <c r="E19" s="326">
        <v>3</v>
      </c>
      <c r="F19" s="326">
        <v>9</v>
      </c>
      <c r="G19" s="326">
        <v>75</v>
      </c>
      <c r="H19" s="326">
        <v>7668</v>
      </c>
      <c r="I19" s="76">
        <v>13</v>
      </c>
      <c r="J19" s="77" t="s">
        <v>36</v>
      </c>
      <c r="K19" s="326">
        <v>56</v>
      </c>
      <c r="L19" s="326">
        <v>30</v>
      </c>
      <c r="M19" s="326">
        <v>0</v>
      </c>
      <c r="N19" s="326">
        <v>0</v>
      </c>
      <c r="O19" s="326">
        <v>0</v>
      </c>
      <c r="P19" s="326">
        <v>123</v>
      </c>
      <c r="Q19" s="13"/>
    </row>
    <row r="20" spans="1:17" ht="20.25" customHeight="1">
      <c r="A20" s="71"/>
      <c r="B20" s="77" t="s">
        <v>38</v>
      </c>
      <c r="C20" s="145">
        <v>119384</v>
      </c>
      <c r="D20" s="199">
        <v>66891</v>
      </c>
      <c r="E20" s="199">
        <v>50</v>
      </c>
      <c r="F20" s="199">
        <v>418</v>
      </c>
      <c r="G20" s="199">
        <v>2525</v>
      </c>
      <c r="H20" s="199">
        <v>196717</v>
      </c>
      <c r="I20" s="71"/>
      <c r="J20" s="77" t="s">
        <v>38</v>
      </c>
      <c r="K20" s="199">
        <v>3343</v>
      </c>
      <c r="L20" s="199">
        <v>1870</v>
      </c>
      <c r="M20" s="199">
        <v>8</v>
      </c>
      <c r="N20" s="199">
        <v>1</v>
      </c>
      <c r="O20" s="199">
        <v>53</v>
      </c>
      <c r="P20" s="199">
        <v>4861</v>
      </c>
      <c r="Q20" s="13"/>
    </row>
    <row r="21" spans="1:17" ht="20.25" customHeight="1">
      <c r="A21" s="71"/>
      <c r="C21" s="127"/>
      <c r="D21" s="130"/>
      <c r="E21" s="130"/>
      <c r="F21" s="130"/>
      <c r="G21" s="130"/>
      <c r="H21" s="130"/>
      <c r="I21" s="71"/>
      <c r="K21" s="130"/>
      <c r="L21" s="130"/>
      <c r="M21" s="130"/>
      <c r="N21" s="130"/>
      <c r="O21" s="130"/>
      <c r="P21" s="130"/>
      <c r="Q21" s="13"/>
    </row>
    <row r="22" spans="1:17" ht="20.25" customHeight="1">
      <c r="A22" s="76">
        <v>14</v>
      </c>
      <c r="B22" s="77" t="s">
        <v>41</v>
      </c>
      <c r="C22" s="329">
        <v>1437</v>
      </c>
      <c r="D22" s="326">
        <v>821</v>
      </c>
      <c r="E22" s="326">
        <v>0</v>
      </c>
      <c r="F22" s="326">
        <v>5</v>
      </c>
      <c r="G22" s="326">
        <v>34</v>
      </c>
      <c r="H22" s="326">
        <v>2468</v>
      </c>
      <c r="I22" s="76">
        <v>14</v>
      </c>
      <c r="J22" s="77" t="s">
        <v>41</v>
      </c>
      <c r="K22" s="326">
        <v>34</v>
      </c>
      <c r="L22" s="326">
        <v>24</v>
      </c>
      <c r="M22" s="326">
        <v>0</v>
      </c>
      <c r="N22" s="326">
        <v>0</v>
      </c>
      <c r="O22" s="326">
        <v>1</v>
      </c>
      <c r="P22" s="326">
        <v>89</v>
      </c>
      <c r="Q22" s="13"/>
    </row>
    <row r="23" spans="1:17" ht="20.25" customHeight="1">
      <c r="A23" s="76">
        <v>15</v>
      </c>
      <c r="B23" s="77" t="s">
        <v>43</v>
      </c>
      <c r="C23" s="329">
        <v>1738</v>
      </c>
      <c r="D23" s="327">
        <v>958</v>
      </c>
      <c r="E23" s="327">
        <v>0</v>
      </c>
      <c r="F23" s="327">
        <v>0</v>
      </c>
      <c r="G23" s="327">
        <v>27</v>
      </c>
      <c r="H23" s="327">
        <v>3088</v>
      </c>
      <c r="I23" s="76">
        <v>15</v>
      </c>
      <c r="J23" s="77" t="s">
        <v>43</v>
      </c>
      <c r="K23" s="326">
        <v>20</v>
      </c>
      <c r="L23" s="326">
        <v>12</v>
      </c>
      <c r="M23" s="326">
        <v>0</v>
      </c>
      <c r="N23" s="326">
        <v>0</v>
      </c>
      <c r="O23" s="326">
        <v>0</v>
      </c>
      <c r="P23" s="326">
        <v>81</v>
      </c>
      <c r="Q23" s="13"/>
    </row>
    <row r="24" spans="1:17" ht="20.25" customHeight="1">
      <c r="A24" s="74">
        <v>16</v>
      </c>
      <c r="B24" s="75" t="s">
        <v>44</v>
      </c>
      <c r="C24" s="328">
        <v>1134</v>
      </c>
      <c r="D24" s="326">
        <v>612</v>
      </c>
      <c r="E24" s="326">
        <v>0</v>
      </c>
      <c r="F24" s="326">
        <v>1</v>
      </c>
      <c r="G24" s="326">
        <v>5</v>
      </c>
      <c r="H24" s="326">
        <v>1919</v>
      </c>
      <c r="I24" s="74">
        <v>16</v>
      </c>
      <c r="J24" s="75" t="s">
        <v>44</v>
      </c>
      <c r="K24" s="325">
        <v>66</v>
      </c>
      <c r="L24" s="325">
        <v>40</v>
      </c>
      <c r="M24" s="325">
        <v>0</v>
      </c>
      <c r="N24" s="325">
        <v>0</v>
      </c>
      <c r="O24" s="325">
        <v>1</v>
      </c>
      <c r="P24" s="325">
        <v>87</v>
      </c>
      <c r="Q24" s="13"/>
    </row>
    <row r="25" spans="1:17" ht="20.25" customHeight="1">
      <c r="A25" s="76">
        <v>17</v>
      </c>
      <c r="B25" s="77" t="s">
        <v>45</v>
      </c>
      <c r="C25" s="329">
        <v>1113</v>
      </c>
      <c r="D25" s="326">
        <v>620</v>
      </c>
      <c r="E25" s="326">
        <v>0</v>
      </c>
      <c r="F25" s="326">
        <v>7</v>
      </c>
      <c r="G25" s="326">
        <v>13</v>
      </c>
      <c r="H25" s="326">
        <v>1981</v>
      </c>
      <c r="I25" s="76">
        <v>17</v>
      </c>
      <c r="J25" s="77" t="s">
        <v>45</v>
      </c>
      <c r="K25" s="326">
        <v>16</v>
      </c>
      <c r="L25" s="326">
        <v>13</v>
      </c>
      <c r="M25" s="326">
        <v>0</v>
      </c>
      <c r="N25" s="326">
        <v>0</v>
      </c>
      <c r="O25" s="326">
        <v>0</v>
      </c>
      <c r="P25" s="326">
        <v>44</v>
      </c>
      <c r="Q25" s="13"/>
    </row>
    <row r="26" spans="1:17" ht="20.25" customHeight="1">
      <c r="A26" s="76">
        <v>18</v>
      </c>
      <c r="B26" s="77" t="s">
        <v>47</v>
      </c>
      <c r="C26" s="329">
        <v>773</v>
      </c>
      <c r="D26" s="326">
        <v>457</v>
      </c>
      <c r="E26" s="326">
        <v>0</v>
      </c>
      <c r="F26" s="326">
        <v>2</v>
      </c>
      <c r="G26" s="326">
        <v>4</v>
      </c>
      <c r="H26" s="326">
        <v>1246</v>
      </c>
      <c r="I26" s="76">
        <v>18</v>
      </c>
      <c r="J26" s="77" t="s">
        <v>47</v>
      </c>
      <c r="K26" s="326">
        <v>23</v>
      </c>
      <c r="L26" s="326">
        <v>12</v>
      </c>
      <c r="M26" s="326">
        <v>0</v>
      </c>
      <c r="N26" s="326">
        <v>0</v>
      </c>
      <c r="O26" s="326">
        <v>0</v>
      </c>
      <c r="P26" s="326">
        <v>71</v>
      </c>
      <c r="Q26" s="13"/>
    </row>
    <row r="27" spans="1:17" ht="20.25" customHeight="1">
      <c r="A27" s="76">
        <v>19</v>
      </c>
      <c r="B27" s="77" t="s">
        <v>49</v>
      </c>
      <c r="C27" s="329">
        <v>2354</v>
      </c>
      <c r="D27" s="326">
        <v>1471</v>
      </c>
      <c r="E27" s="326">
        <v>0</v>
      </c>
      <c r="F27" s="326">
        <v>6</v>
      </c>
      <c r="G27" s="326">
        <v>43</v>
      </c>
      <c r="H27" s="326">
        <v>4088</v>
      </c>
      <c r="I27" s="76">
        <v>19</v>
      </c>
      <c r="J27" s="77" t="s">
        <v>49</v>
      </c>
      <c r="K27" s="326">
        <v>120</v>
      </c>
      <c r="L27" s="326">
        <v>24</v>
      </c>
      <c r="M27" s="326">
        <v>0</v>
      </c>
      <c r="N27" s="326">
        <v>0</v>
      </c>
      <c r="O27" s="326">
        <v>0</v>
      </c>
      <c r="P27" s="326">
        <v>136</v>
      </c>
      <c r="Q27" s="13"/>
    </row>
    <row r="28" spans="1:17" ht="20.25" customHeight="1">
      <c r="A28" s="76">
        <v>20</v>
      </c>
      <c r="B28" s="77" t="s">
        <v>51</v>
      </c>
      <c r="C28" s="330">
        <v>982</v>
      </c>
      <c r="D28" s="326">
        <v>512</v>
      </c>
      <c r="E28" s="326">
        <v>0</v>
      </c>
      <c r="F28" s="326">
        <v>6</v>
      </c>
      <c r="G28" s="326">
        <v>32</v>
      </c>
      <c r="H28" s="326">
        <v>1785</v>
      </c>
      <c r="I28" s="76">
        <v>20</v>
      </c>
      <c r="J28" s="77" t="s">
        <v>51</v>
      </c>
      <c r="K28" s="327">
        <v>4</v>
      </c>
      <c r="L28" s="327">
        <v>3</v>
      </c>
      <c r="M28" s="327">
        <v>0</v>
      </c>
      <c r="N28" s="327">
        <v>0</v>
      </c>
      <c r="O28" s="327">
        <v>0</v>
      </c>
      <c r="P28" s="327">
        <v>22</v>
      </c>
      <c r="Q28" s="13"/>
    </row>
    <row r="29" spans="1:17" ht="20.25" customHeight="1">
      <c r="A29" s="74">
        <v>21</v>
      </c>
      <c r="B29" s="75" t="s">
        <v>52</v>
      </c>
      <c r="C29" s="329">
        <v>791</v>
      </c>
      <c r="D29" s="325">
        <v>474</v>
      </c>
      <c r="E29" s="325">
        <v>0</v>
      </c>
      <c r="F29" s="325">
        <v>0</v>
      </c>
      <c r="G29" s="325">
        <v>22</v>
      </c>
      <c r="H29" s="325">
        <v>1374</v>
      </c>
      <c r="I29" s="74">
        <v>21</v>
      </c>
      <c r="J29" s="75" t="s">
        <v>52</v>
      </c>
      <c r="K29" s="326">
        <v>29</v>
      </c>
      <c r="L29" s="326">
        <v>16</v>
      </c>
      <c r="M29" s="326">
        <v>0</v>
      </c>
      <c r="N29" s="326">
        <v>0</v>
      </c>
      <c r="O29" s="326">
        <v>2</v>
      </c>
      <c r="P29" s="326">
        <v>64</v>
      </c>
      <c r="Q29" s="13"/>
    </row>
    <row r="30" spans="1:17" ht="20.25" customHeight="1">
      <c r="A30" s="76">
        <v>22</v>
      </c>
      <c r="B30" s="77" t="s">
        <v>54</v>
      </c>
      <c r="C30" s="329">
        <v>469</v>
      </c>
      <c r="D30" s="326">
        <v>261</v>
      </c>
      <c r="E30" s="326">
        <v>0</v>
      </c>
      <c r="F30" s="326">
        <v>0</v>
      </c>
      <c r="G30" s="326">
        <v>24</v>
      </c>
      <c r="H30" s="326">
        <v>846</v>
      </c>
      <c r="I30" s="76">
        <v>22</v>
      </c>
      <c r="J30" s="77" t="s">
        <v>54</v>
      </c>
      <c r="K30" s="326">
        <v>9</v>
      </c>
      <c r="L30" s="326">
        <v>3</v>
      </c>
      <c r="M30" s="326">
        <v>0</v>
      </c>
      <c r="N30" s="326">
        <v>0</v>
      </c>
      <c r="O30" s="326">
        <v>1</v>
      </c>
      <c r="P30" s="326">
        <v>28</v>
      </c>
      <c r="Q30" s="13"/>
    </row>
    <row r="31" spans="1:17" ht="20.25" customHeight="1">
      <c r="A31" s="76">
        <v>27</v>
      </c>
      <c r="B31" s="77" t="s">
        <v>55</v>
      </c>
      <c r="C31" s="329">
        <v>1290</v>
      </c>
      <c r="D31" s="326">
        <v>663</v>
      </c>
      <c r="E31" s="326">
        <v>0</v>
      </c>
      <c r="F31" s="326">
        <v>3</v>
      </c>
      <c r="G31" s="326">
        <v>27</v>
      </c>
      <c r="H31" s="326">
        <v>2308</v>
      </c>
      <c r="I31" s="76">
        <v>27</v>
      </c>
      <c r="J31" s="77" t="s">
        <v>55</v>
      </c>
      <c r="K31" s="326">
        <v>101</v>
      </c>
      <c r="L31" s="326">
        <v>44</v>
      </c>
      <c r="M31" s="326">
        <v>0</v>
      </c>
      <c r="N31" s="326">
        <v>0</v>
      </c>
      <c r="O31" s="326">
        <v>1</v>
      </c>
      <c r="P31" s="326">
        <v>122</v>
      </c>
      <c r="Q31" s="13"/>
    </row>
    <row r="32" spans="1:17" ht="20.25" customHeight="1">
      <c r="A32" s="76">
        <v>28</v>
      </c>
      <c r="B32" s="77" t="s">
        <v>57</v>
      </c>
      <c r="C32" s="329">
        <v>3003</v>
      </c>
      <c r="D32" s="326">
        <v>1695</v>
      </c>
      <c r="E32" s="326">
        <v>1</v>
      </c>
      <c r="F32" s="326">
        <v>10</v>
      </c>
      <c r="G32" s="326">
        <v>58</v>
      </c>
      <c r="H32" s="326">
        <v>5266</v>
      </c>
      <c r="I32" s="76">
        <v>28</v>
      </c>
      <c r="J32" s="77" t="s">
        <v>57</v>
      </c>
      <c r="K32" s="326">
        <v>182</v>
      </c>
      <c r="L32" s="326">
        <v>101</v>
      </c>
      <c r="M32" s="326">
        <v>0</v>
      </c>
      <c r="N32" s="326">
        <v>0</v>
      </c>
      <c r="O32" s="326">
        <v>1</v>
      </c>
      <c r="P32" s="326">
        <v>209</v>
      </c>
      <c r="Q32" s="13"/>
    </row>
    <row r="33" spans="1:17" ht="20.25" customHeight="1">
      <c r="A33" s="76">
        <v>29</v>
      </c>
      <c r="B33" s="77" t="s">
        <v>59</v>
      </c>
      <c r="C33" s="329">
        <v>2103</v>
      </c>
      <c r="D33" s="327">
        <v>1144</v>
      </c>
      <c r="E33" s="327">
        <v>0</v>
      </c>
      <c r="F33" s="327">
        <v>4</v>
      </c>
      <c r="G33" s="327">
        <v>46</v>
      </c>
      <c r="H33" s="327">
        <v>3524</v>
      </c>
      <c r="I33" s="76">
        <v>29</v>
      </c>
      <c r="J33" s="77" t="s">
        <v>59</v>
      </c>
      <c r="K33" s="326">
        <v>155</v>
      </c>
      <c r="L33" s="326">
        <v>77</v>
      </c>
      <c r="M33" s="326">
        <v>0</v>
      </c>
      <c r="N33" s="326">
        <v>0</v>
      </c>
      <c r="O33" s="326">
        <v>3</v>
      </c>
      <c r="P33" s="326">
        <v>176</v>
      </c>
      <c r="Q33" s="13"/>
    </row>
    <row r="34" spans="1:17" ht="20.25" customHeight="1">
      <c r="A34" s="79">
        <v>30</v>
      </c>
      <c r="B34" s="80" t="s">
        <v>61</v>
      </c>
      <c r="C34" s="328">
        <v>1899</v>
      </c>
      <c r="D34" s="326">
        <v>1080</v>
      </c>
      <c r="E34" s="326">
        <v>0</v>
      </c>
      <c r="F34" s="326">
        <v>5</v>
      </c>
      <c r="G34" s="326">
        <v>19</v>
      </c>
      <c r="H34" s="326">
        <v>3166</v>
      </c>
      <c r="I34" s="79">
        <v>30</v>
      </c>
      <c r="J34" s="80" t="s">
        <v>61</v>
      </c>
      <c r="K34" s="325">
        <v>115</v>
      </c>
      <c r="L34" s="325">
        <v>60</v>
      </c>
      <c r="M34" s="325">
        <v>0</v>
      </c>
      <c r="N34" s="325">
        <v>0</v>
      </c>
      <c r="O34" s="325">
        <v>0</v>
      </c>
      <c r="P34" s="325">
        <v>135</v>
      </c>
      <c r="Q34" s="13"/>
    </row>
    <row r="35" spans="1:17" ht="20.25" customHeight="1">
      <c r="A35" s="76">
        <v>31</v>
      </c>
      <c r="B35" s="78" t="s">
        <v>63</v>
      </c>
      <c r="C35" s="329">
        <v>933</v>
      </c>
      <c r="D35" s="326">
        <v>538</v>
      </c>
      <c r="E35" s="326">
        <v>1</v>
      </c>
      <c r="F35" s="326">
        <v>8</v>
      </c>
      <c r="G35" s="326">
        <v>9</v>
      </c>
      <c r="H35" s="326">
        <v>1593</v>
      </c>
      <c r="I35" s="76">
        <v>31</v>
      </c>
      <c r="J35" s="78" t="s">
        <v>63</v>
      </c>
      <c r="K35" s="326">
        <v>38</v>
      </c>
      <c r="L35" s="326">
        <v>20</v>
      </c>
      <c r="M35" s="326">
        <v>0</v>
      </c>
      <c r="N35" s="326">
        <v>0</v>
      </c>
      <c r="O35" s="326">
        <v>1</v>
      </c>
      <c r="P35" s="326">
        <v>90</v>
      </c>
      <c r="Q35" s="13"/>
    </row>
    <row r="36" spans="1:17" ht="20.25" customHeight="1">
      <c r="A36" s="76">
        <v>32</v>
      </c>
      <c r="B36" s="78" t="s">
        <v>65</v>
      </c>
      <c r="C36" s="329">
        <v>1030</v>
      </c>
      <c r="D36" s="326">
        <v>663</v>
      </c>
      <c r="E36" s="326">
        <v>0</v>
      </c>
      <c r="F36" s="326">
        <v>0</v>
      </c>
      <c r="G36" s="326">
        <v>3</v>
      </c>
      <c r="H36" s="326">
        <v>1556</v>
      </c>
      <c r="I36" s="76">
        <v>32</v>
      </c>
      <c r="J36" s="78" t="s">
        <v>65</v>
      </c>
      <c r="K36" s="326">
        <v>59</v>
      </c>
      <c r="L36" s="326">
        <v>31</v>
      </c>
      <c r="M36" s="326">
        <v>0</v>
      </c>
      <c r="N36" s="326">
        <v>0</v>
      </c>
      <c r="O36" s="326">
        <v>0</v>
      </c>
      <c r="P36" s="326">
        <v>70</v>
      </c>
      <c r="Q36" s="13"/>
    </row>
    <row r="37" spans="1:17" ht="20.25" customHeight="1">
      <c r="A37" s="76">
        <v>36</v>
      </c>
      <c r="B37" s="78" t="s">
        <v>67</v>
      </c>
      <c r="C37" s="329">
        <v>1040</v>
      </c>
      <c r="D37" s="326">
        <v>479</v>
      </c>
      <c r="E37" s="326">
        <v>0</v>
      </c>
      <c r="F37" s="326">
        <v>1</v>
      </c>
      <c r="G37" s="326">
        <v>8</v>
      </c>
      <c r="H37" s="326">
        <v>1778</v>
      </c>
      <c r="I37" s="76">
        <v>36</v>
      </c>
      <c r="J37" s="78" t="s">
        <v>67</v>
      </c>
      <c r="K37" s="326">
        <v>12</v>
      </c>
      <c r="L37" s="326">
        <v>6</v>
      </c>
      <c r="M37" s="326">
        <v>0</v>
      </c>
      <c r="N37" s="326">
        <v>0</v>
      </c>
      <c r="O37" s="326">
        <v>0</v>
      </c>
      <c r="P37" s="326">
        <v>42</v>
      </c>
      <c r="Q37" s="13"/>
    </row>
    <row r="38" spans="1:17" ht="20.25" customHeight="1">
      <c r="A38" s="81">
        <v>44</v>
      </c>
      <c r="B38" s="82" t="s">
        <v>69</v>
      </c>
      <c r="C38" s="329">
        <v>2098</v>
      </c>
      <c r="D38" s="326">
        <v>1169</v>
      </c>
      <c r="E38" s="326">
        <v>0</v>
      </c>
      <c r="F38" s="326">
        <v>8</v>
      </c>
      <c r="G38" s="326">
        <v>34</v>
      </c>
      <c r="H38" s="326">
        <v>3431</v>
      </c>
      <c r="I38" s="81">
        <v>44</v>
      </c>
      <c r="J38" s="82" t="s">
        <v>69</v>
      </c>
      <c r="K38" s="326">
        <v>76</v>
      </c>
      <c r="L38" s="326">
        <v>38</v>
      </c>
      <c r="M38" s="326">
        <v>0</v>
      </c>
      <c r="N38" s="326">
        <v>0</v>
      </c>
      <c r="O38" s="326">
        <v>2</v>
      </c>
      <c r="P38" s="326">
        <v>144</v>
      </c>
      <c r="Q38" s="13"/>
    </row>
    <row r="39" spans="1:17" ht="20.25" customHeight="1">
      <c r="A39" s="76">
        <v>45</v>
      </c>
      <c r="B39" s="78" t="s">
        <v>88</v>
      </c>
      <c r="C39" s="328">
        <v>3031</v>
      </c>
      <c r="D39" s="325">
        <v>1619</v>
      </c>
      <c r="E39" s="325">
        <v>0</v>
      </c>
      <c r="F39" s="325">
        <v>14</v>
      </c>
      <c r="G39" s="325">
        <v>50</v>
      </c>
      <c r="H39" s="325">
        <v>5091</v>
      </c>
      <c r="I39" s="76">
        <v>45</v>
      </c>
      <c r="J39" s="78" t="s">
        <v>88</v>
      </c>
      <c r="K39" s="325">
        <v>193</v>
      </c>
      <c r="L39" s="325">
        <v>95</v>
      </c>
      <c r="M39" s="325">
        <v>0</v>
      </c>
      <c r="N39" s="325">
        <v>0</v>
      </c>
      <c r="O39" s="325">
        <v>3</v>
      </c>
      <c r="P39" s="325">
        <v>223</v>
      </c>
      <c r="Q39" s="13"/>
    </row>
    <row r="40" spans="1:17" ht="20.25" customHeight="1">
      <c r="A40" s="291">
        <v>46</v>
      </c>
      <c r="B40" s="99" t="s">
        <v>93</v>
      </c>
      <c r="C40" s="330">
        <v>3302</v>
      </c>
      <c r="D40" s="327">
        <v>1858</v>
      </c>
      <c r="E40" s="327">
        <v>0</v>
      </c>
      <c r="F40" s="327">
        <v>0</v>
      </c>
      <c r="G40" s="327">
        <v>75</v>
      </c>
      <c r="H40" s="327">
        <v>5663</v>
      </c>
      <c r="I40" s="291">
        <v>46</v>
      </c>
      <c r="J40" s="99" t="s">
        <v>93</v>
      </c>
      <c r="K40" s="327">
        <v>51</v>
      </c>
      <c r="L40" s="327">
        <v>29</v>
      </c>
      <c r="M40" s="327">
        <v>0</v>
      </c>
      <c r="N40" s="327">
        <v>0</v>
      </c>
      <c r="O40" s="327">
        <v>1</v>
      </c>
      <c r="P40" s="327">
        <v>155</v>
      </c>
      <c r="Q40" s="13"/>
    </row>
    <row r="41" spans="1:17" ht="20.25" customHeight="1">
      <c r="A41" s="71"/>
      <c r="B41" s="77" t="s">
        <v>71</v>
      </c>
      <c r="C41" s="145">
        <v>30520</v>
      </c>
      <c r="D41" s="199">
        <v>17094</v>
      </c>
      <c r="E41" s="199">
        <v>2</v>
      </c>
      <c r="F41" s="199">
        <v>80</v>
      </c>
      <c r="G41" s="199">
        <v>533</v>
      </c>
      <c r="H41" s="199">
        <v>52171</v>
      </c>
      <c r="I41" s="71"/>
      <c r="J41" s="77" t="s">
        <v>71</v>
      </c>
      <c r="K41" s="199">
        <v>1303</v>
      </c>
      <c r="L41" s="199">
        <v>648</v>
      </c>
      <c r="M41" s="199">
        <v>0</v>
      </c>
      <c r="N41" s="199">
        <v>0</v>
      </c>
      <c r="O41" s="199">
        <v>17</v>
      </c>
      <c r="P41" s="199">
        <v>1988</v>
      </c>
      <c r="Q41" s="13"/>
    </row>
    <row r="42" spans="1:17" ht="20.25" customHeight="1">
      <c r="A42" s="71"/>
      <c r="B42" s="77" t="s">
        <v>73</v>
      </c>
      <c r="C42" s="145">
        <v>149904</v>
      </c>
      <c r="D42" s="199">
        <v>83985</v>
      </c>
      <c r="E42" s="199">
        <v>52</v>
      </c>
      <c r="F42" s="199">
        <v>498</v>
      </c>
      <c r="G42" s="199">
        <v>3058</v>
      </c>
      <c r="H42" s="199">
        <v>248888</v>
      </c>
      <c r="I42" s="71"/>
      <c r="J42" s="77" t="s">
        <v>73</v>
      </c>
      <c r="K42" s="199">
        <v>4646</v>
      </c>
      <c r="L42" s="199">
        <v>2518</v>
      </c>
      <c r="M42" s="199">
        <v>8</v>
      </c>
      <c r="N42" s="199">
        <v>1</v>
      </c>
      <c r="O42" s="199">
        <v>70</v>
      </c>
      <c r="P42" s="199">
        <v>6849</v>
      </c>
      <c r="Q42" s="13"/>
    </row>
    <row r="43" spans="1:17" ht="20.25" customHeight="1">
      <c r="A43" s="71"/>
      <c r="C43" s="127"/>
      <c r="D43" s="130"/>
      <c r="E43" s="130"/>
      <c r="F43" s="130"/>
      <c r="G43" s="130"/>
      <c r="H43" s="130"/>
      <c r="I43" s="71"/>
      <c r="K43" s="130"/>
      <c r="L43" s="130"/>
      <c r="M43" s="130"/>
      <c r="N43" s="130"/>
      <c r="O43" s="130"/>
      <c r="P43" s="130"/>
      <c r="Q43" s="13"/>
    </row>
    <row r="44" spans="1:17" ht="20.25" customHeight="1">
      <c r="A44" s="76">
        <v>301</v>
      </c>
      <c r="B44" s="77" t="s">
        <v>75</v>
      </c>
      <c r="C44" s="329">
        <v>1113</v>
      </c>
      <c r="D44" s="326">
        <v>0</v>
      </c>
      <c r="E44" s="326">
        <v>0</v>
      </c>
      <c r="F44" s="326">
        <v>0</v>
      </c>
      <c r="G44" s="326">
        <v>0</v>
      </c>
      <c r="H44" s="326">
        <v>2087</v>
      </c>
      <c r="I44" s="76">
        <v>301</v>
      </c>
      <c r="J44" s="77" t="s">
        <v>75</v>
      </c>
      <c r="K44" s="333" t="s">
        <v>245</v>
      </c>
      <c r="L44" s="333" t="s">
        <v>245</v>
      </c>
      <c r="M44" s="333" t="s">
        <v>245</v>
      </c>
      <c r="N44" s="333" t="s">
        <v>245</v>
      </c>
      <c r="O44" s="333" t="s">
        <v>245</v>
      </c>
      <c r="P44" s="333" t="s">
        <v>245</v>
      </c>
      <c r="Q44" s="13"/>
    </row>
    <row r="45" spans="1:17" ht="20.25" customHeight="1">
      <c r="A45" s="76">
        <v>302</v>
      </c>
      <c r="B45" s="77" t="s">
        <v>77</v>
      </c>
      <c r="C45" s="329">
        <v>1906</v>
      </c>
      <c r="D45" s="326">
        <v>0</v>
      </c>
      <c r="E45" s="326">
        <v>0</v>
      </c>
      <c r="F45" s="326">
        <v>0</v>
      </c>
      <c r="G45" s="326">
        <v>0</v>
      </c>
      <c r="H45" s="326">
        <v>2909</v>
      </c>
      <c r="I45" s="76">
        <v>302</v>
      </c>
      <c r="J45" s="77" t="s">
        <v>77</v>
      </c>
      <c r="K45" s="333" t="s">
        <v>245</v>
      </c>
      <c r="L45" s="333" t="s">
        <v>245</v>
      </c>
      <c r="M45" s="333" t="s">
        <v>245</v>
      </c>
      <c r="N45" s="333" t="s">
        <v>245</v>
      </c>
      <c r="O45" s="333" t="s">
        <v>245</v>
      </c>
      <c r="P45" s="333" t="s">
        <v>245</v>
      </c>
      <c r="Q45" s="13"/>
    </row>
    <row r="46" spans="1:17" ht="20.25" customHeight="1">
      <c r="A46" s="76">
        <v>303</v>
      </c>
      <c r="B46" s="77" t="s">
        <v>79</v>
      </c>
      <c r="C46" s="329">
        <v>7997</v>
      </c>
      <c r="D46" s="326">
        <v>0</v>
      </c>
      <c r="E46" s="326">
        <v>0</v>
      </c>
      <c r="F46" s="326">
        <v>0</v>
      </c>
      <c r="G46" s="326">
        <v>0</v>
      </c>
      <c r="H46" s="326">
        <v>16881</v>
      </c>
      <c r="I46" s="76">
        <v>303</v>
      </c>
      <c r="J46" s="77" t="s">
        <v>79</v>
      </c>
      <c r="K46" s="333" t="s">
        <v>245</v>
      </c>
      <c r="L46" s="333" t="s">
        <v>245</v>
      </c>
      <c r="M46" s="333" t="s">
        <v>245</v>
      </c>
      <c r="N46" s="333" t="s">
        <v>245</v>
      </c>
      <c r="O46" s="333" t="s">
        <v>245</v>
      </c>
      <c r="P46" s="333" t="s">
        <v>245</v>
      </c>
      <c r="Q46" s="13"/>
    </row>
    <row r="47" spans="1:17" ht="20.25" customHeight="1">
      <c r="A47" s="71"/>
      <c r="B47" s="77" t="s">
        <v>81</v>
      </c>
      <c r="C47" s="329">
        <v>11016</v>
      </c>
      <c r="D47" s="326">
        <v>0</v>
      </c>
      <c r="E47" s="326">
        <v>0</v>
      </c>
      <c r="F47" s="326">
        <v>0</v>
      </c>
      <c r="G47" s="326">
        <v>0</v>
      </c>
      <c r="H47" s="326">
        <v>21877</v>
      </c>
      <c r="I47" s="71"/>
      <c r="J47" s="77" t="s">
        <v>81</v>
      </c>
      <c r="K47" s="333" t="s">
        <v>245</v>
      </c>
      <c r="L47" s="333" t="s">
        <v>245</v>
      </c>
      <c r="M47" s="333" t="s">
        <v>245</v>
      </c>
      <c r="N47" s="333" t="s">
        <v>245</v>
      </c>
      <c r="O47" s="333" t="s">
        <v>245</v>
      </c>
      <c r="P47" s="333" t="s">
        <v>245</v>
      </c>
      <c r="Q47" s="13"/>
    </row>
    <row r="48" spans="1:17" ht="20.25" customHeight="1">
      <c r="A48" s="71"/>
      <c r="C48" s="127"/>
      <c r="D48" s="130"/>
      <c r="E48" s="130"/>
      <c r="F48" s="130"/>
      <c r="G48" s="130"/>
      <c r="H48" s="130"/>
      <c r="I48" s="71"/>
      <c r="K48" s="385"/>
      <c r="L48" s="385"/>
      <c r="M48" s="385"/>
      <c r="N48" s="385"/>
      <c r="O48" s="385"/>
      <c r="P48" s="385"/>
      <c r="Q48" s="13"/>
    </row>
    <row r="49" spans="1:17" ht="20.25" customHeight="1">
      <c r="A49" s="84"/>
      <c r="B49" s="82" t="s">
        <v>83</v>
      </c>
      <c r="C49" s="164">
        <v>160920</v>
      </c>
      <c r="D49" s="201">
        <v>83985</v>
      </c>
      <c r="E49" s="201">
        <v>52</v>
      </c>
      <c r="F49" s="201">
        <v>498</v>
      </c>
      <c r="G49" s="201">
        <v>3058</v>
      </c>
      <c r="H49" s="201">
        <v>270765</v>
      </c>
      <c r="I49" s="84"/>
      <c r="J49" s="82" t="s">
        <v>83</v>
      </c>
      <c r="K49" s="388" t="s">
        <v>245</v>
      </c>
      <c r="L49" s="388" t="s">
        <v>245</v>
      </c>
      <c r="M49" s="388" t="s">
        <v>245</v>
      </c>
      <c r="N49" s="388" t="s">
        <v>245</v>
      </c>
      <c r="O49" s="388" t="s">
        <v>245</v>
      </c>
      <c r="P49" s="388" t="s">
        <v>245</v>
      </c>
      <c r="Q49" s="13"/>
    </row>
    <row r="50" spans="1:16" ht="16.5" customHeight="1">
      <c r="A50" s="120"/>
      <c r="B50" s="120"/>
      <c r="C50" s="19"/>
      <c r="D50" s="19"/>
      <c r="E50" s="19"/>
      <c r="F50" s="19"/>
      <c r="G50" s="19"/>
      <c r="H50" s="19"/>
      <c r="I50" s="120"/>
      <c r="J50" s="120"/>
      <c r="K50" s="19"/>
      <c r="L50" s="19"/>
      <c r="M50" s="19"/>
      <c r="N50" s="19"/>
      <c r="O50" s="19"/>
      <c r="P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</sheetData>
  <sheetProtection/>
  <mergeCells count="3">
    <mergeCell ref="C3:H3"/>
    <mergeCell ref="K3:P3"/>
    <mergeCell ref="C1:H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75" r:id="rId1"/>
  <colBreaks count="1" manualBreakCount="1">
    <brk id="8" max="4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49"/>
  <sheetViews>
    <sheetView showGridLines="0" tabSelected="1" view="pageBreakPreview" zoomScale="60" zoomScaleNormal="60" zoomScalePageLayoutView="0" workbookViewId="0" topLeftCell="A1">
      <selection activeCell="N52" sqref="N52"/>
    </sheetView>
  </sheetViews>
  <sheetFormatPr defaultColWidth="10.875" defaultRowHeight="13.5"/>
  <cols>
    <col min="1" max="1" width="6.125" style="68" customWidth="1"/>
    <col min="2" max="2" width="11.75390625" style="68" customWidth="1"/>
    <col min="3" max="8" width="14.50390625" style="6" customWidth="1"/>
    <col min="9" max="16384" width="10.875" style="6" customWidth="1"/>
  </cols>
  <sheetData>
    <row r="1" spans="1:9" ht="20.25" customHeight="1">
      <c r="A1" s="66"/>
      <c r="B1" s="66"/>
      <c r="C1" s="498" t="s">
        <v>196</v>
      </c>
      <c r="D1" s="498"/>
      <c r="E1" s="498"/>
      <c r="F1" s="498"/>
      <c r="G1" s="498"/>
      <c r="H1" s="498"/>
      <c r="I1" s="5"/>
    </row>
    <row r="2" spans="1:9" ht="20.25" customHeight="1">
      <c r="A2" s="67"/>
      <c r="I2" s="5"/>
    </row>
    <row r="3" spans="1:9" s="68" customFormat="1" ht="20.25" customHeight="1">
      <c r="A3" s="69"/>
      <c r="B3" s="70"/>
      <c r="C3" s="471" t="s">
        <v>185</v>
      </c>
      <c r="D3" s="472"/>
      <c r="E3" s="472"/>
      <c r="F3" s="472"/>
      <c r="G3" s="472"/>
      <c r="H3" s="473"/>
      <c r="I3" s="120"/>
    </row>
    <row r="4" spans="1:9" s="68" customFormat="1" ht="20.25" customHeight="1">
      <c r="A4" s="71"/>
      <c r="C4" s="109" t="s">
        <v>113</v>
      </c>
      <c r="D4" s="97" t="s">
        <v>176</v>
      </c>
      <c r="E4" s="97" t="s">
        <v>177</v>
      </c>
      <c r="F4" s="97" t="s">
        <v>178</v>
      </c>
      <c r="G4" s="97" t="s">
        <v>179</v>
      </c>
      <c r="H4" s="106" t="s">
        <v>113</v>
      </c>
      <c r="I4" s="120"/>
    </row>
    <row r="5" spans="1:9" s="68" customFormat="1" ht="20.25" customHeight="1">
      <c r="A5" s="72" t="s">
        <v>2</v>
      </c>
      <c r="C5" s="109" t="s">
        <v>126</v>
      </c>
      <c r="D5" s="97" t="s">
        <v>180</v>
      </c>
      <c r="E5" s="97" t="s">
        <v>181</v>
      </c>
      <c r="F5" s="97" t="s">
        <v>182</v>
      </c>
      <c r="G5" s="97" t="s">
        <v>183</v>
      </c>
      <c r="H5" s="104" t="s">
        <v>184</v>
      </c>
      <c r="I5" s="120"/>
    </row>
    <row r="6" spans="1:9" s="68" customFormat="1" ht="20.25" customHeight="1">
      <c r="A6" s="72" t="s">
        <v>8</v>
      </c>
      <c r="B6" s="73" t="s">
        <v>9</v>
      </c>
      <c r="C6" s="98"/>
      <c r="D6" s="84"/>
      <c r="E6" s="332" t="s">
        <v>126</v>
      </c>
      <c r="F6" s="332" t="s">
        <v>126</v>
      </c>
      <c r="G6" s="332" t="s">
        <v>126</v>
      </c>
      <c r="H6" s="104"/>
      <c r="I6" s="120"/>
    </row>
    <row r="7" spans="1:9" ht="20.25" customHeight="1">
      <c r="A7" s="74">
        <v>1</v>
      </c>
      <c r="B7" s="75" t="s">
        <v>13</v>
      </c>
      <c r="C7" s="220">
        <v>15339</v>
      </c>
      <c r="D7" s="220">
        <v>7533</v>
      </c>
      <c r="E7" s="220">
        <v>5</v>
      </c>
      <c r="F7" s="220">
        <v>0</v>
      </c>
      <c r="G7" s="220">
        <v>299</v>
      </c>
      <c r="H7" s="220">
        <v>18317</v>
      </c>
      <c r="I7" s="19"/>
    </row>
    <row r="8" spans="1:9" ht="20.25" customHeight="1">
      <c r="A8" s="76">
        <v>2</v>
      </c>
      <c r="B8" s="77" t="s">
        <v>14</v>
      </c>
      <c r="C8" s="224">
        <v>4863</v>
      </c>
      <c r="D8" s="224">
        <v>2797</v>
      </c>
      <c r="E8" s="224">
        <v>4</v>
      </c>
      <c r="F8" s="224">
        <v>1</v>
      </c>
      <c r="G8" s="224">
        <v>107</v>
      </c>
      <c r="H8" s="224">
        <v>5787</v>
      </c>
      <c r="I8" s="19"/>
    </row>
    <row r="9" spans="1:9" s="25" customFormat="1" ht="20.25" customHeight="1">
      <c r="A9" s="76">
        <v>3</v>
      </c>
      <c r="B9" s="78" t="s">
        <v>16</v>
      </c>
      <c r="C9" s="224">
        <v>8700</v>
      </c>
      <c r="D9" s="224">
        <v>4235</v>
      </c>
      <c r="E9" s="224">
        <v>1</v>
      </c>
      <c r="F9" s="224">
        <v>7</v>
      </c>
      <c r="G9" s="224">
        <v>309</v>
      </c>
      <c r="H9" s="224">
        <v>10545</v>
      </c>
      <c r="I9" s="19"/>
    </row>
    <row r="10" spans="1:9" ht="20.25" customHeight="1">
      <c r="A10" s="76">
        <v>4</v>
      </c>
      <c r="B10" s="78" t="s">
        <v>18</v>
      </c>
      <c r="C10" s="224">
        <v>6808</v>
      </c>
      <c r="D10" s="224">
        <v>3680</v>
      </c>
      <c r="E10" s="224">
        <v>17</v>
      </c>
      <c r="F10" s="224">
        <v>0</v>
      </c>
      <c r="G10" s="224">
        <v>206</v>
      </c>
      <c r="H10" s="224">
        <v>8116</v>
      </c>
      <c r="I10" s="19"/>
    </row>
    <row r="11" spans="1:9" ht="20.25" customHeight="1">
      <c r="A11" s="291">
        <v>5</v>
      </c>
      <c r="B11" s="99" t="s">
        <v>20</v>
      </c>
      <c r="C11" s="224">
        <v>2610</v>
      </c>
      <c r="D11" s="224">
        <v>1320</v>
      </c>
      <c r="E11" s="224">
        <v>0</v>
      </c>
      <c r="F11" s="224">
        <v>0</v>
      </c>
      <c r="G11" s="224">
        <v>77</v>
      </c>
      <c r="H11" s="224">
        <v>3269</v>
      </c>
      <c r="I11" s="19"/>
    </row>
    <row r="12" spans="1:9" ht="20.25" customHeight="1">
      <c r="A12" s="76">
        <v>6</v>
      </c>
      <c r="B12" s="78" t="s">
        <v>22</v>
      </c>
      <c r="C12" s="220">
        <v>2689</v>
      </c>
      <c r="D12" s="220">
        <v>1301</v>
      </c>
      <c r="E12" s="220">
        <v>1</v>
      </c>
      <c r="F12" s="220">
        <v>0</v>
      </c>
      <c r="G12" s="220">
        <v>85</v>
      </c>
      <c r="H12" s="220">
        <v>3189</v>
      </c>
      <c r="I12" s="19"/>
    </row>
    <row r="13" spans="1:9" ht="20.25" customHeight="1">
      <c r="A13" s="76">
        <v>7</v>
      </c>
      <c r="B13" s="77" t="s">
        <v>24</v>
      </c>
      <c r="C13" s="224">
        <v>2110</v>
      </c>
      <c r="D13" s="224">
        <v>1110</v>
      </c>
      <c r="E13" s="224">
        <v>1</v>
      </c>
      <c r="F13" s="224">
        <v>1</v>
      </c>
      <c r="G13" s="224">
        <v>54</v>
      </c>
      <c r="H13" s="224">
        <v>2582</v>
      </c>
      <c r="I13" s="19"/>
    </row>
    <row r="14" spans="1:9" ht="20.25" customHeight="1">
      <c r="A14" s="76">
        <v>8</v>
      </c>
      <c r="B14" s="77" t="s">
        <v>26</v>
      </c>
      <c r="C14" s="224">
        <v>1581</v>
      </c>
      <c r="D14" s="224">
        <v>814</v>
      </c>
      <c r="E14" s="224">
        <v>0</v>
      </c>
      <c r="F14" s="224">
        <v>4</v>
      </c>
      <c r="G14" s="224">
        <v>24</v>
      </c>
      <c r="H14" s="224">
        <v>1977</v>
      </c>
      <c r="I14" s="19"/>
    </row>
    <row r="15" spans="1:9" ht="20.25" customHeight="1">
      <c r="A15" s="76">
        <v>9</v>
      </c>
      <c r="B15" s="77" t="s">
        <v>28</v>
      </c>
      <c r="C15" s="224">
        <v>1798</v>
      </c>
      <c r="D15" s="224">
        <v>853</v>
      </c>
      <c r="E15" s="224">
        <v>0</v>
      </c>
      <c r="F15" s="224">
        <v>4</v>
      </c>
      <c r="G15" s="224">
        <v>5</v>
      </c>
      <c r="H15" s="224">
        <v>2123</v>
      </c>
      <c r="I15" s="19"/>
    </row>
    <row r="16" spans="1:9" ht="20.25" customHeight="1">
      <c r="A16" s="76">
        <v>10</v>
      </c>
      <c r="B16" s="77" t="s">
        <v>30</v>
      </c>
      <c r="C16" s="230">
        <v>3783</v>
      </c>
      <c r="D16" s="230">
        <v>1883</v>
      </c>
      <c r="E16" s="230">
        <v>2</v>
      </c>
      <c r="F16" s="230">
        <v>15</v>
      </c>
      <c r="G16" s="230">
        <v>91</v>
      </c>
      <c r="H16" s="230">
        <v>4664</v>
      </c>
      <c r="I16" s="19"/>
    </row>
    <row r="17" spans="1:9" ht="20.25" customHeight="1">
      <c r="A17" s="74">
        <v>11</v>
      </c>
      <c r="B17" s="75" t="s">
        <v>32</v>
      </c>
      <c r="C17" s="224">
        <v>2748</v>
      </c>
      <c r="D17" s="224">
        <v>1342</v>
      </c>
      <c r="E17" s="224">
        <v>0</v>
      </c>
      <c r="F17" s="224">
        <v>3</v>
      </c>
      <c r="G17" s="224">
        <v>122</v>
      </c>
      <c r="H17" s="224">
        <v>3458</v>
      </c>
      <c r="I17" s="19"/>
    </row>
    <row r="18" spans="1:9" ht="20.25" customHeight="1">
      <c r="A18" s="76">
        <v>12</v>
      </c>
      <c r="B18" s="77" t="s">
        <v>34</v>
      </c>
      <c r="C18" s="224">
        <v>1354</v>
      </c>
      <c r="D18" s="224">
        <v>637</v>
      </c>
      <c r="E18" s="224">
        <v>0</v>
      </c>
      <c r="F18" s="224">
        <v>0</v>
      </c>
      <c r="G18" s="224">
        <v>25</v>
      </c>
      <c r="H18" s="224">
        <v>1719</v>
      </c>
      <c r="I18" s="19"/>
    </row>
    <row r="19" spans="1:9" ht="20.25" customHeight="1">
      <c r="A19" s="76">
        <v>13</v>
      </c>
      <c r="B19" s="77" t="s">
        <v>36</v>
      </c>
      <c r="C19" s="224">
        <v>2402</v>
      </c>
      <c r="D19" s="224">
        <v>1235</v>
      </c>
      <c r="E19" s="224">
        <v>1</v>
      </c>
      <c r="F19" s="224">
        <v>0</v>
      </c>
      <c r="G19" s="224">
        <v>11</v>
      </c>
      <c r="H19" s="224">
        <v>2871</v>
      </c>
      <c r="I19" s="19"/>
    </row>
    <row r="20" spans="1:9" ht="20.25" customHeight="1">
      <c r="A20" s="71"/>
      <c r="B20" s="77" t="s">
        <v>38</v>
      </c>
      <c r="C20" s="199">
        <v>56785</v>
      </c>
      <c r="D20" s="199">
        <v>28740</v>
      </c>
      <c r="E20" s="199">
        <v>32</v>
      </c>
      <c r="F20" s="199">
        <v>35</v>
      </c>
      <c r="G20" s="199">
        <v>1415</v>
      </c>
      <c r="H20" s="199">
        <v>68617</v>
      </c>
      <c r="I20" s="19"/>
    </row>
    <row r="21" spans="1:9" ht="20.25" customHeight="1">
      <c r="A21" s="71"/>
      <c r="C21" s="130"/>
      <c r="D21" s="130"/>
      <c r="E21" s="130"/>
      <c r="F21" s="130"/>
      <c r="G21" s="130"/>
      <c r="H21" s="130"/>
      <c r="I21" s="19"/>
    </row>
    <row r="22" spans="1:9" ht="20.25" customHeight="1">
      <c r="A22" s="76">
        <v>14</v>
      </c>
      <c r="B22" s="77" t="s">
        <v>41</v>
      </c>
      <c r="C22" s="224">
        <v>685</v>
      </c>
      <c r="D22" s="224">
        <v>368</v>
      </c>
      <c r="E22" s="224">
        <v>0</v>
      </c>
      <c r="F22" s="224">
        <v>0</v>
      </c>
      <c r="G22" s="224">
        <v>7</v>
      </c>
      <c r="H22" s="224">
        <v>846</v>
      </c>
      <c r="I22" s="19"/>
    </row>
    <row r="23" spans="1:9" ht="20.25" customHeight="1">
      <c r="A23" s="76">
        <v>15</v>
      </c>
      <c r="B23" s="77" t="s">
        <v>43</v>
      </c>
      <c r="C23" s="224">
        <v>902</v>
      </c>
      <c r="D23" s="224">
        <v>458</v>
      </c>
      <c r="E23" s="224">
        <v>0</v>
      </c>
      <c r="F23" s="224">
        <v>0</v>
      </c>
      <c r="G23" s="224">
        <v>7</v>
      </c>
      <c r="H23" s="224">
        <v>1061</v>
      </c>
      <c r="I23" s="19"/>
    </row>
    <row r="24" spans="1:9" ht="20.25" customHeight="1">
      <c r="A24" s="74">
        <v>16</v>
      </c>
      <c r="B24" s="75" t="s">
        <v>44</v>
      </c>
      <c r="C24" s="220">
        <v>515</v>
      </c>
      <c r="D24" s="220">
        <v>256</v>
      </c>
      <c r="E24" s="220">
        <v>0</v>
      </c>
      <c r="F24" s="220">
        <v>0</v>
      </c>
      <c r="G24" s="220">
        <v>3</v>
      </c>
      <c r="H24" s="220">
        <v>658</v>
      </c>
      <c r="I24" s="19"/>
    </row>
    <row r="25" spans="1:9" ht="20.25" customHeight="1">
      <c r="A25" s="76">
        <v>17</v>
      </c>
      <c r="B25" s="77" t="s">
        <v>45</v>
      </c>
      <c r="C25" s="224">
        <v>596</v>
      </c>
      <c r="D25" s="224">
        <v>297</v>
      </c>
      <c r="E25" s="224">
        <v>0</v>
      </c>
      <c r="F25" s="224">
        <v>4</v>
      </c>
      <c r="G25" s="224">
        <v>4</v>
      </c>
      <c r="H25" s="224">
        <v>780</v>
      </c>
      <c r="I25" s="19"/>
    </row>
    <row r="26" spans="1:9" ht="20.25" customHeight="1">
      <c r="A26" s="76">
        <v>18</v>
      </c>
      <c r="B26" s="77" t="s">
        <v>47</v>
      </c>
      <c r="C26" s="224">
        <v>351</v>
      </c>
      <c r="D26" s="224">
        <v>196</v>
      </c>
      <c r="E26" s="224">
        <v>0</v>
      </c>
      <c r="F26" s="224">
        <v>0</v>
      </c>
      <c r="G26" s="224">
        <v>1</v>
      </c>
      <c r="H26" s="224">
        <v>447</v>
      </c>
      <c r="I26" s="19"/>
    </row>
    <row r="27" spans="1:9" ht="20.25" customHeight="1">
      <c r="A27" s="76">
        <v>19</v>
      </c>
      <c r="B27" s="77" t="s">
        <v>49</v>
      </c>
      <c r="C27" s="224">
        <v>1138</v>
      </c>
      <c r="D27" s="224">
        <v>0</v>
      </c>
      <c r="E27" s="224">
        <v>0</v>
      </c>
      <c r="F27" s="224">
        <v>1</v>
      </c>
      <c r="G27" s="224">
        <v>33</v>
      </c>
      <c r="H27" s="224">
        <v>1392</v>
      </c>
      <c r="I27" s="19"/>
    </row>
    <row r="28" spans="1:9" ht="20.25" customHeight="1">
      <c r="A28" s="76">
        <v>20</v>
      </c>
      <c r="B28" s="77" t="s">
        <v>51</v>
      </c>
      <c r="C28" s="230">
        <v>492</v>
      </c>
      <c r="D28" s="230">
        <v>238</v>
      </c>
      <c r="E28" s="230">
        <v>0</v>
      </c>
      <c r="F28" s="230">
        <v>0</v>
      </c>
      <c r="G28" s="230">
        <v>19</v>
      </c>
      <c r="H28" s="230">
        <v>619</v>
      </c>
      <c r="I28" s="19"/>
    </row>
    <row r="29" spans="1:9" ht="20.25" customHeight="1">
      <c r="A29" s="74">
        <v>21</v>
      </c>
      <c r="B29" s="75" t="s">
        <v>52</v>
      </c>
      <c r="C29" s="224">
        <v>418</v>
      </c>
      <c r="D29" s="224">
        <v>204</v>
      </c>
      <c r="E29" s="224">
        <v>0</v>
      </c>
      <c r="F29" s="224">
        <v>0</v>
      </c>
      <c r="G29" s="224">
        <v>19</v>
      </c>
      <c r="H29" s="224">
        <v>521</v>
      </c>
      <c r="I29" s="19"/>
    </row>
    <row r="30" spans="1:9" ht="20.25" customHeight="1">
      <c r="A30" s="76">
        <v>22</v>
      </c>
      <c r="B30" s="77" t="s">
        <v>54</v>
      </c>
      <c r="C30" s="224">
        <v>287</v>
      </c>
      <c r="D30" s="224">
        <v>127</v>
      </c>
      <c r="E30" s="224">
        <v>0</v>
      </c>
      <c r="F30" s="224">
        <v>0</v>
      </c>
      <c r="G30" s="224">
        <v>12</v>
      </c>
      <c r="H30" s="224">
        <v>370</v>
      </c>
      <c r="I30" s="19"/>
    </row>
    <row r="31" spans="1:9" ht="20.25" customHeight="1">
      <c r="A31" s="76">
        <v>27</v>
      </c>
      <c r="B31" s="77" t="s">
        <v>55</v>
      </c>
      <c r="C31" s="224">
        <v>772</v>
      </c>
      <c r="D31" s="224">
        <v>355</v>
      </c>
      <c r="E31" s="224">
        <v>0</v>
      </c>
      <c r="F31" s="224">
        <v>0</v>
      </c>
      <c r="G31" s="224">
        <v>8</v>
      </c>
      <c r="H31" s="224">
        <v>994</v>
      </c>
      <c r="I31" s="19"/>
    </row>
    <row r="32" spans="1:9" ht="20.25" customHeight="1">
      <c r="A32" s="76">
        <v>28</v>
      </c>
      <c r="B32" s="77" t="s">
        <v>57</v>
      </c>
      <c r="C32" s="224">
        <v>1566</v>
      </c>
      <c r="D32" s="224">
        <v>792</v>
      </c>
      <c r="E32" s="224">
        <v>0</v>
      </c>
      <c r="F32" s="224">
        <v>3</v>
      </c>
      <c r="G32" s="224">
        <v>14</v>
      </c>
      <c r="H32" s="224">
        <v>1959</v>
      </c>
      <c r="I32" s="19"/>
    </row>
    <row r="33" spans="1:9" ht="20.25" customHeight="1">
      <c r="A33" s="76">
        <v>29</v>
      </c>
      <c r="B33" s="77" t="s">
        <v>59</v>
      </c>
      <c r="C33" s="224">
        <v>1099</v>
      </c>
      <c r="D33" s="224">
        <v>528</v>
      </c>
      <c r="E33" s="224">
        <v>0</v>
      </c>
      <c r="F33" s="224">
        <v>0</v>
      </c>
      <c r="G33" s="224">
        <v>2</v>
      </c>
      <c r="H33" s="224">
        <v>1353</v>
      </c>
      <c r="I33" s="19"/>
    </row>
    <row r="34" spans="1:9" ht="20.25" customHeight="1">
      <c r="A34" s="74">
        <v>30</v>
      </c>
      <c r="B34" s="75" t="s">
        <v>61</v>
      </c>
      <c r="C34" s="220">
        <v>911</v>
      </c>
      <c r="D34" s="220">
        <v>439</v>
      </c>
      <c r="E34" s="220">
        <v>0</v>
      </c>
      <c r="F34" s="220">
        <v>0</v>
      </c>
      <c r="G34" s="220">
        <v>20</v>
      </c>
      <c r="H34" s="220">
        <v>1110</v>
      </c>
      <c r="I34" s="19"/>
    </row>
    <row r="35" spans="1:9" ht="20.25" customHeight="1">
      <c r="A35" s="76">
        <v>31</v>
      </c>
      <c r="B35" s="78" t="s">
        <v>63</v>
      </c>
      <c r="C35" s="224">
        <v>497</v>
      </c>
      <c r="D35" s="224">
        <v>267</v>
      </c>
      <c r="E35" s="224">
        <v>1</v>
      </c>
      <c r="F35" s="224">
        <v>3</v>
      </c>
      <c r="G35" s="224">
        <v>3</v>
      </c>
      <c r="H35" s="224">
        <v>601</v>
      </c>
      <c r="I35" s="19"/>
    </row>
    <row r="36" spans="1:9" ht="20.25" customHeight="1">
      <c r="A36" s="76">
        <v>32</v>
      </c>
      <c r="B36" s="78" t="s">
        <v>65</v>
      </c>
      <c r="C36" s="224">
        <v>463</v>
      </c>
      <c r="D36" s="224">
        <v>255</v>
      </c>
      <c r="E36" s="224">
        <v>0</v>
      </c>
      <c r="F36" s="224">
        <v>0</v>
      </c>
      <c r="G36" s="224">
        <v>2</v>
      </c>
      <c r="H36" s="224">
        <v>531</v>
      </c>
      <c r="I36" s="19"/>
    </row>
    <row r="37" spans="1:9" ht="20.25" customHeight="1">
      <c r="A37" s="76">
        <v>36</v>
      </c>
      <c r="B37" s="78" t="s">
        <v>67</v>
      </c>
      <c r="C37" s="224">
        <v>572</v>
      </c>
      <c r="D37" s="224">
        <v>227</v>
      </c>
      <c r="E37" s="224">
        <v>0</v>
      </c>
      <c r="F37" s="224">
        <v>1</v>
      </c>
      <c r="G37" s="224">
        <v>9</v>
      </c>
      <c r="H37" s="224">
        <v>681</v>
      </c>
      <c r="I37" s="19"/>
    </row>
    <row r="38" spans="1:9" ht="20.25" customHeight="1">
      <c r="A38" s="76">
        <v>44</v>
      </c>
      <c r="B38" s="78" t="s">
        <v>69</v>
      </c>
      <c r="C38" s="224">
        <v>1024</v>
      </c>
      <c r="D38" s="224">
        <v>491</v>
      </c>
      <c r="E38" s="224">
        <v>0</v>
      </c>
      <c r="F38" s="224">
        <v>0</v>
      </c>
      <c r="G38" s="224">
        <v>27</v>
      </c>
      <c r="H38" s="224">
        <v>1246</v>
      </c>
      <c r="I38" s="19"/>
    </row>
    <row r="39" spans="1:9" ht="20.25" customHeight="1">
      <c r="A39" s="74">
        <v>45</v>
      </c>
      <c r="B39" s="75" t="s">
        <v>88</v>
      </c>
      <c r="C39" s="220">
        <v>1543</v>
      </c>
      <c r="D39" s="220">
        <v>693</v>
      </c>
      <c r="E39" s="220">
        <v>0</v>
      </c>
      <c r="F39" s="220">
        <v>2</v>
      </c>
      <c r="G39" s="220">
        <v>25</v>
      </c>
      <c r="H39" s="220">
        <v>1893</v>
      </c>
      <c r="I39" s="19"/>
    </row>
    <row r="40" spans="1:9" ht="20.25" customHeight="1">
      <c r="A40" s="291">
        <v>46</v>
      </c>
      <c r="B40" s="99" t="s">
        <v>93</v>
      </c>
      <c r="C40" s="230">
        <v>1861</v>
      </c>
      <c r="D40" s="230">
        <v>911</v>
      </c>
      <c r="E40" s="230">
        <v>0</v>
      </c>
      <c r="F40" s="230">
        <v>0</v>
      </c>
      <c r="G40" s="230">
        <v>34</v>
      </c>
      <c r="H40" s="230">
        <v>2267</v>
      </c>
      <c r="I40" s="19"/>
    </row>
    <row r="41" spans="1:9" ht="20.25" customHeight="1">
      <c r="A41" s="71"/>
      <c r="B41" s="77" t="s">
        <v>71</v>
      </c>
      <c r="C41" s="199">
        <v>15692</v>
      </c>
      <c r="D41" s="199">
        <v>7102</v>
      </c>
      <c r="E41" s="199">
        <v>1</v>
      </c>
      <c r="F41" s="199">
        <v>14</v>
      </c>
      <c r="G41" s="199">
        <v>249</v>
      </c>
      <c r="H41" s="199">
        <v>19329</v>
      </c>
      <c r="I41" s="19"/>
    </row>
    <row r="42" spans="1:9" ht="20.25" customHeight="1">
      <c r="A42" s="71"/>
      <c r="B42" s="77" t="s">
        <v>73</v>
      </c>
      <c r="C42" s="199">
        <v>72477</v>
      </c>
      <c r="D42" s="199">
        <v>35842</v>
      </c>
      <c r="E42" s="199">
        <v>33</v>
      </c>
      <c r="F42" s="199">
        <v>49</v>
      </c>
      <c r="G42" s="199">
        <v>1664</v>
      </c>
      <c r="H42" s="199">
        <v>87946</v>
      </c>
      <c r="I42" s="19"/>
    </row>
    <row r="43" spans="1:9" ht="20.25" customHeight="1">
      <c r="A43" s="71"/>
      <c r="C43" s="130"/>
      <c r="D43" s="130"/>
      <c r="E43" s="130"/>
      <c r="F43" s="130"/>
      <c r="G43" s="130"/>
      <c r="H43" s="130"/>
      <c r="I43" s="19"/>
    </row>
    <row r="44" spans="1:9" ht="20.25" customHeight="1">
      <c r="A44" s="76">
        <v>301</v>
      </c>
      <c r="B44" s="77" t="s">
        <v>75</v>
      </c>
      <c r="C44" s="224">
        <v>732</v>
      </c>
      <c r="D44" s="224">
        <v>0</v>
      </c>
      <c r="E44" s="224">
        <v>0</v>
      </c>
      <c r="F44" s="224">
        <v>0</v>
      </c>
      <c r="G44" s="224">
        <v>0</v>
      </c>
      <c r="H44" s="224">
        <v>972</v>
      </c>
      <c r="I44" s="19"/>
    </row>
    <row r="45" spans="1:9" ht="20.25" customHeight="1">
      <c r="A45" s="76">
        <v>302</v>
      </c>
      <c r="B45" s="77" t="s">
        <v>77</v>
      </c>
      <c r="C45" s="224">
        <v>939</v>
      </c>
      <c r="D45" s="224">
        <v>0</v>
      </c>
      <c r="E45" s="224">
        <v>0</v>
      </c>
      <c r="F45" s="224">
        <v>0</v>
      </c>
      <c r="G45" s="224">
        <v>0</v>
      </c>
      <c r="H45" s="224">
        <v>1222</v>
      </c>
      <c r="I45" s="19"/>
    </row>
    <row r="46" spans="1:9" ht="20.25" customHeight="1">
      <c r="A46" s="76">
        <v>303</v>
      </c>
      <c r="B46" s="77" t="s">
        <v>79</v>
      </c>
      <c r="C46" s="224">
        <v>7997</v>
      </c>
      <c r="D46" s="224">
        <v>0</v>
      </c>
      <c r="E46" s="224">
        <v>0</v>
      </c>
      <c r="F46" s="224">
        <v>0</v>
      </c>
      <c r="G46" s="224">
        <v>0</v>
      </c>
      <c r="H46" s="224">
        <v>16881</v>
      </c>
      <c r="I46" s="19"/>
    </row>
    <row r="47" spans="1:9" ht="20.25" customHeight="1">
      <c r="A47" s="71"/>
      <c r="B47" s="77" t="s">
        <v>81</v>
      </c>
      <c r="C47" s="333">
        <v>9668</v>
      </c>
      <c r="D47" s="333">
        <v>0</v>
      </c>
      <c r="E47" s="333">
        <v>0</v>
      </c>
      <c r="F47" s="333">
        <v>0</v>
      </c>
      <c r="G47" s="333">
        <v>0</v>
      </c>
      <c r="H47" s="333">
        <v>19075</v>
      </c>
      <c r="I47" s="19"/>
    </row>
    <row r="48" spans="1:9" ht="20.25" customHeight="1">
      <c r="A48" s="71"/>
      <c r="C48" s="130"/>
      <c r="D48" s="130"/>
      <c r="E48" s="130"/>
      <c r="F48" s="130"/>
      <c r="G48" s="130"/>
      <c r="H48" s="130"/>
      <c r="I48" s="19"/>
    </row>
    <row r="49" spans="1:10" ht="20.25" customHeight="1">
      <c r="A49" s="84"/>
      <c r="B49" s="82" t="s">
        <v>83</v>
      </c>
      <c r="C49" s="201">
        <v>82145</v>
      </c>
      <c r="D49" s="201">
        <v>35842</v>
      </c>
      <c r="E49" s="201">
        <v>33</v>
      </c>
      <c r="F49" s="201">
        <v>49</v>
      </c>
      <c r="G49" s="201">
        <v>1664</v>
      </c>
      <c r="H49" s="201">
        <v>107021</v>
      </c>
      <c r="I49" s="14"/>
      <c r="J49" s="25"/>
    </row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</sheetData>
  <sheetProtection/>
  <mergeCells count="2">
    <mergeCell ref="C3:H3"/>
    <mergeCell ref="C1:H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1"/>
  <sheetViews>
    <sheetView showGridLines="0" view="pageBreakPreview" zoomScale="55" zoomScaleNormal="60" zoomScaleSheetLayoutView="5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Y40" sqref="Y40"/>
    </sheetView>
  </sheetViews>
  <sheetFormatPr defaultColWidth="10.875" defaultRowHeight="13.5"/>
  <cols>
    <col min="1" max="1" width="6.00390625" style="68" customWidth="1"/>
    <col min="2" max="2" width="12.625" style="68" customWidth="1"/>
    <col min="3" max="4" width="9.625" style="6" customWidth="1"/>
    <col min="5" max="5" width="6.625" style="6" customWidth="1"/>
    <col min="6" max="6" width="12.625" style="6" customWidth="1"/>
    <col min="7" max="7" width="8.625" style="6" customWidth="1"/>
    <col min="8" max="8" width="12.625" style="6" customWidth="1"/>
    <col min="9" max="9" width="8.625" style="6" customWidth="1"/>
    <col min="10" max="10" width="12.625" style="6" customWidth="1"/>
    <col min="11" max="11" width="8.625" style="6" customWidth="1"/>
    <col min="12" max="12" width="12.625" style="6" customWidth="1"/>
    <col min="13" max="13" width="8.625" style="6" customWidth="1"/>
    <col min="14" max="14" width="6.00390625" style="68" customWidth="1"/>
    <col min="15" max="15" width="12.625" style="68" customWidth="1"/>
    <col min="16" max="16" width="12.625" style="6" customWidth="1"/>
    <col min="17" max="17" width="13.75390625" style="6" customWidth="1"/>
    <col min="18" max="19" width="9.625" style="6" customWidth="1"/>
    <col min="20" max="20" width="11.625" style="6" customWidth="1"/>
    <col min="21" max="21" width="15.625" style="6" customWidth="1"/>
    <col min="22" max="22" width="13.625" style="6" customWidth="1"/>
    <col min="23" max="23" width="15.625" style="6" customWidth="1"/>
    <col min="24" max="16384" width="10.875" style="6" customWidth="1"/>
  </cols>
  <sheetData>
    <row r="1" spans="1:23" ht="20.25" customHeight="1">
      <c r="A1" s="66"/>
      <c r="B1" s="66"/>
      <c r="C1" s="4" t="s">
        <v>97</v>
      </c>
      <c r="D1" s="4"/>
      <c r="E1" s="4"/>
      <c r="F1" s="4"/>
      <c r="G1" s="4"/>
      <c r="H1" s="4"/>
      <c r="I1" s="4"/>
      <c r="J1" s="4"/>
      <c r="K1" s="4"/>
      <c r="L1" s="4"/>
      <c r="M1" s="4"/>
      <c r="N1" s="67"/>
      <c r="O1" s="67"/>
      <c r="P1" s="5"/>
      <c r="Q1" s="5"/>
      <c r="R1" s="5"/>
      <c r="S1" s="5"/>
      <c r="T1" s="5"/>
      <c r="U1" s="5"/>
      <c r="V1" s="5"/>
      <c r="W1" s="5"/>
    </row>
    <row r="2" spans="1:23" ht="20.25" customHeight="1">
      <c r="A2" s="67"/>
      <c r="N2" s="67"/>
      <c r="W2" s="202" t="s">
        <v>214</v>
      </c>
    </row>
    <row r="3" spans="1:23" s="68" customFormat="1" ht="20.25" customHeight="1">
      <c r="A3" s="69"/>
      <c r="B3" s="70"/>
      <c r="C3" s="85" t="s">
        <v>99</v>
      </c>
      <c r="D3" s="85" t="s">
        <v>100</v>
      </c>
      <c r="E3" s="93" t="s">
        <v>101</v>
      </c>
      <c r="F3" s="471" t="s">
        <v>102</v>
      </c>
      <c r="G3" s="472"/>
      <c r="H3" s="472"/>
      <c r="I3" s="472"/>
      <c r="J3" s="472"/>
      <c r="K3" s="472"/>
      <c r="L3" s="472"/>
      <c r="M3" s="473"/>
      <c r="N3" s="95"/>
      <c r="O3" s="70"/>
      <c r="P3" s="241"/>
      <c r="Q3" s="90"/>
      <c r="R3" s="467" t="s">
        <v>103</v>
      </c>
      <c r="S3" s="474"/>
      <c r="T3" s="85" t="s">
        <v>99</v>
      </c>
      <c r="U3" s="69"/>
      <c r="V3" s="69"/>
      <c r="W3" s="91"/>
    </row>
    <row r="4" spans="1:23" s="68" customFormat="1" ht="20.25" customHeight="1">
      <c r="A4" s="71"/>
      <c r="C4" s="97" t="s">
        <v>105</v>
      </c>
      <c r="D4" s="97"/>
      <c r="E4" s="105"/>
      <c r="F4" s="475" t="s">
        <v>210</v>
      </c>
      <c r="G4" s="476"/>
      <c r="H4" s="477" t="s">
        <v>211</v>
      </c>
      <c r="I4" s="476"/>
      <c r="J4" s="477" t="s">
        <v>212</v>
      </c>
      <c r="K4" s="476"/>
      <c r="L4" s="477" t="s">
        <v>213</v>
      </c>
      <c r="M4" s="478"/>
      <c r="N4" s="98"/>
      <c r="P4" s="243" t="s">
        <v>106</v>
      </c>
      <c r="Q4" s="97" t="s">
        <v>107</v>
      </c>
      <c r="R4" s="102" t="s">
        <v>108</v>
      </c>
      <c r="S4" s="85" t="s">
        <v>109</v>
      </c>
      <c r="T4" s="97" t="s">
        <v>110</v>
      </c>
      <c r="U4" s="97" t="s">
        <v>111</v>
      </c>
      <c r="V4" s="97" t="s">
        <v>112</v>
      </c>
      <c r="W4" s="103" t="s">
        <v>5</v>
      </c>
    </row>
    <row r="5" spans="1:23" s="68" customFormat="1" ht="20.25" customHeight="1">
      <c r="A5" s="72" t="s">
        <v>115</v>
      </c>
      <c r="C5" s="97" t="s">
        <v>116</v>
      </c>
      <c r="D5" s="97" t="s">
        <v>117</v>
      </c>
      <c r="E5" s="112" t="s">
        <v>118</v>
      </c>
      <c r="F5" s="75" t="s">
        <v>119</v>
      </c>
      <c r="G5" s="85" t="s">
        <v>120</v>
      </c>
      <c r="H5" s="85" t="s">
        <v>121</v>
      </c>
      <c r="I5" s="85" t="s">
        <v>120</v>
      </c>
      <c r="J5" s="85" t="s">
        <v>121</v>
      </c>
      <c r="K5" s="85" t="s">
        <v>120</v>
      </c>
      <c r="L5" s="85" t="s">
        <v>121</v>
      </c>
      <c r="M5" s="106" t="s">
        <v>120</v>
      </c>
      <c r="N5" s="72" t="s">
        <v>115</v>
      </c>
      <c r="P5" s="243" t="s">
        <v>122</v>
      </c>
      <c r="Q5" s="380" t="s">
        <v>240</v>
      </c>
      <c r="R5" s="109" t="s">
        <v>123</v>
      </c>
      <c r="S5" s="97" t="s">
        <v>203</v>
      </c>
      <c r="T5" s="97" t="s">
        <v>124</v>
      </c>
      <c r="U5" s="97" t="s">
        <v>125</v>
      </c>
      <c r="V5" s="71"/>
      <c r="W5" s="111"/>
    </row>
    <row r="6" spans="1:23" s="68" customFormat="1" ht="20.25" customHeight="1">
      <c r="A6" s="72" t="s">
        <v>8</v>
      </c>
      <c r="B6" s="73" t="s">
        <v>9</v>
      </c>
      <c r="C6" s="71"/>
      <c r="D6" s="71"/>
      <c r="E6" s="105"/>
      <c r="F6" s="120"/>
      <c r="G6" s="71"/>
      <c r="H6" s="71"/>
      <c r="I6" s="71"/>
      <c r="J6" s="71" t="s">
        <v>232</v>
      </c>
      <c r="K6" s="71"/>
      <c r="L6" s="71" t="s">
        <v>233</v>
      </c>
      <c r="M6" s="115"/>
      <c r="N6" s="72" t="s">
        <v>8</v>
      </c>
      <c r="O6" s="73" t="s">
        <v>9</v>
      </c>
      <c r="P6" s="105" t="s">
        <v>234</v>
      </c>
      <c r="Q6" s="119" t="s">
        <v>207</v>
      </c>
      <c r="R6" s="109" t="s">
        <v>130</v>
      </c>
      <c r="S6" s="97" t="s">
        <v>131</v>
      </c>
      <c r="T6" s="71"/>
      <c r="U6" s="71" t="s">
        <v>235</v>
      </c>
      <c r="V6" s="71"/>
      <c r="W6" s="111"/>
    </row>
    <row r="7" spans="1:23" s="25" customFormat="1" ht="20.25" customHeight="1">
      <c r="A7" s="74">
        <v>1</v>
      </c>
      <c r="B7" s="75" t="s">
        <v>13</v>
      </c>
      <c r="C7" s="123" t="s">
        <v>132</v>
      </c>
      <c r="D7" s="123" t="s">
        <v>244</v>
      </c>
      <c r="E7" s="250">
        <v>8</v>
      </c>
      <c r="F7" s="251">
        <v>3220571</v>
      </c>
      <c r="G7" s="142">
        <v>59.82000000000001</v>
      </c>
      <c r="H7" s="398" t="s">
        <v>245</v>
      </c>
      <c r="I7" s="399" t="s">
        <v>245</v>
      </c>
      <c r="J7" s="143">
        <v>1275662</v>
      </c>
      <c r="K7" s="142">
        <v>23.69</v>
      </c>
      <c r="L7" s="143">
        <v>887512</v>
      </c>
      <c r="M7" s="252">
        <v>16.49</v>
      </c>
      <c r="N7" s="74">
        <v>1</v>
      </c>
      <c r="O7" s="75" t="s">
        <v>13</v>
      </c>
      <c r="P7" s="258">
        <v>5383745</v>
      </c>
      <c r="Q7" s="142">
        <v>44.26069107417766</v>
      </c>
      <c r="R7" s="141">
        <v>855</v>
      </c>
      <c r="S7" s="141">
        <v>4551</v>
      </c>
      <c r="T7" s="141">
        <v>599097</v>
      </c>
      <c r="U7" s="141">
        <v>496397</v>
      </c>
      <c r="V7" s="141">
        <v>-636370</v>
      </c>
      <c r="W7" s="189">
        <v>3646475</v>
      </c>
    </row>
    <row r="8" spans="1:23" s="25" customFormat="1" ht="20.25" customHeight="1">
      <c r="A8" s="76">
        <v>2</v>
      </c>
      <c r="B8" s="77" t="s">
        <v>14</v>
      </c>
      <c r="C8" s="136" t="s">
        <v>134</v>
      </c>
      <c r="D8" s="136" t="s">
        <v>246</v>
      </c>
      <c r="E8" s="253">
        <v>10</v>
      </c>
      <c r="F8" s="214">
        <v>780496</v>
      </c>
      <c r="G8" s="146">
        <v>48.620000000000005</v>
      </c>
      <c r="H8" s="147">
        <v>81671</v>
      </c>
      <c r="I8" s="146">
        <v>5.09</v>
      </c>
      <c r="J8" s="147">
        <v>451124</v>
      </c>
      <c r="K8" s="146">
        <v>28.1</v>
      </c>
      <c r="L8" s="147">
        <v>291960</v>
      </c>
      <c r="M8" s="167">
        <v>18.19</v>
      </c>
      <c r="N8" s="76">
        <v>2</v>
      </c>
      <c r="O8" s="77" t="s">
        <v>14</v>
      </c>
      <c r="P8" s="199">
        <v>1605251</v>
      </c>
      <c r="Q8" s="191">
        <v>49.81801384690369</v>
      </c>
      <c r="R8" s="145">
        <v>159</v>
      </c>
      <c r="S8" s="145">
        <v>355</v>
      </c>
      <c r="T8" s="145">
        <v>237891</v>
      </c>
      <c r="U8" s="145">
        <v>113654</v>
      </c>
      <c r="V8" s="145">
        <v>-30550</v>
      </c>
      <c r="W8" s="158">
        <v>1222642</v>
      </c>
    </row>
    <row r="9" spans="1:23" s="25" customFormat="1" ht="20.25" customHeight="1">
      <c r="A9" s="76">
        <v>3</v>
      </c>
      <c r="B9" s="78" t="s">
        <v>16</v>
      </c>
      <c r="C9" s="136" t="s">
        <v>134</v>
      </c>
      <c r="D9" s="136" t="s">
        <v>134</v>
      </c>
      <c r="E9" s="253">
        <v>9</v>
      </c>
      <c r="F9" s="214">
        <v>1405412</v>
      </c>
      <c r="G9" s="146">
        <v>51.720000000000006</v>
      </c>
      <c r="H9" s="147">
        <v>172414</v>
      </c>
      <c r="I9" s="146">
        <v>6.35</v>
      </c>
      <c r="J9" s="147">
        <v>755345</v>
      </c>
      <c r="K9" s="146">
        <v>27.8</v>
      </c>
      <c r="L9" s="147">
        <v>384054</v>
      </c>
      <c r="M9" s="167">
        <v>14.13</v>
      </c>
      <c r="N9" s="76">
        <v>3</v>
      </c>
      <c r="O9" s="78" t="s">
        <v>16</v>
      </c>
      <c r="P9" s="199">
        <v>2717225</v>
      </c>
      <c r="Q9" s="191">
        <v>44.602920526952225</v>
      </c>
      <c r="R9" s="145">
        <v>66</v>
      </c>
      <c r="S9" s="145">
        <v>1027</v>
      </c>
      <c r="T9" s="145">
        <v>316293</v>
      </c>
      <c r="U9" s="145">
        <v>162686</v>
      </c>
      <c r="V9" s="145">
        <v>-61345</v>
      </c>
      <c r="W9" s="158">
        <v>2175808</v>
      </c>
    </row>
    <row r="10" spans="1:23" s="25" customFormat="1" ht="20.25" customHeight="1">
      <c r="A10" s="76">
        <v>4</v>
      </c>
      <c r="B10" s="78" t="s">
        <v>18</v>
      </c>
      <c r="C10" s="136" t="s">
        <v>134</v>
      </c>
      <c r="D10" s="136" t="s">
        <v>134</v>
      </c>
      <c r="E10" s="253">
        <v>8</v>
      </c>
      <c r="F10" s="214">
        <v>1073988</v>
      </c>
      <c r="G10" s="146">
        <v>49.260000000000005</v>
      </c>
      <c r="H10" s="147">
        <v>105655</v>
      </c>
      <c r="I10" s="146">
        <v>4.85</v>
      </c>
      <c r="J10" s="147">
        <v>685007</v>
      </c>
      <c r="K10" s="146">
        <v>31.43</v>
      </c>
      <c r="L10" s="147">
        <v>315119</v>
      </c>
      <c r="M10" s="167">
        <v>14.46</v>
      </c>
      <c r="N10" s="76">
        <v>4</v>
      </c>
      <c r="O10" s="78" t="s">
        <v>18</v>
      </c>
      <c r="P10" s="199">
        <v>2179769</v>
      </c>
      <c r="Q10" s="191">
        <v>48.67093976124072</v>
      </c>
      <c r="R10" s="145">
        <v>300</v>
      </c>
      <c r="S10" s="145">
        <v>700</v>
      </c>
      <c r="T10" s="145">
        <v>308858</v>
      </c>
      <c r="U10" s="145">
        <v>124896</v>
      </c>
      <c r="V10" s="145">
        <v>-30406</v>
      </c>
      <c r="W10" s="158">
        <v>1714609</v>
      </c>
    </row>
    <row r="11" spans="1:23" s="25" customFormat="1" ht="20.25" customHeight="1">
      <c r="A11" s="76">
        <v>5</v>
      </c>
      <c r="B11" s="78" t="s">
        <v>20</v>
      </c>
      <c r="C11" s="136" t="s">
        <v>134</v>
      </c>
      <c r="D11" s="136" t="s">
        <v>134</v>
      </c>
      <c r="E11" s="253">
        <v>8</v>
      </c>
      <c r="F11" s="214">
        <v>462589</v>
      </c>
      <c r="G11" s="146">
        <v>49.89</v>
      </c>
      <c r="H11" s="147">
        <v>58953</v>
      </c>
      <c r="I11" s="146">
        <v>6.36</v>
      </c>
      <c r="J11" s="147">
        <v>262830</v>
      </c>
      <c r="K11" s="146">
        <v>28.34</v>
      </c>
      <c r="L11" s="147">
        <v>142934</v>
      </c>
      <c r="M11" s="167">
        <v>15.41</v>
      </c>
      <c r="N11" s="76">
        <v>5</v>
      </c>
      <c r="O11" s="78" t="s">
        <v>20</v>
      </c>
      <c r="P11" s="199">
        <v>927306</v>
      </c>
      <c r="Q11" s="191">
        <v>48.047156227501794</v>
      </c>
      <c r="R11" s="145">
        <v>0</v>
      </c>
      <c r="S11" s="145">
        <v>500</v>
      </c>
      <c r="T11" s="145">
        <v>113912</v>
      </c>
      <c r="U11" s="145">
        <v>82794</v>
      </c>
      <c r="V11" s="145">
        <v>-35375</v>
      </c>
      <c r="W11" s="158">
        <v>694725</v>
      </c>
    </row>
    <row r="12" spans="1:23" s="25" customFormat="1" ht="20.25" customHeight="1">
      <c r="A12" s="79">
        <v>6</v>
      </c>
      <c r="B12" s="80" t="s">
        <v>22</v>
      </c>
      <c r="C12" s="139" t="s">
        <v>134</v>
      </c>
      <c r="D12" s="139" t="s">
        <v>134</v>
      </c>
      <c r="E12" s="250">
        <v>8</v>
      </c>
      <c r="F12" s="192">
        <v>490306</v>
      </c>
      <c r="G12" s="152">
        <v>52.33</v>
      </c>
      <c r="H12" s="153">
        <v>56812</v>
      </c>
      <c r="I12" s="152">
        <v>6.06</v>
      </c>
      <c r="J12" s="153">
        <v>249859</v>
      </c>
      <c r="K12" s="152">
        <v>26.66</v>
      </c>
      <c r="L12" s="153">
        <v>140075</v>
      </c>
      <c r="M12" s="152">
        <v>14.95</v>
      </c>
      <c r="N12" s="79">
        <v>6</v>
      </c>
      <c r="O12" s="80" t="s">
        <v>22</v>
      </c>
      <c r="P12" s="153">
        <v>937052</v>
      </c>
      <c r="Q12" s="193">
        <v>44.326901434388496</v>
      </c>
      <c r="R12" s="153">
        <v>452</v>
      </c>
      <c r="S12" s="153">
        <v>166</v>
      </c>
      <c r="T12" s="153">
        <v>102203</v>
      </c>
      <c r="U12" s="153">
        <v>57374</v>
      </c>
      <c r="V12" s="153">
        <v>-94366</v>
      </c>
      <c r="W12" s="153">
        <v>682491</v>
      </c>
    </row>
    <row r="13" spans="1:23" s="25" customFormat="1" ht="20.25" customHeight="1">
      <c r="A13" s="76">
        <v>7</v>
      </c>
      <c r="B13" s="78" t="s">
        <v>24</v>
      </c>
      <c r="C13" s="136" t="s">
        <v>134</v>
      </c>
      <c r="D13" s="136" t="s">
        <v>134</v>
      </c>
      <c r="E13" s="253">
        <v>8</v>
      </c>
      <c r="F13" s="194">
        <v>351062</v>
      </c>
      <c r="G13" s="157">
        <v>46.96</v>
      </c>
      <c r="H13" s="158">
        <v>71542</v>
      </c>
      <c r="I13" s="157">
        <v>9.57</v>
      </c>
      <c r="J13" s="158">
        <v>214976</v>
      </c>
      <c r="K13" s="157">
        <v>28.76</v>
      </c>
      <c r="L13" s="158">
        <v>109948</v>
      </c>
      <c r="M13" s="157">
        <v>14.71</v>
      </c>
      <c r="N13" s="76">
        <v>7</v>
      </c>
      <c r="O13" s="78" t="s">
        <v>24</v>
      </c>
      <c r="P13" s="158">
        <v>747528</v>
      </c>
      <c r="Q13" s="191">
        <v>48.32165658614643</v>
      </c>
      <c r="R13" s="158">
        <v>25</v>
      </c>
      <c r="S13" s="158">
        <v>188</v>
      </c>
      <c r="T13" s="158">
        <v>93451</v>
      </c>
      <c r="U13" s="158">
        <v>75109</v>
      </c>
      <c r="V13" s="158">
        <v>-10861</v>
      </c>
      <c r="W13" s="158">
        <v>567894</v>
      </c>
    </row>
    <row r="14" spans="1:23" s="25" customFormat="1" ht="20.25" customHeight="1">
      <c r="A14" s="76">
        <v>8</v>
      </c>
      <c r="B14" s="78" t="s">
        <v>26</v>
      </c>
      <c r="C14" s="136" t="s">
        <v>134</v>
      </c>
      <c r="D14" s="136" t="s">
        <v>134</v>
      </c>
      <c r="E14" s="253">
        <v>8</v>
      </c>
      <c r="F14" s="194">
        <v>290042</v>
      </c>
      <c r="G14" s="157">
        <v>51.14</v>
      </c>
      <c r="H14" s="158">
        <v>20175</v>
      </c>
      <c r="I14" s="157">
        <v>3.56</v>
      </c>
      <c r="J14" s="158">
        <v>163464</v>
      </c>
      <c r="K14" s="157">
        <v>28.83</v>
      </c>
      <c r="L14" s="158">
        <v>93394</v>
      </c>
      <c r="M14" s="157">
        <v>16.47</v>
      </c>
      <c r="N14" s="76">
        <v>8</v>
      </c>
      <c r="O14" s="78" t="s">
        <v>26</v>
      </c>
      <c r="P14" s="158">
        <v>567075</v>
      </c>
      <c r="Q14" s="191">
        <v>48.91722704999362</v>
      </c>
      <c r="R14" s="158">
        <v>5</v>
      </c>
      <c r="S14" s="158">
        <v>207</v>
      </c>
      <c r="T14" s="158">
        <v>71786</v>
      </c>
      <c r="U14" s="158">
        <v>41988</v>
      </c>
      <c r="V14" s="158">
        <v>-8194</v>
      </c>
      <c r="W14" s="158">
        <v>444895</v>
      </c>
    </row>
    <row r="15" spans="1:23" s="25" customFormat="1" ht="20.25" customHeight="1">
      <c r="A15" s="76">
        <v>9</v>
      </c>
      <c r="B15" s="78" t="s">
        <v>28</v>
      </c>
      <c r="C15" s="136" t="s">
        <v>134</v>
      </c>
      <c r="D15" s="136" t="s">
        <v>134</v>
      </c>
      <c r="E15" s="253">
        <v>10</v>
      </c>
      <c r="F15" s="194">
        <v>245536</v>
      </c>
      <c r="G15" s="157">
        <v>45.8</v>
      </c>
      <c r="H15" s="158">
        <v>41539</v>
      </c>
      <c r="I15" s="157">
        <v>7.75</v>
      </c>
      <c r="J15" s="158">
        <v>175968</v>
      </c>
      <c r="K15" s="157">
        <v>32.82</v>
      </c>
      <c r="L15" s="158">
        <v>73083</v>
      </c>
      <c r="M15" s="157">
        <v>13.63</v>
      </c>
      <c r="N15" s="76">
        <v>9</v>
      </c>
      <c r="O15" s="78" t="s">
        <v>28</v>
      </c>
      <c r="P15" s="158">
        <v>536126</v>
      </c>
      <c r="Q15" s="191">
        <v>48.11305992423262</v>
      </c>
      <c r="R15" s="158">
        <v>24</v>
      </c>
      <c r="S15" s="158">
        <v>709</v>
      </c>
      <c r="T15" s="158">
        <v>68228</v>
      </c>
      <c r="U15" s="158">
        <v>18489</v>
      </c>
      <c r="V15" s="158">
        <v>-52099</v>
      </c>
      <c r="W15" s="158">
        <v>396577</v>
      </c>
    </row>
    <row r="16" spans="1:23" s="25" customFormat="1" ht="20.25" customHeight="1">
      <c r="A16" s="81">
        <v>10</v>
      </c>
      <c r="B16" s="82" t="s">
        <v>30</v>
      </c>
      <c r="C16" s="140" t="s">
        <v>134</v>
      </c>
      <c r="D16" s="140" t="s">
        <v>134</v>
      </c>
      <c r="E16" s="254">
        <v>8</v>
      </c>
      <c r="F16" s="195">
        <v>681101</v>
      </c>
      <c r="G16" s="161">
        <v>49.7</v>
      </c>
      <c r="H16" s="162">
        <v>13853</v>
      </c>
      <c r="I16" s="161">
        <v>1.01</v>
      </c>
      <c r="J16" s="162">
        <v>418740</v>
      </c>
      <c r="K16" s="161">
        <v>30.55</v>
      </c>
      <c r="L16" s="162">
        <v>256763</v>
      </c>
      <c r="M16" s="161">
        <v>18.74</v>
      </c>
      <c r="N16" s="81">
        <v>10</v>
      </c>
      <c r="O16" s="82" t="s">
        <v>30</v>
      </c>
      <c r="P16" s="162">
        <v>1370457</v>
      </c>
      <c r="Q16" s="196">
        <v>52.97854986078977</v>
      </c>
      <c r="R16" s="162">
        <v>67</v>
      </c>
      <c r="S16" s="162">
        <v>507</v>
      </c>
      <c r="T16" s="162">
        <v>181225</v>
      </c>
      <c r="U16" s="162">
        <v>95407</v>
      </c>
      <c r="V16" s="162">
        <v>-28548</v>
      </c>
      <c r="W16" s="162">
        <v>1064703</v>
      </c>
    </row>
    <row r="17" spans="1:23" s="25" customFormat="1" ht="20.25" customHeight="1">
      <c r="A17" s="76">
        <v>11</v>
      </c>
      <c r="B17" s="78" t="s">
        <v>32</v>
      </c>
      <c r="C17" s="136" t="s">
        <v>134</v>
      </c>
      <c r="D17" s="136" t="s">
        <v>134</v>
      </c>
      <c r="E17" s="253">
        <v>8</v>
      </c>
      <c r="F17" s="214">
        <v>413533</v>
      </c>
      <c r="G17" s="146">
        <v>50.65000000000001</v>
      </c>
      <c r="H17" s="147">
        <v>60302</v>
      </c>
      <c r="I17" s="146">
        <v>7.38</v>
      </c>
      <c r="J17" s="147">
        <v>227424</v>
      </c>
      <c r="K17" s="146">
        <v>27.85</v>
      </c>
      <c r="L17" s="147">
        <v>115341</v>
      </c>
      <c r="M17" s="167">
        <v>14.12</v>
      </c>
      <c r="N17" s="76">
        <v>11</v>
      </c>
      <c r="O17" s="78" t="s">
        <v>32</v>
      </c>
      <c r="P17" s="199">
        <v>816600</v>
      </c>
      <c r="Q17" s="191">
        <v>44.29398287245054</v>
      </c>
      <c r="R17" s="145">
        <v>0</v>
      </c>
      <c r="S17" s="145">
        <v>345</v>
      </c>
      <c r="T17" s="145">
        <v>86400</v>
      </c>
      <c r="U17" s="145">
        <v>42759</v>
      </c>
      <c r="V17" s="145">
        <v>10376</v>
      </c>
      <c r="W17" s="158">
        <v>697472</v>
      </c>
    </row>
    <row r="18" spans="1:23" s="25" customFormat="1" ht="20.25" customHeight="1">
      <c r="A18" s="76">
        <v>12</v>
      </c>
      <c r="B18" s="78" t="s">
        <v>34</v>
      </c>
      <c r="C18" s="136" t="s">
        <v>134</v>
      </c>
      <c r="D18" s="136" t="s">
        <v>134</v>
      </c>
      <c r="E18" s="253">
        <v>8</v>
      </c>
      <c r="F18" s="214">
        <v>248670</v>
      </c>
      <c r="G18" s="146">
        <v>54.2</v>
      </c>
      <c r="H18" s="147">
        <v>24526</v>
      </c>
      <c r="I18" s="146">
        <v>5.35</v>
      </c>
      <c r="J18" s="147">
        <v>121265</v>
      </c>
      <c r="K18" s="146">
        <v>26.43</v>
      </c>
      <c r="L18" s="147">
        <v>64324</v>
      </c>
      <c r="M18" s="167">
        <v>14.02</v>
      </c>
      <c r="N18" s="76">
        <v>12</v>
      </c>
      <c r="O18" s="78" t="s">
        <v>34</v>
      </c>
      <c r="P18" s="199">
        <v>458785</v>
      </c>
      <c r="Q18" s="191">
        <v>44.008783307920865</v>
      </c>
      <c r="R18" s="145">
        <v>16</v>
      </c>
      <c r="S18" s="145">
        <v>5</v>
      </c>
      <c r="T18" s="145">
        <v>49094</v>
      </c>
      <c r="U18" s="145">
        <v>37076</v>
      </c>
      <c r="V18" s="145">
        <v>-547</v>
      </c>
      <c r="W18" s="158">
        <v>372047</v>
      </c>
    </row>
    <row r="19" spans="1:23" s="25" customFormat="1" ht="20.25" customHeight="1">
      <c r="A19" s="76">
        <v>13</v>
      </c>
      <c r="B19" s="78" t="s">
        <v>36</v>
      </c>
      <c r="C19" s="136" t="s">
        <v>134</v>
      </c>
      <c r="D19" s="136" t="s">
        <v>134</v>
      </c>
      <c r="E19" s="253">
        <v>9</v>
      </c>
      <c r="F19" s="214">
        <v>382927</v>
      </c>
      <c r="G19" s="146">
        <v>50.32</v>
      </c>
      <c r="H19" s="147">
        <v>64295</v>
      </c>
      <c r="I19" s="146">
        <v>8.45</v>
      </c>
      <c r="J19" s="147">
        <v>195533</v>
      </c>
      <c r="K19" s="146">
        <v>25.69</v>
      </c>
      <c r="L19" s="147">
        <v>118227</v>
      </c>
      <c r="M19" s="167">
        <v>15.54</v>
      </c>
      <c r="N19" s="76">
        <v>13</v>
      </c>
      <c r="O19" s="78" t="s">
        <v>36</v>
      </c>
      <c r="P19" s="199">
        <v>760982</v>
      </c>
      <c r="Q19" s="191">
        <v>44.96146692231193</v>
      </c>
      <c r="R19" s="145">
        <v>185</v>
      </c>
      <c r="S19" s="145">
        <v>193</v>
      </c>
      <c r="T19" s="145">
        <v>88146</v>
      </c>
      <c r="U19" s="145">
        <v>63140</v>
      </c>
      <c r="V19" s="145">
        <v>-82922</v>
      </c>
      <c r="W19" s="158">
        <v>526396</v>
      </c>
    </row>
    <row r="20" spans="1:23" s="25" customFormat="1" ht="20.25" customHeight="1">
      <c r="A20" s="71"/>
      <c r="B20" s="78" t="s">
        <v>38</v>
      </c>
      <c r="C20" s="57"/>
      <c r="D20" s="57"/>
      <c r="E20" s="199"/>
      <c r="F20" s="214">
        <v>10046233</v>
      </c>
      <c r="G20" s="146">
        <v>52.85999999999999</v>
      </c>
      <c r="H20" s="147">
        <v>771737</v>
      </c>
      <c r="I20" s="157">
        <v>4.06</v>
      </c>
      <c r="J20" s="147">
        <v>5197197</v>
      </c>
      <c r="K20" s="157">
        <v>27.34</v>
      </c>
      <c r="L20" s="147">
        <v>2992734</v>
      </c>
      <c r="M20" s="167">
        <v>15.74</v>
      </c>
      <c r="N20" s="71"/>
      <c r="O20" s="78" t="s">
        <v>38</v>
      </c>
      <c r="P20" s="199">
        <v>19007901</v>
      </c>
      <c r="Q20" s="191">
        <v>46.543927949619835</v>
      </c>
      <c r="R20" s="145">
        <v>2154</v>
      </c>
      <c r="S20" s="147">
        <v>9453</v>
      </c>
      <c r="T20" s="147">
        <v>2316584</v>
      </c>
      <c r="U20" s="147">
        <v>1411769</v>
      </c>
      <c r="V20" s="147">
        <v>-1061207</v>
      </c>
      <c r="W20" s="158">
        <v>14206734</v>
      </c>
    </row>
    <row r="21" spans="1:23" s="25" customFormat="1" ht="20.25" customHeight="1">
      <c r="A21" s="71"/>
      <c r="B21" s="83"/>
      <c r="C21" s="57"/>
      <c r="D21" s="57"/>
      <c r="E21" s="199"/>
      <c r="F21" s="135"/>
      <c r="G21" s="57"/>
      <c r="H21" s="57"/>
      <c r="I21" s="57"/>
      <c r="J21" s="57"/>
      <c r="K21" s="57"/>
      <c r="L21" s="57"/>
      <c r="M21" s="133"/>
      <c r="N21" s="71"/>
      <c r="O21" s="83"/>
      <c r="P21" s="130"/>
      <c r="Q21" s="146"/>
      <c r="R21" s="127"/>
      <c r="S21" s="57"/>
      <c r="T21" s="57"/>
      <c r="U21" s="57"/>
      <c r="V21" s="57"/>
      <c r="W21" s="131"/>
    </row>
    <row r="22" spans="1:23" s="25" customFormat="1" ht="20.25" customHeight="1">
      <c r="A22" s="76">
        <v>14</v>
      </c>
      <c r="B22" s="78" t="s">
        <v>41</v>
      </c>
      <c r="C22" s="136" t="s">
        <v>132</v>
      </c>
      <c r="D22" s="136" t="s">
        <v>246</v>
      </c>
      <c r="E22" s="253">
        <v>8</v>
      </c>
      <c r="F22" s="214">
        <v>82161</v>
      </c>
      <c r="G22" s="146">
        <v>45.16999999999999</v>
      </c>
      <c r="H22" s="147">
        <v>7607</v>
      </c>
      <c r="I22" s="146">
        <v>4.18</v>
      </c>
      <c r="J22" s="147">
        <v>54720</v>
      </c>
      <c r="K22" s="146">
        <v>30.09</v>
      </c>
      <c r="L22" s="147">
        <v>37387</v>
      </c>
      <c r="M22" s="167">
        <v>20.56</v>
      </c>
      <c r="N22" s="76">
        <v>14</v>
      </c>
      <c r="O22" s="78" t="s">
        <v>41</v>
      </c>
      <c r="P22" s="199">
        <v>181875</v>
      </c>
      <c r="Q22" s="191">
        <v>51.7086123945275</v>
      </c>
      <c r="R22" s="145">
        <v>0</v>
      </c>
      <c r="S22" s="145">
        <v>121</v>
      </c>
      <c r="T22" s="145">
        <v>25254</v>
      </c>
      <c r="U22" s="145">
        <v>3748</v>
      </c>
      <c r="V22" s="145">
        <v>-2609</v>
      </c>
      <c r="W22" s="158">
        <v>150143</v>
      </c>
    </row>
    <row r="23" spans="1:23" s="25" customFormat="1" ht="20.25" customHeight="1">
      <c r="A23" s="76">
        <v>15</v>
      </c>
      <c r="B23" s="78" t="s">
        <v>43</v>
      </c>
      <c r="C23" s="136" t="s">
        <v>134</v>
      </c>
      <c r="D23" s="136" t="s">
        <v>134</v>
      </c>
      <c r="E23" s="253">
        <v>8</v>
      </c>
      <c r="F23" s="214">
        <v>120714</v>
      </c>
      <c r="G23" s="146">
        <v>45.129999999999995</v>
      </c>
      <c r="H23" s="147">
        <v>24231</v>
      </c>
      <c r="I23" s="146">
        <v>9.06</v>
      </c>
      <c r="J23" s="147">
        <v>73673</v>
      </c>
      <c r="K23" s="146">
        <v>27.54</v>
      </c>
      <c r="L23" s="147">
        <v>48856</v>
      </c>
      <c r="M23" s="167">
        <v>18.27</v>
      </c>
      <c r="N23" s="76">
        <v>15</v>
      </c>
      <c r="O23" s="78" t="s">
        <v>43</v>
      </c>
      <c r="P23" s="199">
        <v>267474</v>
      </c>
      <c r="Q23" s="191">
        <v>47.96124865446717</v>
      </c>
      <c r="R23" s="145">
        <v>0</v>
      </c>
      <c r="S23" s="145">
        <v>0</v>
      </c>
      <c r="T23" s="145">
        <v>34811</v>
      </c>
      <c r="U23" s="145">
        <v>11999</v>
      </c>
      <c r="V23" s="145">
        <v>-24061</v>
      </c>
      <c r="W23" s="158">
        <v>196603</v>
      </c>
    </row>
    <row r="24" spans="1:23" s="25" customFormat="1" ht="20.25" customHeight="1">
      <c r="A24" s="79">
        <v>16</v>
      </c>
      <c r="B24" s="80" t="s">
        <v>44</v>
      </c>
      <c r="C24" s="139" t="s">
        <v>134</v>
      </c>
      <c r="D24" s="139" t="s">
        <v>134</v>
      </c>
      <c r="E24" s="250">
        <v>8</v>
      </c>
      <c r="F24" s="192">
        <v>54476</v>
      </c>
      <c r="G24" s="152">
        <v>39.239999999999995</v>
      </c>
      <c r="H24" s="153">
        <v>12697</v>
      </c>
      <c r="I24" s="152">
        <v>9.15</v>
      </c>
      <c r="J24" s="153">
        <v>46339</v>
      </c>
      <c r="K24" s="152">
        <v>33.38</v>
      </c>
      <c r="L24" s="153">
        <v>25313</v>
      </c>
      <c r="M24" s="152">
        <v>18.23</v>
      </c>
      <c r="N24" s="79">
        <v>16</v>
      </c>
      <c r="O24" s="80" t="s">
        <v>44</v>
      </c>
      <c r="P24" s="153">
        <v>138825</v>
      </c>
      <c r="Q24" s="193">
        <v>52.42854843194357</v>
      </c>
      <c r="R24" s="153">
        <v>0</v>
      </c>
      <c r="S24" s="153">
        <v>23</v>
      </c>
      <c r="T24" s="153">
        <v>18994</v>
      </c>
      <c r="U24" s="153">
        <v>2159</v>
      </c>
      <c r="V24" s="153">
        <v>-1969</v>
      </c>
      <c r="W24" s="153">
        <v>115680</v>
      </c>
    </row>
    <row r="25" spans="1:23" s="25" customFormat="1" ht="20.25" customHeight="1">
      <c r="A25" s="76">
        <v>17</v>
      </c>
      <c r="B25" s="78" t="s">
        <v>45</v>
      </c>
      <c r="C25" s="136" t="s">
        <v>134</v>
      </c>
      <c r="D25" s="136" t="s">
        <v>134</v>
      </c>
      <c r="E25" s="253">
        <v>8</v>
      </c>
      <c r="F25" s="194">
        <v>76776</v>
      </c>
      <c r="G25" s="157">
        <v>47.809999999999995</v>
      </c>
      <c r="H25" s="158">
        <v>10717</v>
      </c>
      <c r="I25" s="157">
        <v>6.67</v>
      </c>
      <c r="J25" s="158">
        <v>49613</v>
      </c>
      <c r="K25" s="157">
        <v>30.89</v>
      </c>
      <c r="L25" s="158">
        <v>23496</v>
      </c>
      <c r="M25" s="157">
        <v>14.63</v>
      </c>
      <c r="N25" s="76">
        <v>17</v>
      </c>
      <c r="O25" s="78" t="s">
        <v>45</v>
      </c>
      <c r="P25" s="158">
        <v>160602</v>
      </c>
      <c r="Q25" s="191">
        <v>46.294666320502024</v>
      </c>
      <c r="R25" s="158">
        <v>0</v>
      </c>
      <c r="S25" s="158">
        <v>239</v>
      </c>
      <c r="T25" s="158">
        <v>19091</v>
      </c>
      <c r="U25" s="158">
        <v>2681</v>
      </c>
      <c r="V25" s="158">
        <v>-860</v>
      </c>
      <c r="W25" s="158">
        <v>137731</v>
      </c>
    </row>
    <row r="26" spans="1:23" s="25" customFormat="1" ht="20.25" customHeight="1">
      <c r="A26" s="76">
        <v>18</v>
      </c>
      <c r="B26" s="78" t="s">
        <v>47</v>
      </c>
      <c r="C26" s="136" t="s">
        <v>134</v>
      </c>
      <c r="D26" s="136" t="s">
        <v>134</v>
      </c>
      <c r="E26" s="253">
        <v>8</v>
      </c>
      <c r="F26" s="194">
        <v>40488</v>
      </c>
      <c r="G26" s="157">
        <v>45.42</v>
      </c>
      <c r="H26" s="158">
        <v>3260</v>
      </c>
      <c r="I26" s="157">
        <v>3.66</v>
      </c>
      <c r="J26" s="158">
        <v>35164</v>
      </c>
      <c r="K26" s="157">
        <v>39.46</v>
      </c>
      <c r="L26" s="158">
        <v>10210</v>
      </c>
      <c r="M26" s="157">
        <v>11.46</v>
      </c>
      <c r="N26" s="76">
        <v>18</v>
      </c>
      <c r="O26" s="78" t="s">
        <v>47</v>
      </c>
      <c r="P26" s="158">
        <v>89122</v>
      </c>
      <c r="Q26" s="191">
        <v>51.201209672869254</v>
      </c>
      <c r="R26" s="158">
        <v>0</v>
      </c>
      <c r="S26" s="158">
        <v>40</v>
      </c>
      <c r="T26" s="158">
        <v>13141</v>
      </c>
      <c r="U26" s="158">
        <v>503</v>
      </c>
      <c r="V26" s="158">
        <v>-962</v>
      </c>
      <c r="W26" s="158">
        <v>74476</v>
      </c>
    </row>
    <row r="27" spans="1:23" s="25" customFormat="1" ht="20.25" customHeight="1">
      <c r="A27" s="76">
        <v>19</v>
      </c>
      <c r="B27" s="78" t="s">
        <v>49</v>
      </c>
      <c r="C27" s="136" t="s">
        <v>134</v>
      </c>
      <c r="D27" s="136" t="s">
        <v>134</v>
      </c>
      <c r="E27" s="253">
        <v>8</v>
      </c>
      <c r="F27" s="194">
        <v>216683</v>
      </c>
      <c r="G27" s="157">
        <v>49</v>
      </c>
      <c r="H27" s="158">
        <v>24111</v>
      </c>
      <c r="I27" s="157">
        <v>5.45</v>
      </c>
      <c r="J27" s="158">
        <v>129532</v>
      </c>
      <c r="K27" s="157">
        <v>29.3</v>
      </c>
      <c r="L27" s="158">
        <v>71833</v>
      </c>
      <c r="M27" s="157">
        <v>16.25</v>
      </c>
      <c r="N27" s="76">
        <v>19</v>
      </c>
      <c r="O27" s="78" t="s">
        <v>49</v>
      </c>
      <c r="P27" s="158">
        <v>442159</v>
      </c>
      <c r="Q27" s="191">
        <v>47.38501723711923</v>
      </c>
      <c r="R27" s="158">
        <v>0</v>
      </c>
      <c r="S27" s="158">
        <v>165</v>
      </c>
      <c r="T27" s="158">
        <v>49948</v>
      </c>
      <c r="U27" s="158">
        <v>17204</v>
      </c>
      <c r="V27" s="158">
        <v>-41603</v>
      </c>
      <c r="W27" s="158">
        <v>333239</v>
      </c>
    </row>
    <row r="28" spans="1:23" s="25" customFormat="1" ht="20.25" customHeight="1">
      <c r="A28" s="81">
        <v>20</v>
      </c>
      <c r="B28" s="82" t="s">
        <v>51</v>
      </c>
      <c r="C28" s="140" t="s">
        <v>134</v>
      </c>
      <c r="D28" s="140" t="s">
        <v>134</v>
      </c>
      <c r="E28" s="253">
        <v>8</v>
      </c>
      <c r="F28" s="195">
        <v>107801</v>
      </c>
      <c r="G28" s="161">
        <v>51.96000000000001</v>
      </c>
      <c r="H28" s="162">
        <v>7927</v>
      </c>
      <c r="I28" s="161">
        <v>3.82</v>
      </c>
      <c r="J28" s="162">
        <v>63245</v>
      </c>
      <c r="K28" s="161">
        <v>30.49</v>
      </c>
      <c r="L28" s="162">
        <v>28485</v>
      </c>
      <c r="M28" s="161">
        <v>13.73</v>
      </c>
      <c r="N28" s="81">
        <v>20</v>
      </c>
      <c r="O28" s="82" t="s">
        <v>51</v>
      </c>
      <c r="P28" s="162">
        <v>207458</v>
      </c>
      <c r="Q28" s="196">
        <v>47.491586849598754</v>
      </c>
      <c r="R28" s="162">
        <v>0</v>
      </c>
      <c r="S28" s="162">
        <v>114</v>
      </c>
      <c r="T28" s="162">
        <v>22267</v>
      </c>
      <c r="U28" s="162">
        <v>14308</v>
      </c>
      <c r="V28" s="162">
        <v>1177</v>
      </c>
      <c r="W28" s="162">
        <v>171946</v>
      </c>
    </row>
    <row r="29" spans="1:23" s="25" customFormat="1" ht="20.25" customHeight="1">
      <c r="A29" s="76">
        <v>21</v>
      </c>
      <c r="B29" s="78" t="s">
        <v>52</v>
      </c>
      <c r="C29" s="136" t="s">
        <v>134</v>
      </c>
      <c r="D29" s="136" t="s">
        <v>134</v>
      </c>
      <c r="E29" s="250">
        <v>5</v>
      </c>
      <c r="F29" s="214">
        <v>65409</v>
      </c>
      <c r="G29" s="146">
        <v>47.31999999999999</v>
      </c>
      <c r="H29" s="147">
        <v>11300</v>
      </c>
      <c r="I29" s="146">
        <v>8.17</v>
      </c>
      <c r="J29" s="147">
        <v>38107</v>
      </c>
      <c r="K29" s="146">
        <v>27.56</v>
      </c>
      <c r="L29" s="147">
        <v>23438</v>
      </c>
      <c r="M29" s="167">
        <v>16.95</v>
      </c>
      <c r="N29" s="76">
        <v>21</v>
      </c>
      <c r="O29" s="78" t="s">
        <v>52</v>
      </c>
      <c r="P29" s="199">
        <v>138254</v>
      </c>
      <c r="Q29" s="191">
        <v>47.00495673359657</v>
      </c>
      <c r="R29" s="145">
        <v>0</v>
      </c>
      <c r="S29" s="145">
        <v>0</v>
      </c>
      <c r="T29" s="145">
        <v>17218</v>
      </c>
      <c r="U29" s="145">
        <v>7321</v>
      </c>
      <c r="V29" s="145">
        <v>-2787</v>
      </c>
      <c r="W29" s="158">
        <v>110928</v>
      </c>
    </row>
    <row r="30" spans="1:23" s="25" customFormat="1" ht="17.25">
      <c r="A30" s="76">
        <v>22</v>
      </c>
      <c r="B30" s="78" t="s">
        <v>54</v>
      </c>
      <c r="C30" s="136" t="s">
        <v>134</v>
      </c>
      <c r="D30" s="136" t="s">
        <v>134</v>
      </c>
      <c r="E30" s="253">
        <v>7</v>
      </c>
      <c r="F30" s="214">
        <v>48308</v>
      </c>
      <c r="G30" s="146">
        <v>52.52999999999999</v>
      </c>
      <c r="H30" s="147">
        <v>6835</v>
      </c>
      <c r="I30" s="146">
        <v>7.43</v>
      </c>
      <c r="J30" s="147">
        <v>23161</v>
      </c>
      <c r="K30" s="146">
        <v>25.18</v>
      </c>
      <c r="L30" s="147">
        <v>13672</v>
      </c>
      <c r="M30" s="167">
        <v>14.86</v>
      </c>
      <c r="N30" s="76">
        <v>22</v>
      </c>
      <c r="O30" s="78" t="s">
        <v>54</v>
      </c>
      <c r="P30" s="199">
        <v>91976</v>
      </c>
      <c r="Q30" s="191">
        <v>42.35722992709124</v>
      </c>
      <c r="R30" s="145">
        <v>0</v>
      </c>
      <c r="S30" s="145">
        <v>0</v>
      </c>
      <c r="T30" s="145">
        <v>9081</v>
      </c>
      <c r="U30" s="145">
        <v>5018</v>
      </c>
      <c r="V30" s="145">
        <v>-1303</v>
      </c>
      <c r="W30" s="158">
        <v>76574</v>
      </c>
    </row>
    <row r="31" spans="1:23" s="25" customFormat="1" ht="20.25" customHeight="1">
      <c r="A31" s="76">
        <v>27</v>
      </c>
      <c r="B31" s="78" t="s">
        <v>55</v>
      </c>
      <c r="C31" s="136" t="s">
        <v>134</v>
      </c>
      <c r="D31" s="136" t="s">
        <v>134</v>
      </c>
      <c r="E31" s="253">
        <v>7</v>
      </c>
      <c r="F31" s="194">
        <v>92548</v>
      </c>
      <c r="G31" s="157">
        <v>50.78999999999999</v>
      </c>
      <c r="H31" s="158">
        <v>11952</v>
      </c>
      <c r="I31" s="157">
        <v>6.56</v>
      </c>
      <c r="J31" s="158">
        <v>52488</v>
      </c>
      <c r="K31" s="157">
        <v>28.81</v>
      </c>
      <c r="L31" s="158">
        <v>25216</v>
      </c>
      <c r="M31" s="157">
        <v>13.84</v>
      </c>
      <c r="N31" s="76">
        <v>27</v>
      </c>
      <c r="O31" s="78" t="s">
        <v>55</v>
      </c>
      <c r="P31" s="158">
        <v>182204</v>
      </c>
      <c r="Q31" s="191">
        <v>44.03391059932904</v>
      </c>
      <c r="R31" s="158">
        <v>0</v>
      </c>
      <c r="S31" s="158">
        <v>62</v>
      </c>
      <c r="T31" s="158">
        <v>19105</v>
      </c>
      <c r="U31" s="158">
        <v>5740</v>
      </c>
      <c r="V31" s="158">
        <v>-5343</v>
      </c>
      <c r="W31" s="158">
        <v>151954</v>
      </c>
    </row>
    <row r="32" spans="1:23" s="25" customFormat="1" ht="20.25" customHeight="1">
      <c r="A32" s="76">
        <v>28</v>
      </c>
      <c r="B32" s="78" t="s">
        <v>57</v>
      </c>
      <c r="C32" s="136" t="s">
        <v>134</v>
      </c>
      <c r="D32" s="136" t="s">
        <v>134</v>
      </c>
      <c r="E32" s="253">
        <v>8</v>
      </c>
      <c r="F32" s="194">
        <v>208925</v>
      </c>
      <c r="G32" s="157">
        <v>45.25</v>
      </c>
      <c r="H32" s="158">
        <v>46931</v>
      </c>
      <c r="I32" s="157">
        <v>10.16</v>
      </c>
      <c r="J32" s="158">
        <v>131400</v>
      </c>
      <c r="K32" s="157">
        <v>28.46</v>
      </c>
      <c r="L32" s="158">
        <v>74466</v>
      </c>
      <c r="M32" s="157">
        <v>16.13</v>
      </c>
      <c r="N32" s="76">
        <v>28</v>
      </c>
      <c r="O32" s="78" t="s">
        <v>57</v>
      </c>
      <c r="P32" s="158">
        <v>461722</v>
      </c>
      <c r="Q32" s="191">
        <v>46.02177844644697</v>
      </c>
      <c r="R32" s="158">
        <v>191</v>
      </c>
      <c r="S32" s="158">
        <v>220</v>
      </c>
      <c r="T32" s="158">
        <v>56902</v>
      </c>
      <c r="U32" s="158">
        <v>14399</v>
      </c>
      <c r="V32" s="158">
        <v>-8789</v>
      </c>
      <c r="W32" s="158">
        <v>381221</v>
      </c>
    </row>
    <row r="33" spans="1:23" s="25" customFormat="1" ht="20.25" customHeight="1">
      <c r="A33" s="81">
        <v>29</v>
      </c>
      <c r="B33" s="82" t="s">
        <v>59</v>
      </c>
      <c r="C33" s="140" t="s">
        <v>134</v>
      </c>
      <c r="D33" s="140" t="s">
        <v>134</v>
      </c>
      <c r="E33" s="254">
        <v>9</v>
      </c>
      <c r="F33" s="195">
        <v>188074</v>
      </c>
      <c r="G33" s="161">
        <v>49.09</v>
      </c>
      <c r="H33" s="162">
        <v>40745</v>
      </c>
      <c r="I33" s="161">
        <v>10.63</v>
      </c>
      <c r="J33" s="162">
        <v>89910</v>
      </c>
      <c r="K33" s="161">
        <v>23.47</v>
      </c>
      <c r="L33" s="162">
        <v>64426</v>
      </c>
      <c r="M33" s="161">
        <v>16.81</v>
      </c>
      <c r="N33" s="81">
        <v>29</v>
      </c>
      <c r="O33" s="82" t="s">
        <v>59</v>
      </c>
      <c r="P33" s="162">
        <v>383155</v>
      </c>
      <c r="Q33" s="196">
        <v>42.85158983129907</v>
      </c>
      <c r="R33" s="162">
        <v>0</v>
      </c>
      <c r="S33" s="162">
        <v>192</v>
      </c>
      <c r="T33" s="162">
        <v>41234</v>
      </c>
      <c r="U33" s="162">
        <v>22991</v>
      </c>
      <c r="V33" s="162">
        <v>-7624</v>
      </c>
      <c r="W33" s="162">
        <v>311114</v>
      </c>
    </row>
    <row r="34" spans="1:23" s="25" customFormat="1" ht="20.25" customHeight="1">
      <c r="A34" s="76">
        <v>30</v>
      </c>
      <c r="B34" s="78" t="s">
        <v>61</v>
      </c>
      <c r="C34" s="136" t="s">
        <v>134</v>
      </c>
      <c r="D34" s="136" t="s">
        <v>134</v>
      </c>
      <c r="E34" s="253">
        <v>8</v>
      </c>
      <c r="F34" s="194">
        <v>114353</v>
      </c>
      <c r="G34" s="157">
        <v>43.87999999999999</v>
      </c>
      <c r="H34" s="158">
        <v>24018</v>
      </c>
      <c r="I34" s="157">
        <v>9.21</v>
      </c>
      <c r="J34" s="158">
        <v>85166</v>
      </c>
      <c r="K34" s="157">
        <v>32.67</v>
      </c>
      <c r="L34" s="158">
        <v>37115</v>
      </c>
      <c r="M34" s="157">
        <v>14.24</v>
      </c>
      <c r="N34" s="76">
        <v>30</v>
      </c>
      <c r="O34" s="78" t="s">
        <v>61</v>
      </c>
      <c r="P34" s="158">
        <v>260652</v>
      </c>
      <c r="Q34" s="191">
        <v>48.31675109253128</v>
      </c>
      <c r="R34" s="158">
        <v>0</v>
      </c>
      <c r="S34" s="158">
        <v>141</v>
      </c>
      <c r="T34" s="158">
        <v>34157</v>
      </c>
      <c r="U34" s="158">
        <v>7570</v>
      </c>
      <c r="V34" s="158">
        <v>-6089</v>
      </c>
      <c r="W34" s="158">
        <v>212695</v>
      </c>
    </row>
    <row r="35" spans="1:23" s="25" customFormat="1" ht="20.25" customHeight="1">
      <c r="A35" s="76">
        <v>31</v>
      </c>
      <c r="B35" s="78" t="s">
        <v>63</v>
      </c>
      <c r="C35" s="136" t="s">
        <v>134</v>
      </c>
      <c r="D35" s="136" t="s">
        <v>134</v>
      </c>
      <c r="E35" s="253">
        <v>9</v>
      </c>
      <c r="F35" s="214">
        <v>50493</v>
      </c>
      <c r="G35" s="146">
        <v>44.24</v>
      </c>
      <c r="H35" s="147">
        <v>12435</v>
      </c>
      <c r="I35" s="146">
        <v>10.89</v>
      </c>
      <c r="J35" s="147">
        <v>35680</v>
      </c>
      <c r="K35" s="146">
        <v>31.25</v>
      </c>
      <c r="L35" s="147">
        <v>15554</v>
      </c>
      <c r="M35" s="167">
        <v>13.62</v>
      </c>
      <c r="N35" s="76">
        <v>31</v>
      </c>
      <c r="O35" s="78" t="s">
        <v>63</v>
      </c>
      <c r="P35" s="199">
        <v>114162</v>
      </c>
      <c r="Q35" s="191">
        <v>46.50533730302811</v>
      </c>
      <c r="R35" s="145">
        <v>64</v>
      </c>
      <c r="S35" s="145">
        <v>88</v>
      </c>
      <c r="T35" s="145">
        <v>12226</v>
      </c>
      <c r="U35" s="145">
        <v>3994</v>
      </c>
      <c r="V35" s="145">
        <v>-3980</v>
      </c>
      <c r="W35" s="158">
        <v>93810</v>
      </c>
    </row>
    <row r="36" spans="1:23" s="25" customFormat="1" ht="20.25" customHeight="1">
      <c r="A36" s="76">
        <v>32</v>
      </c>
      <c r="B36" s="78" t="s">
        <v>65</v>
      </c>
      <c r="C36" s="136" t="s">
        <v>134</v>
      </c>
      <c r="D36" s="136" t="s">
        <v>134</v>
      </c>
      <c r="E36" s="253">
        <v>9</v>
      </c>
      <c r="F36" s="214">
        <v>46305</v>
      </c>
      <c r="G36" s="146">
        <v>41.519999999999996</v>
      </c>
      <c r="H36" s="147">
        <v>10968</v>
      </c>
      <c r="I36" s="146">
        <v>9.84</v>
      </c>
      <c r="J36" s="147">
        <v>36712</v>
      </c>
      <c r="K36" s="146">
        <v>32.93</v>
      </c>
      <c r="L36" s="147">
        <v>17515</v>
      </c>
      <c r="M36" s="167">
        <v>15.71</v>
      </c>
      <c r="N36" s="76">
        <v>32</v>
      </c>
      <c r="O36" s="78" t="s">
        <v>65</v>
      </c>
      <c r="P36" s="199">
        <v>111500</v>
      </c>
      <c r="Q36" s="191">
        <v>49.209143624599584</v>
      </c>
      <c r="R36" s="145">
        <v>0</v>
      </c>
      <c r="S36" s="145">
        <v>0</v>
      </c>
      <c r="T36" s="145">
        <v>17814</v>
      </c>
      <c r="U36" s="145">
        <v>1303</v>
      </c>
      <c r="V36" s="145">
        <v>-2884</v>
      </c>
      <c r="W36" s="158">
        <v>89499</v>
      </c>
    </row>
    <row r="37" spans="1:23" s="25" customFormat="1" ht="20.25" customHeight="1">
      <c r="A37" s="76">
        <v>36</v>
      </c>
      <c r="B37" s="78" t="s">
        <v>67</v>
      </c>
      <c r="C37" s="136" t="s">
        <v>134</v>
      </c>
      <c r="D37" s="136" t="s">
        <v>134</v>
      </c>
      <c r="E37" s="253">
        <v>9</v>
      </c>
      <c r="F37" s="194">
        <v>78212</v>
      </c>
      <c r="G37" s="157">
        <v>52.19000000000001</v>
      </c>
      <c r="H37" s="158">
        <v>7486</v>
      </c>
      <c r="I37" s="157">
        <v>4.99</v>
      </c>
      <c r="J37" s="158">
        <v>41860</v>
      </c>
      <c r="K37" s="157">
        <v>27.93</v>
      </c>
      <c r="L37" s="158">
        <v>22319</v>
      </c>
      <c r="M37" s="157">
        <v>14.89</v>
      </c>
      <c r="N37" s="76">
        <v>36</v>
      </c>
      <c r="O37" s="78" t="s">
        <v>67</v>
      </c>
      <c r="P37" s="158">
        <v>149877</v>
      </c>
      <c r="Q37" s="191">
        <v>44.72154862446693</v>
      </c>
      <c r="R37" s="158">
        <v>0</v>
      </c>
      <c r="S37" s="158">
        <v>33</v>
      </c>
      <c r="T37" s="158">
        <v>14361</v>
      </c>
      <c r="U37" s="158">
        <v>6369</v>
      </c>
      <c r="V37" s="158">
        <v>-14605</v>
      </c>
      <c r="W37" s="158">
        <v>114509</v>
      </c>
    </row>
    <row r="38" spans="1:23" s="25" customFormat="1" ht="20.25" customHeight="1">
      <c r="A38" s="76">
        <v>44</v>
      </c>
      <c r="B38" s="78" t="s">
        <v>69</v>
      </c>
      <c r="C38" s="136" t="s">
        <v>134</v>
      </c>
      <c r="D38" s="136" t="s">
        <v>134</v>
      </c>
      <c r="E38" s="254">
        <v>8</v>
      </c>
      <c r="F38" s="214">
        <v>133841</v>
      </c>
      <c r="G38" s="146">
        <v>49.05</v>
      </c>
      <c r="H38" s="147">
        <v>13551</v>
      </c>
      <c r="I38" s="146">
        <v>4.97</v>
      </c>
      <c r="J38" s="147">
        <v>85800</v>
      </c>
      <c r="K38" s="146">
        <v>31.45</v>
      </c>
      <c r="L38" s="147">
        <v>39632</v>
      </c>
      <c r="M38" s="167">
        <v>14.53</v>
      </c>
      <c r="N38" s="76">
        <v>44</v>
      </c>
      <c r="O38" s="78" t="s">
        <v>69</v>
      </c>
      <c r="P38" s="199">
        <v>272824</v>
      </c>
      <c r="Q38" s="191">
        <v>47.06853591906577</v>
      </c>
      <c r="R38" s="145">
        <v>0</v>
      </c>
      <c r="S38" s="145">
        <v>114</v>
      </c>
      <c r="T38" s="145">
        <v>34110</v>
      </c>
      <c r="U38" s="145">
        <v>6336</v>
      </c>
      <c r="V38" s="145">
        <v>-3622</v>
      </c>
      <c r="W38" s="158">
        <v>228642</v>
      </c>
    </row>
    <row r="39" spans="1:23" s="25" customFormat="1" ht="20.25" customHeight="1">
      <c r="A39" s="79">
        <v>45</v>
      </c>
      <c r="B39" s="80" t="s">
        <v>88</v>
      </c>
      <c r="C39" s="139" t="s">
        <v>134</v>
      </c>
      <c r="D39" s="139" t="s">
        <v>134</v>
      </c>
      <c r="E39" s="250">
        <v>9</v>
      </c>
      <c r="F39" s="255">
        <v>245187</v>
      </c>
      <c r="G39" s="154">
        <v>49.32</v>
      </c>
      <c r="H39" s="169">
        <v>23723</v>
      </c>
      <c r="I39" s="154">
        <v>4.77</v>
      </c>
      <c r="J39" s="169">
        <v>180676</v>
      </c>
      <c r="K39" s="154">
        <v>36.34</v>
      </c>
      <c r="L39" s="169">
        <v>47552</v>
      </c>
      <c r="M39" s="166">
        <v>9.57</v>
      </c>
      <c r="N39" s="79">
        <v>45</v>
      </c>
      <c r="O39" s="80" t="s">
        <v>88</v>
      </c>
      <c r="P39" s="212">
        <v>497139</v>
      </c>
      <c r="Q39" s="193">
        <v>47.56186764751852</v>
      </c>
      <c r="R39" s="155">
        <v>0</v>
      </c>
      <c r="S39" s="155">
        <v>219</v>
      </c>
      <c r="T39" s="155">
        <v>59529</v>
      </c>
      <c r="U39" s="155">
        <v>17284</v>
      </c>
      <c r="V39" s="155">
        <v>-12341</v>
      </c>
      <c r="W39" s="153">
        <v>407766</v>
      </c>
    </row>
    <row r="40" spans="1:23" s="25" customFormat="1" ht="20.25" customHeight="1">
      <c r="A40" s="81">
        <v>46</v>
      </c>
      <c r="B40" s="82" t="s">
        <v>93</v>
      </c>
      <c r="C40" s="140" t="s">
        <v>136</v>
      </c>
      <c r="D40" s="140" t="s">
        <v>134</v>
      </c>
      <c r="E40" s="254">
        <v>8</v>
      </c>
      <c r="F40" s="256">
        <v>255411</v>
      </c>
      <c r="G40" s="163">
        <v>51.09</v>
      </c>
      <c r="H40" s="170">
        <v>26319</v>
      </c>
      <c r="I40" s="163">
        <v>5.26</v>
      </c>
      <c r="J40" s="170">
        <v>139632</v>
      </c>
      <c r="K40" s="163">
        <v>27.93</v>
      </c>
      <c r="L40" s="170">
        <v>78597</v>
      </c>
      <c r="M40" s="168">
        <v>15.72</v>
      </c>
      <c r="N40" s="81">
        <v>46</v>
      </c>
      <c r="O40" s="82" t="s">
        <v>93</v>
      </c>
      <c r="P40" s="201">
        <v>499959</v>
      </c>
      <c r="Q40" s="196">
        <v>46.82201844310658</v>
      </c>
      <c r="R40" s="164">
        <v>0</v>
      </c>
      <c r="S40" s="164">
        <v>0</v>
      </c>
      <c r="T40" s="164">
        <v>56783</v>
      </c>
      <c r="U40" s="164">
        <v>33877</v>
      </c>
      <c r="V40" s="164">
        <v>-19204</v>
      </c>
      <c r="W40" s="162">
        <v>390095</v>
      </c>
    </row>
    <row r="41" spans="1:23" ht="20.25" customHeight="1">
      <c r="A41" s="71"/>
      <c r="B41" s="77" t="s">
        <v>71</v>
      </c>
      <c r="C41" s="57"/>
      <c r="D41" s="57"/>
      <c r="E41" s="158"/>
      <c r="F41" s="147">
        <v>2226165</v>
      </c>
      <c r="G41" s="146">
        <v>47.86</v>
      </c>
      <c r="H41" s="147">
        <v>326813</v>
      </c>
      <c r="I41" s="157">
        <v>7.03</v>
      </c>
      <c r="J41" s="147">
        <v>1392878</v>
      </c>
      <c r="K41" s="146">
        <v>29.95</v>
      </c>
      <c r="L41" s="155">
        <v>705082</v>
      </c>
      <c r="M41" s="144">
        <v>15.16</v>
      </c>
      <c r="N41" s="87"/>
      <c r="O41" s="184" t="s">
        <v>71</v>
      </c>
      <c r="P41" s="199">
        <v>4650939</v>
      </c>
      <c r="Q41" s="191">
        <v>46.97484514014915</v>
      </c>
      <c r="R41" s="145">
        <v>255</v>
      </c>
      <c r="S41" s="147">
        <v>1771</v>
      </c>
      <c r="T41" s="147">
        <v>556026</v>
      </c>
      <c r="U41" s="147">
        <v>184804</v>
      </c>
      <c r="V41" s="147">
        <v>-159458</v>
      </c>
      <c r="W41" s="212">
        <v>3748625</v>
      </c>
    </row>
    <row r="42" spans="1:23" ht="20.25" customHeight="1">
      <c r="A42" s="71"/>
      <c r="B42" s="77" t="s">
        <v>73</v>
      </c>
      <c r="C42" s="57"/>
      <c r="D42" s="57"/>
      <c r="E42" s="158"/>
      <c r="F42" s="147">
        <v>12272398</v>
      </c>
      <c r="G42" s="146">
        <v>51.87999999999999</v>
      </c>
      <c r="H42" s="147">
        <v>1098550</v>
      </c>
      <c r="I42" s="157">
        <v>4.64</v>
      </c>
      <c r="J42" s="147">
        <v>6590075</v>
      </c>
      <c r="K42" s="146">
        <v>27.85</v>
      </c>
      <c r="L42" s="145">
        <v>3697816</v>
      </c>
      <c r="M42" s="148">
        <v>15.63</v>
      </c>
      <c r="N42" s="98"/>
      <c r="O42" s="182" t="s">
        <v>73</v>
      </c>
      <c r="P42" s="199">
        <v>23658840</v>
      </c>
      <c r="Q42" s="191">
        <v>46.63115988941662</v>
      </c>
      <c r="R42" s="145">
        <v>2409</v>
      </c>
      <c r="S42" s="147">
        <v>11224</v>
      </c>
      <c r="T42" s="147">
        <v>2872610</v>
      </c>
      <c r="U42" s="147">
        <v>1596573</v>
      </c>
      <c r="V42" s="147">
        <v>-1220665</v>
      </c>
      <c r="W42" s="199">
        <v>17955359</v>
      </c>
    </row>
    <row r="43" spans="1:23" ht="20.25" customHeight="1">
      <c r="A43" s="71"/>
      <c r="C43" s="57"/>
      <c r="D43" s="57"/>
      <c r="E43" s="158"/>
      <c r="F43" s="57"/>
      <c r="G43" s="57"/>
      <c r="H43" s="57"/>
      <c r="I43" s="57"/>
      <c r="J43" s="57"/>
      <c r="K43" s="57"/>
      <c r="L43" s="127"/>
      <c r="M43" s="130"/>
      <c r="N43" s="98"/>
      <c r="O43" s="100"/>
      <c r="P43" s="130"/>
      <c r="Q43" s="146"/>
      <c r="R43" s="127"/>
      <c r="S43" s="57"/>
      <c r="T43" s="57"/>
      <c r="U43" s="57"/>
      <c r="V43" s="57"/>
      <c r="W43" s="130"/>
    </row>
    <row r="44" spans="1:23" ht="20.25" customHeight="1">
      <c r="A44" s="76">
        <v>301</v>
      </c>
      <c r="B44" s="77" t="s">
        <v>75</v>
      </c>
      <c r="C44" s="126" t="s">
        <v>137</v>
      </c>
      <c r="D44" s="57"/>
      <c r="E44" s="253">
        <v>12</v>
      </c>
      <c r="F44" s="381" t="s">
        <v>245</v>
      </c>
      <c r="G44" s="381" t="s">
        <v>245</v>
      </c>
      <c r="H44" s="381" t="s">
        <v>245</v>
      </c>
      <c r="I44" s="381" t="s">
        <v>245</v>
      </c>
      <c r="J44" s="381" t="s">
        <v>245</v>
      </c>
      <c r="K44" s="381" t="s">
        <v>245</v>
      </c>
      <c r="L44" s="382" t="s">
        <v>245</v>
      </c>
      <c r="M44" s="333" t="s">
        <v>245</v>
      </c>
      <c r="N44" s="181">
        <v>301</v>
      </c>
      <c r="O44" s="182" t="s">
        <v>75</v>
      </c>
      <c r="P44" s="199">
        <v>412221</v>
      </c>
      <c r="Q44" s="381" t="s">
        <v>245</v>
      </c>
      <c r="R44" s="145">
        <v>0</v>
      </c>
      <c r="S44" s="145">
        <v>0</v>
      </c>
      <c r="T44" s="145">
        <v>0</v>
      </c>
      <c r="U44" s="145">
        <v>0</v>
      </c>
      <c r="V44" s="145">
        <v>0</v>
      </c>
      <c r="W44" s="199">
        <v>412221</v>
      </c>
    </row>
    <row r="45" spans="1:23" ht="20.25" customHeight="1">
      <c r="A45" s="76">
        <v>302</v>
      </c>
      <c r="B45" s="77" t="s">
        <v>77</v>
      </c>
      <c r="C45" s="136" t="s">
        <v>134</v>
      </c>
      <c r="D45" s="57"/>
      <c r="E45" s="253">
        <v>12</v>
      </c>
      <c r="F45" s="381" t="s">
        <v>245</v>
      </c>
      <c r="G45" s="381" t="s">
        <v>245</v>
      </c>
      <c r="H45" s="381" t="s">
        <v>245</v>
      </c>
      <c r="I45" s="381" t="s">
        <v>245</v>
      </c>
      <c r="J45" s="381" t="s">
        <v>245</v>
      </c>
      <c r="K45" s="381" t="s">
        <v>245</v>
      </c>
      <c r="L45" s="382" t="s">
        <v>245</v>
      </c>
      <c r="M45" s="333" t="s">
        <v>245</v>
      </c>
      <c r="N45" s="181">
        <v>302</v>
      </c>
      <c r="O45" s="182" t="s">
        <v>77</v>
      </c>
      <c r="P45" s="199">
        <v>443253</v>
      </c>
      <c r="Q45" s="381" t="s">
        <v>245</v>
      </c>
      <c r="R45" s="145">
        <v>0</v>
      </c>
      <c r="S45" s="145">
        <v>0</v>
      </c>
      <c r="T45" s="145">
        <v>0</v>
      </c>
      <c r="U45" s="145">
        <v>0</v>
      </c>
      <c r="V45" s="145">
        <v>0</v>
      </c>
      <c r="W45" s="199">
        <v>443253</v>
      </c>
    </row>
    <row r="46" spans="1:23" ht="20.25" customHeight="1">
      <c r="A46" s="76">
        <v>303</v>
      </c>
      <c r="B46" s="77" t="s">
        <v>79</v>
      </c>
      <c r="C46" s="136" t="s">
        <v>134</v>
      </c>
      <c r="D46" s="57"/>
      <c r="E46" s="253">
        <v>12</v>
      </c>
      <c r="F46" s="381" t="s">
        <v>245</v>
      </c>
      <c r="G46" s="381" t="s">
        <v>245</v>
      </c>
      <c r="H46" s="381" t="s">
        <v>245</v>
      </c>
      <c r="I46" s="381" t="s">
        <v>245</v>
      </c>
      <c r="J46" s="381" t="s">
        <v>245</v>
      </c>
      <c r="K46" s="381" t="s">
        <v>245</v>
      </c>
      <c r="L46" s="382" t="s">
        <v>245</v>
      </c>
      <c r="M46" s="333" t="s">
        <v>245</v>
      </c>
      <c r="N46" s="181">
        <v>303</v>
      </c>
      <c r="O46" s="182" t="s">
        <v>79</v>
      </c>
      <c r="P46" s="199">
        <v>1600508</v>
      </c>
      <c r="Q46" s="381" t="s">
        <v>245</v>
      </c>
      <c r="R46" s="145">
        <v>0</v>
      </c>
      <c r="S46" s="145">
        <v>0</v>
      </c>
      <c r="T46" s="145">
        <v>0</v>
      </c>
      <c r="U46" s="145">
        <v>0</v>
      </c>
      <c r="V46" s="145">
        <v>0</v>
      </c>
      <c r="W46" s="199">
        <v>1600508</v>
      </c>
    </row>
    <row r="47" spans="1:23" ht="20.25" customHeight="1">
      <c r="A47" s="71"/>
      <c r="B47" s="77" t="s">
        <v>81</v>
      </c>
      <c r="C47" s="57"/>
      <c r="D47" s="57"/>
      <c r="E47" s="158"/>
      <c r="F47" s="381" t="s">
        <v>245</v>
      </c>
      <c r="G47" s="381" t="s">
        <v>245</v>
      </c>
      <c r="H47" s="381" t="s">
        <v>245</v>
      </c>
      <c r="I47" s="381" t="s">
        <v>245</v>
      </c>
      <c r="J47" s="381" t="s">
        <v>245</v>
      </c>
      <c r="K47" s="381" t="s">
        <v>245</v>
      </c>
      <c r="L47" s="382" t="s">
        <v>245</v>
      </c>
      <c r="M47" s="333" t="s">
        <v>245</v>
      </c>
      <c r="N47" s="98"/>
      <c r="O47" s="182" t="s">
        <v>81</v>
      </c>
      <c r="P47" s="199">
        <v>2455982</v>
      </c>
      <c r="Q47" s="381" t="s">
        <v>245</v>
      </c>
      <c r="R47" s="199">
        <v>0</v>
      </c>
      <c r="S47" s="199">
        <v>0</v>
      </c>
      <c r="T47" s="199">
        <v>0</v>
      </c>
      <c r="U47" s="199">
        <v>0</v>
      </c>
      <c r="V47" s="145">
        <v>0</v>
      </c>
      <c r="W47" s="199">
        <v>2455982</v>
      </c>
    </row>
    <row r="48" spans="1:23" ht="20.25" customHeight="1">
      <c r="A48" s="71"/>
      <c r="C48" s="57"/>
      <c r="D48" s="57"/>
      <c r="E48" s="158"/>
      <c r="F48" s="383"/>
      <c r="G48" s="383"/>
      <c r="H48" s="383"/>
      <c r="I48" s="383"/>
      <c r="J48" s="383"/>
      <c r="K48" s="383"/>
      <c r="L48" s="384"/>
      <c r="M48" s="385"/>
      <c r="N48" s="98"/>
      <c r="O48" s="100"/>
      <c r="P48" s="130"/>
      <c r="Q48" s="383"/>
      <c r="R48" s="130"/>
      <c r="S48" s="130"/>
      <c r="T48" s="130"/>
      <c r="U48" s="130"/>
      <c r="V48" s="127"/>
      <c r="W48" s="130"/>
    </row>
    <row r="49" spans="1:23" ht="20.25" customHeight="1">
      <c r="A49" s="84"/>
      <c r="B49" s="82" t="s">
        <v>83</v>
      </c>
      <c r="C49" s="65"/>
      <c r="D49" s="65"/>
      <c r="E49" s="257"/>
      <c r="F49" s="386" t="s">
        <v>245</v>
      </c>
      <c r="G49" s="386" t="s">
        <v>245</v>
      </c>
      <c r="H49" s="386" t="s">
        <v>245</v>
      </c>
      <c r="I49" s="386" t="s">
        <v>245</v>
      </c>
      <c r="J49" s="386" t="s">
        <v>245</v>
      </c>
      <c r="K49" s="386" t="s">
        <v>245</v>
      </c>
      <c r="L49" s="387" t="s">
        <v>245</v>
      </c>
      <c r="M49" s="388" t="s">
        <v>245</v>
      </c>
      <c r="N49" s="116"/>
      <c r="O49" s="186" t="s">
        <v>83</v>
      </c>
      <c r="P49" s="201">
        <v>26114822</v>
      </c>
      <c r="Q49" s="386" t="s">
        <v>245</v>
      </c>
      <c r="R49" s="201">
        <v>2409</v>
      </c>
      <c r="S49" s="201">
        <v>11224</v>
      </c>
      <c r="T49" s="201">
        <v>2872610</v>
      </c>
      <c r="U49" s="201">
        <v>1596573</v>
      </c>
      <c r="V49" s="164">
        <v>-1220665</v>
      </c>
      <c r="W49" s="201">
        <v>20411341</v>
      </c>
    </row>
    <row r="50" ht="16.5" customHeight="1">
      <c r="Q50" s="19"/>
    </row>
    <row r="51" spans="5:17" ht="16.5" customHeight="1">
      <c r="E51" s="238"/>
      <c r="Q51" s="5"/>
    </row>
    <row r="52" ht="16.5" customHeight="1"/>
    <row r="53" ht="16.5" customHeight="1"/>
    <row r="54" spans="6:23" ht="16.5" customHeight="1">
      <c r="F54" s="46"/>
      <c r="G54" s="46"/>
      <c r="H54" s="46"/>
      <c r="I54" s="46"/>
      <c r="J54" s="46"/>
      <c r="K54" s="46"/>
      <c r="L54" s="46"/>
      <c r="M54" s="46"/>
      <c r="N54" s="187"/>
      <c r="O54" s="187"/>
      <c r="P54" s="46"/>
      <c r="Q54" s="46"/>
      <c r="R54" s="46"/>
      <c r="S54" s="46"/>
      <c r="T54" s="46"/>
      <c r="U54" s="46"/>
      <c r="V54" s="46"/>
      <c r="W54" s="46"/>
    </row>
    <row r="55" spans="6:23" ht="16.5" customHeight="1">
      <c r="F55" s="46"/>
      <c r="G55" s="46"/>
      <c r="H55" s="46"/>
      <c r="I55" s="46"/>
      <c r="J55" s="46"/>
      <c r="K55" s="46"/>
      <c r="L55" s="46"/>
      <c r="M55" s="46"/>
      <c r="N55" s="187"/>
      <c r="O55" s="187"/>
      <c r="P55" s="46"/>
      <c r="Q55" s="46"/>
      <c r="R55" s="46"/>
      <c r="S55" s="46"/>
      <c r="T55" s="46"/>
      <c r="U55" s="46"/>
      <c r="V55" s="46"/>
      <c r="W55" s="46"/>
    </row>
    <row r="56" spans="6:23" ht="16.5" customHeight="1">
      <c r="F56" s="46"/>
      <c r="G56" s="46"/>
      <c r="H56" s="46"/>
      <c r="I56" s="46"/>
      <c r="J56" s="46"/>
      <c r="K56" s="46"/>
      <c r="L56" s="46"/>
      <c r="M56" s="46"/>
      <c r="N56" s="187"/>
      <c r="O56" s="187"/>
      <c r="P56" s="46"/>
      <c r="Q56" s="46"/>
      <c r="R56" s="46"/>
      <c r="S56" s="46"/>
      <c r="T56" s="46"/>
      <c r="U56" s="46"/>
      <c r="V56" s="46"/>
      <c r="W56" s="46"/>
    </row>
    <row r="57" spans="6:23" ht="16.5" customHeight="1">
      <c r="F57" s="46"/>
      <c r="G57" s="46"/>
      <c r="H57" s="46"/>
      <c r="I57" s="46"/>
      <c r="J57" s="46"/>
      <c r="K57" s="46"/>
      <c r="L57" s="46"/>
      <c r="M57" s="46"/>
      <c r="N57" s="187"/>
      <c r="O57" s="187"/>
      <c r="P57" s="46"/>
      <c r="Q57" s="46"/>
      <c r="R57" s="46"/>
      <c r="S57" s="46"/>
      <c r="T57" s="46"/>
      <c r="U57" s="46"/>
      <c r="V57" s="46"/>
      <c r="W57" s="46"/>
    </row>
    <row r="58" spans="6:23" ht="16.5" customHeight="1">
      <c r="F58" s="46"/>
      <c r="G58" s="46"/>
      <c r="H58" s="46"/>
      <c r="I58" s="46"/>
      <c r="J58" s="46"/>
      <c r="K58" s="46"/>
      <c r="L58" s="46"/>
      <c r="M58" s="46"/>
      <c r="N58" s="187"/>
      <c r="O58" s="187"/>
      <c r="P58" s="46"/>
      <c r="Q58" s="46"/>
      <c r="R58" s="46"/>
      <c r="S58" s="46"/>
      <c r="T58" s="46"/>
      <c r="U58" s="46"/>
      <c r="V58" s="46"/>
      <c r="W58" s="46"/>
    </row>
    <row r="59" spans="6:23" ht="16.5" customHeight="1">
      <c r="F59" s="46"/>
      <c r="G59" s="46"/>
      <c r="H59" s="46"/>
      <c r="I59" s="46"/>
      <c r="J59" s="46"/>
      <c r="K59" s="46"/>
      <c r="L59" s="46"/>
      <c r="M59" s="46"/>
      <c r="N59" s="187"/>
      <c r="O59" s="187"/>
      <c r="P59" s="46"/>
      <c r="Q59" s="46"/>
      <c r="R59" s="46"/>
      <c r="S59" s="46"/>
      <c r="T59" s="46"/>
      <c r="U59" s="46"/>
      <c r="V59" s="46"/>
      <c r="W59" s="46"/>
    </row>
    <row r="60" spans="6:23" ht="16.5" customHeight="1">
      <c r="F60" s="46"/>
      <c r="G60" s="46"/>
      <c r="H60" s="46"/>
      <c r="I60" s="46"/>
      <c r="J60" s="46"/>
      <c r="K60" s="46"/>
      <c r="L60" s="46"/>
      <c r="M60" s="46"/>
      <c r="N60" s="187"/>
      <c r="O60" s="187"/>
      <c r="P60" s="46"/>
      <c r="Q60" s="46"/>
      <c r="R60" s="46"/>
      <c r="S60" s="46"/>
      <c r="T60" s="46"/>
      <c r="U60" s="46"/>
      <c r="V60" s="46"/>
      <c r="W60" s="46"/>
    </row>
    <row r="61" spans="6:23" ht="16.5" customHeight="1">
      <c r="F61" s="46"/>
      <c r="G61" s="46"/>
      <c r="H61" s="46"/>
      <c r="I61" s="46"/>
      <c r="J61" s="46"/>
      <c r="K61" s="46"/>
      <c r="L61" s="46"/>
      <c r="M61" s="46"/>
      <c r="N61" s="187"/>
      <c r="O61" s="187"/>
      <c r="P61" s="46"/>
      <c r="Q61" s="46"/>
      <c r="R61" s="46"/>
      <c r="S61" s="46"/>
      <c r="T61" s="46"/>
      <c r="U61" s="46"/>
      <c r="V61" s="46"/>
      <c r="W61" s="46"/>
    </row>
    <row r="62" spans="6:23" ht="16.5" customHeight="1">
      <c r="F62" s="46"/>
      <c r="G62" s="46"/>
      <c r="H62" s="46"/>
      <c r="I62" s="46"/>
      <c r="J62" s="46"/>
      <c r="K62" s="46"/>
      <c r="L62" s="46"/>
      <c r="M62" s="46"/>
      <c r="N62" s="187"/>
      <c r="O62" s="187"/>
      <c r="P62" s="46"/>
      <c r="Q62" s="46"/>
      <c r="R62" s="46"/>
      <c r="S62" s="46"/>
      <c r="T62" s="46"/>
      <c r="U62" s="46"/>
      <c r="V62" s="46"/>
      <c r="W62" s="46"/>
    </row>
    <row r="63" spans="6:23" ht="16.5" customHeight="1">
      <c r="F63" s="46"/>
      <c r="G63" s="46"/>
      <c r="H63" s="46"/>
      <c r="I63" s="46"/>
      <c r="J63" s="46"/>
      <c r="K63" s="46"/>
      <c r="L63" s="46"/>
      <c r="M63" s="46"/>
      <c r="N63" s="187"/>
      <c r="O63" s="187"/>
      <c r="P63" s="46"/>
      <c r="Q63" s="46"/>
      <c r="R63" s="46"/>
      <c r="S63" s="46"/>
      <c r="T63" s="46"/>
      <c r="U63" s="46"/>
      <c r="V63" s="46"/>
      <c r="W63" s="46"/>
    </row>
    <row r="64" ht="16.5" customHeight="1"/>
    <row r="65" spans="6:23" ht="16.5" customHeight="1">
      <c r="F65" s="46"/>
      <c r="H65" s="46"/>
      <c r="I65" s="46"/>
      <c r="J65" s="46"/>
      <c r="K65" s="46"/>
      <c r="L65" s="46"/>
      <c r="M65" s="46"/>
      <c r="N65" s="187"/>
      <c r="O65" s="187"/>
      <c r="P65" s="46"/>
      <c r="Q65" s="46"/>
      <c r="R65" s="46"/>
      <c r="S65" s="46"/>
      <c r="T65" s="46"/>
      <c r="U65" s="46"/>
      <c r="V65" s="46"/>
      <c r="W65" s="46"/>
    </row>
    <row r="66" spans="6:23" ht="16.5" customHeight="1">
      <c r="F66" s="46"/>
      <c r="H66" s="46"/>
      <c r="I66" s="46"/>
      <c r="J66" s="46"/>
      <c r="K66" s="46"/>
      <c r="L66" s="46"/>
      <c r="M66" s="46"/>
      <c r="N66" s="187"/>
      <c r="O66" s="187"/>
      <c r="P66" s="46"/>
      <c r="Q66" s="46"/>
      <c r="R66" s="46"/>
      <c r="S66" s="46"/>
      <c r="T66" s="46"/>
      <c r="U66" s="46"/>
      <c r="V66" s="46"/>
      <c r="W66" s="46"/>
    </row>
    <row r="67" spans="6:23" ht="16.5" customHeight="1">
      <c r="F67" s="46"/>
      <c r="H67" s="46"/>
      <c r="I67" s="46"/>
      <c r="J67" s="46"/>
      <c r="K67" s="46"/>
      <c r="L67" s="46"/>
      <c r="M67" s="46"/>
      <c r="N67" s="187"/>
      <c r="O67" s="187"/>
      <c r="P67" s="46"/>
      <c r="Q67" s="46"/>
      <c r="R67" s="46"/>
      <c r="S67" s="46"/>
      <c r="T67" s="46"/>
      <c r="U67" s="46"/>
      <c r="V67" s="46"/>
      <c r="W67" s="46"/>
    </row>
    <row r="68" ht="16.5" customHeight="1">
      <c r="B68" s="66"/>
    </row>
    <row r="69" ht="16.5" customHeight="1">
      <c r="B69" s="66"/>
    </row>
    <row r="70" ht="16.5" customHeight="1">
      <c r="B70" s="66"/>
    </row>
    <row r="71" ht="16.5" customHeight="1">
      <c r="B71" s="66"/>
    </row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</sheetData>
  <sheetProtection/>
  <mergeCells count="6">
    <mergeCell ref="F3:M3"/>
    <mergeCell ref="R3:S3"/>
    <mergeCell ref="F4:G4"/>
    <mergeCell ref="H4:I4"/>
    <mergeCell ref="J4:K4"/>
    <mergeCell ref="L4:M4"/>
  </mergeCells>
  <conditionalFormatting sqref="F59:W63">
    <cfRule type="cellIs" priority="1" dxfId="5" operator="notEqual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75" r:id="rId1"/>
  <colBreaks count="1" manualBreakCount="1">
    <brk id="13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1"/>
  <sheetViews>
    <sheetView showGridLines="0" view="pageBreakPreview" zoomScale="55" zoomScaleNormal="60" zoomScaleSheetLayoutView="55" zoomScalePageLayoutView="0" workbookViewId="0" topLeftCell="A1">
      <pane xSplit="2" ySplit="6" topLeftCell="C7" activePane="bottomRight" state="frozen"/>
      <selection pane="topLeft" activeCell="Q73" sqref="Q73"/>
      <selection pane="topRight" activeCell="Q73" sqref="Q73"/>
      <selection pane="bottomLeft" activeCell="Q73" sqref="Q73"/>
      <selection pane="bottomRight" activeCell="W45" sqref="W45"/>
    </sheetView>
  </sheetViews>
  <sheetFormatPr defaultColWidth="10.875" defaultRowHeight="13.5"/>
  <cols>
    <col min="1" max="1" width="6.00390625" style="68" customWidth="1"/>
    <col min="2" max="2" width="12.625" style="68" customWidth="1"/>
    <col min="3" max="4" width="9.625" style="55" customWidth="1"/>
    <col min="5" max="5" width="6.625" style="6" customWidth="1"/>
    <col min="6" max="6" width="12.625" style="6" customWidth="1"/>
    <col min="7" max="7" width="8.625" style="6" customWidth="1"/>
    <col min="8" max="8" width="12.625" style="6" customWidth="1"/>
    <col min="9" max="9" width="8.625" style="6" customWidth="1"/>
    <col min="10" max="10" width="12.625" style="6" customWidth="1"/>
    <col min="11" max="11" width="8.625" style="6" customWidth="1"/>
    <col min="12" max="12" width="12.625" style="6" customWidth="1"/>
    <col min="13" max="13" width="8.625" style="6" customWidth="1"/>
    <col min="14" max="14" width="6.00390625" style="68" customWidth="1"/>
    <col min="15" max="15" width="12.625" style="68" customWidth="1"/>
    <col min="16" max="16" width="12.625" style="6" customWidth="1"/>
    <col min="17" max="17" width="13.75390625" style="6" customWidth="1"/>
    <col min="18" max="19" width="9.625" style="6" customWidth="1"/>
    <col min="20" max="20" width="11.625" style="6" customWidth="1"/>
    <col min="21" max="21" width="15.625" style="6" customWidth="1"/>
    <col min="22" max="22" width="13.625" style="6" customWidth="1"/>
    <col min="23" max="23" width="15.625" style="6" customWidth="1"/>
    <col min="24" max="26" width="11.625" style="6" hidden="1" customWidth="1"/>
    <col min="27" max="16384" width="10.875" style="6" customWidth="1"/>
  </cols>
  <sheetData>
    <row r="1" spans="1:26" ht="20.25" customHeight="1">
      <c r="A1" s="66"/>
      <c r="B1" s="66"/>
      <c r="C1" s="4" t="s">
        <v>186</v>
      </c>
      <c r="D1" s="54"/>
      <c r="E1" s="4"/>
      <c r="F1" s="4"/>
      <c r="G1" s="4"/>
      <c r="H1" s="4"/>
      <c r="I1" s="4"/>
      <c r="J1" s="4"/>
      <c r="K1" s="4"/>
      <c r="L1" s="4"/>
      <c r="M1" s="4"/>
      <c r="N1" s="67"/>
      <c r="O1" s="67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3" ht="20.25" customHeight="1">
      <c r="A2" s="67"/>
      <c r="N2" s="67"/>
      <c r="W2" s="202" t="s">
        <v>214</v>
      </c>
    </row>
    <row r="3" spans="1:26" s="68" customFormat="1" ht="20.25" customHeight="1">
      <c r="A3" s="69"/>
      <c r="B3" s="70"/>
      <c r="C3" s="85" t="s">
        <v>99</v>
      </c>
      <c r="D3" s="85" t="s">
        <v>100</v>
      </c>
      <c r="E3" s="86" t="s">
        <v>101</v>
      </c>
      <c r="F3" s="471" t="s">
        <v>102</v>
      </c>
      <c r="G3" s="472"/>
      <c r="H3" s="472"/>
      <c r="I3" s="472"/>
      <c r="J3" s="472"/>
      <c r="K3" s="472"/>
      <c r="L3" s="472"/>
      <c r="M3" s="473"/>
      <c r="N3" s="87"/>
      <c r="O3" s="88"/>
      <c r="P3" s="89"/>
      <c r="Q3" s="90"/>
      <c r="R3" s="467" t="s">
        <v>103</v>
      </c>
      <c r="S3" s="474"/>
      <c r="T3" s="85" t="s">
        <v>99</v>
      </c>
      <c r="U3" s="69"/>
      <c r="V3" s="69"/>
      <c r="W3" s="91"/>
      <c r="X3" s="70"/>
      <c r="Y3" s="69"/>
      <c r="Z3" s="92"/>
    </row>
    <row r="4" spans="1:26" s="68" customFormat="1" ht="20.25" customHeight="1">
      <c r="A4" s="71"/>
      <c r="C4" s="97" t="s">
        <v>105</v>
      </c>
      <c r="D4" s="97"/>
      <c r="E4" s="98"/>
      <c r="F4" s="475" t="s">
        <v>210</v>
      </c>
      <c r="G4" s="476"/>
      <c r="H4" s="477" t="s">
        <v>211</v>
      </c>
      <c r="I4" s="476"/>
      <c r="J4" s="477" t="s">
        <v>212</v>
      </c>
      <c r="K4" s="479"/>
      <c r="L4" s="480" t="s">
        <v>213</v>
      </c>
      <c r="M4" s="481"/>
      <c r="N4" s="98"/>
      <c r="O4" s="100"/>
      <c r="P4" s="101" t="s">
        <v>106</v>
      </c>
      <c r="Q4" s="97" t="s">
        <v>107</v>
      </c>
      <c r="R4" s="102" t="s">
        <v>108</v>
      </c>
      <c r="S4" s="85" t="s">
        <v>109</v>
      </c>
      <c r="T4" s="97" t="s">
        <v>110</v>
      </c>
      <c r="U4" s="97" t="s">
        <v>111</v>
      </c>
      <c r="V4" s="97" t="s">
        <v>112</v>
      </c>
      <c r="W4" s="103" t="s">
        <v>5</v>
      </c>
      <c r="X4" s="78" t="s">
        <v>113</v>
      </c>
      <c r="Y4" s="97" t="s">
        <v>197</v>
      </c>
      <c r="Z4" s="104" t="s">
        <v>114</v>
      </c>
    </row>
    <row r="5" spans="1:26" s="68" customFormat="1" ht="20.25" customHeight="1">
      <c r="A5" s="72" t="s">
        <v>200</v>
      </c>
      <c r="C5" s="97" t="s">
        <v>116</v>
      </c>
      <c r="D5" s="97" t="s">
        <v>117</v>
      </c>
      <c r="E5" s="109" t="s">
        <v>118</v>
      </c>
      <c r="F5" s="102" t="s">
        <v>119</v>
      </c>
      <c r="G5" s="85" t="s">
        <v>120</v>
      </c>
      <c r="H5" s="85" t="s">
        <v>121</v>
      </c>
      <c r="I5" s="85" t="s">
        <v>120</v>
      </c>
      <c r="J5" s="85" t="s">
        <v>121</v>
      </c>
      <c r="K5" s="85" t="s">
        <v>120</v>
      </c>
      <c r="L5" s="102" t="s">
        <v>121</v>
      </c>
      <c r="M5" s="106" t="s">
        <v>120</v>
      </c>
      <c r="N5" s="110" t="s">
        <v>201</v>
      </c>
      <c r="O5" s="100"/>
      <c r="P5" s="101" t="s">
        <v>122</v>
      </c>
      <c r="Q5" s="380" t="s">
        <v>202</v>
      </c>
      <c r="R5" s="109" t="s">
        <v>123</v>
      </c>
      <c r="S5" s="97" t="s">
        <v>203</v>
      </c>
      <c r="T5" s="97" t="s">
        <v>124</v>
      </c>
      <c r="U5" s="97" t="s">
        <v>125</v>
      </c>
      <c r="V5" s="71"/>
      <c r="W5" s="111"/>
      <c r="X5" s="78" t="s">
        <v>204</v>
      </c>
      <c r="Y5" s="97" t="s">
        <v>126</v>
      </c>
      <c r="Z5" s="104" t="s">
        <v>205</v>
      </c>
    </row>
    <row r="6" spans="1:26" s="68" customFormat="1" ht="20.25" customHeight="1">
      <c r="A6" s="72" t="s">
        <v>8</v>
      </c>
      <c r="B6" s="73" t="s">
        <v>9</v>
      </c>
      <c r="C6" s="71"/>
      <c r="D6" s="71"/>
      <c r="E6" s="116"/>
      <c r="F6" s="98"/>
      <c r="G6" s="71"/>
      <c r="H6" s="71"/>
      <c r="I6" s="71"/>
      <c r="J6" s="71" t="s">
        <v>232</v>
      </c>
      <c r="K6" s="71"/>
      <c r="L6" s="98" t="s">
        <v>233</v>
      </c>
      <c r="M6" s="115"/>
      <c r="N6" s="110" t="s">
        <v>8</v>
      </c>
      <c r="O6" s="117" t="s">
        <v>9</v>
      </c>
      <c r="P6" s="118" t="s">
        <v>234</v>
      </c>
      <c r="Q6" s="119" t="s">
        <v>207</v>
      </c>
      <c r="R6" s="109" t="s">
        <v>130</v>
      </c>
      <c r="S6" s="97" t="s">
        <v>131</v>
      </c>
      <c r="T6" s="71"/>
      <c r="U6" s="71" t="s">
        <v>239</v>
      </c>
      <c r="V6" s="71"/>
      <c r="W6" s="111"/>
      <c r="X6" s="120"/>
      <c r="Y6" s="71"/>
      <c r="Z6" s="115"/>
    </row>
    <row r="7" spans="1:26" s="25" customFormat="1" ht="20.25" customHeight="1">
      <c r="A7" s="74">
        <v>1</v>
      </c>
      <c r="B7" s="75" t="s">
        <v>13</v>
      </c>
      <c r="C7" s="123" t="s">
        <v>132</v>
      </c>
      <c r="D7" s="125" t="s">
        <v>244</v>
      </c>
      <c r="E7" s="173">
        <v>8</v>
      </c>
      <c r="F7" s="141">
        <v>954072</v>
      </c>
      <c r="G7" s="142">
        <v>59.33</v>
      </c>
      <c r="H7" s="398" t="s">
        <v>245</v>
      </c>
      <c r="I7" s="399" t="s">
        <v>245</v>
      </c>
      <c r="J7" s="143">
        <v>374961</v>
      </c>
      <c r="K7" s="142">
        <v>23.31</v>
      </c>
      <c r="L7" s="141">
        <v>279281</v>
      </c>
      <c r="M7" s="144">
        <v>17.36</v>
      </c>
      <c r="N7" s="180">
        <v>1</v>
      </c>
      <c r="O7" s="101" t="s">
        <v>13</v>
      </c>
      <c r="P7" s="188">
        <v>1608314</v>
      </c>
      <c r="Q7" s="142">
        <v>43.92586927958008</v>
      </c>
      <c r="R7" s="141">
        <v>255</v>
      </c>
      <c r="S7" s="141">
        <v>1379</v>
      </c>
      <c r="T7" s="141">
        <v>181418</v>
      </c>
      <c r="U7" s="141">
        <v>118891</v>
      </c>
      <c r="V7" s="141">
        <v>-193856</v>
      </c>
      <c r="W7" s="189">
        <v>1112515</v>
      </c>
      <c r="X7" s="22"/>
      <c r="Y7" s="21" t="e">
        <f>#REF!+#REF!</f>
        <v>#REF!</v>
      </c>
      <c r="Z7" s="23" t="e">
        <f>ROUND(Y7/X7*100,2)</f>
        <v>#REF!</v>
      </c>
    </row>
    <row r="8" spans="1:26" s="25" customFormat="1" ht="20.25" customHeight="1">
      <c r="A8" s="76">
        <v>2</v>
      </c>
      <c r="B8" s="77" t="s">
        <v>14</v>
      </c>
      <c r="C8" s="136" t="s">
        <v>134</v>
      </c>
      <c r="D8" s="137" t="s">
        <v>246</v>
      </c>
      <c r="E8" s="174">
        <v>10</v>
      </c>
      <c r="F8" s="145">
        <v>246025</v>
      </c>
      <c r="G8" s="146">
        <v>49.519999999999996</v>
      </c>
      <c r="H8" s="147">
        <v>10338</v>
      </c>
      <c r="I8" s="146">
        <v>2.08</v>
      </c>
      <c r="J8" s="147">
        <v>144085</v>
      </c>
      <c r="K8" s="146">
        <v>29.01</v>
      </c>
      <c r="L8" s="145">
        <v>96307</v>
      </c>
      <c r="M8" s="148">
        <v>19.39</v>
      </c>
      <c r="N8" s="181">
        <v>2</v>
      </c>
      <c r="O8" s="182" t="s">
        <v>14</v>
      </c>
      <c r="P8" s="190">
        <v>496755</v>
      </c>
      <c r="Q8" s="191">
        <v>51.30661202885559</v>
      </c>
      <c r="R8" s="145">
        <v>46</v>
      </c>
      <c r="S8" s="145">
        <v>112</v>
      </c>
      <c r="T8" s="145">
        <v>77005</v>
      </c>
      <c r="U8" s="145">
        <v>28215</v>
      </c>
      <c r="V8" s="145">
        <v>-8885</v>
      </c>
      <c r="W8" s="158">
        <v>382492</v>
      </c>
      <c r="X8" s="30" t="e">
        <f>#REF!+#REF!</f>
        <v>#REF!</v>
      </c>
      <c r="Y8" s="28" t="e">
        <f>#REF!+#REF!</f>
        <v>#REF!</v>
      </c>
      <c r="Z8" s="31" t="e">
        <f>ROUND(Y8/X8*100,2)</f>
        <v>#REF!</v>
      </c>
    </row>
    <row r="9" spans="1:26" s="25" customFormat="1" ht="20.25" customHeight="1">
      <c r="A9" s="76">
        <v>3</v>
      </c>
      <c r="B9" s="78" t="s">
        <v>16</v>
      </c>
      <c r="C9" s="136" t="s">
        <v>134</v>
      </c>
      <c r="D9" s="137" t="s">
        <v>134</v>
      </c>
      <c r="E9" s="174">
        <v>9</v>
      </c>
      <c r="F9" s="149">
        <v>406380</v>
      </c>
      <c r="G9" s="146">
        <v>45.50999999999999</v>
      </c>
      <c r="H9" s="147">
        <v>88419</v>
      </c>
      <c r="I9" s="146">
        <v>9.9</v>
      </c>
      <c r="J9" s="147">
        <v>233797</v>
      </c>
      <c r="K9" s="146">
        <v>26.18</v>
      </c>
      <c r="L9" s="145">
        <v>164348</v>
      </c>
      <c r="M9" s="148">
        <v>18.41</v>
      </c>
      <c r="N9" s="181">
        <v>3</v>
      </c>
      <c r="O9" s="182" t="s">
        <v>16</v>
      </c>
      <c r="P9" s="190">
        <v>892944</v>
      </c>
      <c r="Q9" s="191">
        <v>46.66337719812289</v>
      </c>
      <c r="R9" s="145">
        <v>24</v>
      </c>
      <c r="S9" s="145">
        <v>372</v>
      </c>
      <c r="T9" s="145">
        <v>111467</v>
      </c>
      <c r="U9" s="145">
        <v>39716</v>
      </c>
      <c r="V9" s="145">
        <v>-21766</v>
      </c>
      <c r="W9" s="158">
        <v>719599</v>
      </c>
      <c r="X9" s="30" t="e">
        <f>#REF!+#REF!</f>
        <v>#REF!</v>
      </c>
      <c r="Y9" s="28" t="e">
        <f>#REF!+#REF!</f>
        <v>#REF!</v>
      </c>
      <c r="Z9" s="31" t="e">
        <f aca="true" t="shared" si="0" ref="Z9:Z20">ROUND(Y9/X9*100,2)</f>
        <v>#REF!</v>
      </c>
    </row>
    <row r="10" spans="1:26" s="25" customFormat="1" ht="20.25" customHeight="1">
      <c r="A10" s="76">
        <v>4</v>
      </c>
      <c r="B10" s="78" t="s">
        <v>18</v>
      </c>
      <c r="C10" s="136" t="s">
        <v>134</v>
      </c>
      <c r="D10" s="137" t="s">
        <v>134</v>
      </c>
      <c r="E10" s="174">
        <v>8</v>
      </c>
      <c r="F10" s="145">
        <v>332422</v>
      </c>
      <c r="G10" s="146">
        <v>48.93000000000001</v>
      </c>
      <c r="H10" s="147">
        <v>36359</v>
      </c>
      <c r="I10" s="146">
        <v>5.35</v>
      </c>
      <c r="J10" s="147">
        <v>213760</v>
      </c>
      <c r="K10" s="146">
        <v>31.46</v>
      </c>
      <c r="L10" s="145">
        <v>96848</v>
      </c>
      <c r="M10" s="148">
        <v>14.26</v>
      </c>
      <c r="N10" s="181">
        <v>4</v>
      </c>
      <c r="O10" s="182" t="s">
        <v>18</v>
      </c>
      <c r="P10" s="190">
        <v>679389</v>
      </c>
      <c r="Q10" s="191">
        <v>47.93303745038611</v>
      </c>
      <c r="R10" s="145">
        <v>92</v>
      </c>
      <c r="S10" s="145">
        <v>219</v>
      </c>
      <c r="T10" s="145">
        <v>95895</v>
      </c>
      <c r="U10" s="145">
        <v>31385</v>
      </c>
      <c r="V10" s="145">
        <v>-10285</v>
      </c>
      <c r="W10" s="158">
        <v>541513</v>
      </c>
      <c r="X10" s="30" t="e">
        <f>#REF!+#REF!</f>
        <v>#REF!</v>
      </c>
      <c r="Y10" s="28" t="e">
        <f>#REF!+#REF!</f>
        <v>#REF!</v>
      </c>
      <c r="Z10" s="31" t="e">
        <f t="shared" si="0"/>
        <v>#REF!</v>
      </c>
    </row>
    <row r="11" spans="1:26" s="25" customFormat="1" ht="20.25" customHeight="1">
      <c r="A11" s="76">
        <v>5</v>
      </c>
      <c r="B11" s="78" t="s">
        <v>20</v>
      </c>
      <c r="C11" s="136" t="s">
        <v>134</v>
      </c>
      <c r="D11" s="138" t="s">
        <v>134</v>
      </c>
      <c r="E11" s="174">
        <v>8</v>
      </c>
      <c r="F11" s="145">
        <v>126203</v>
      </c>
      <c r="G11" s="146">
        <v>48.72</v>
      </c>
      <c r="H11" s="147">
        <v>21438</v>
      </c>
      <c r="I11" s="146">
        <v>8.28</v>
      </c>
      <c r="J11" s="147">
        <v>72716</v>
      </c>
      <c r="K11" s="146">
        <v>28.07</v>
      </c>
      <c r="L11" s="145">
        <v>38671</v>
      </c>
      <c r="M11" s="148">
        <v>14.93</v>
      </c>
      <c r="N11" s="181">
        <v>5</v>
      </c>
      <c r="O11" s="182" t="s">
        <v>20</v>
      </c>
      <c r="P11" s="190">
        <v>259028</v>
      </c>
      <c r="Q11" s="191">
        <v>46.12737444974056</v>
      </c>
      <c r="R11" s="145">
        <v>0</v>
      </c>
      <c r="S11" s="145">
        <v>146</v>
      </c>
      <c r="T11" s="145">
        <v>31253</v>
      </c>
      <c r="U11" s="145">
        <v>17551</v>
      </c>
      <c r="V11" s="145">
        <v>-10287</v>
      </c>
      <c r="W11" s="158">
        <v>199791</v>
      </c>
      <c r="X11" s="30" t="e">
        <f>#REF!+#REF!</f>
        <v>#REF!</v>
      </c>
      <c r="Y11" s="28" t="e">
        <f>#REF!+#REF!</f>
        <v>#REF!</v>
      </c>
      <c r="Z11" s="31" t="e">
        <f t="shared" si="0"/>
        <v>#REF!</v>
      </c>
    </row>
    <row r="12" spans="1:26" s="25" customFormat="1" ht="20.25" customHeight="1">
      <c r="A12" s="79">
        <v>6</v>
      </c>
      <c r="B12" s="80" t="s">
        <v>22</v>
      </c>
      <c r="C12" s="139" t="s">
        <v>134</v>
      </c>
      <c r="D12" s="139" t="s">
        <v>134</v>
      </c>
      <c r="E12" s="176">
        <v>8</v>
      </c>
      <c r="F12" s="151">
        <v>159881</v>
      </c>
      <c r="G12" s="152">
        <v>53.4</v>
      </c>
      <c r="H12" s="153">
        <v>18077</v>
      </c>
      <c r="I12" s="152">
        <v>6.04</v>
      </c>
      <c r="J12" s="153">
        <v>80479</v>
      </c>
      <c r="K12" s="154">
        <v>26.88</v>
      </c>
      <c r="L12" s="155">
        <v>40945</v>
      </c>
      <c r="M12" s="144">
        <v>13.68</v>
      </c>
      <c r="N12" s="183">
        <v>6</v>
      </c>
      <c r="O12" s="184" t="s">
        <v>22</v>
      </c>
      <c r="P12" s="192">
        <v>299382</v>
      </c>
      <c r="Q12" s="193">
        <v>42.89009378145918</v>
      </c>
      <c r="R12" s="153">
        <v>146</v>
      </c>
      <c r="S12" s="153">
        <v>51</v>
      </c>
      <c r="T12" s="153">
        <v>31784</v>
      </c>
      <c r="U12" s="153">
        <v>16277</v>
      </c>
      <c r="V12" s="153">
        <v>-30527</v>
      </c>
      <c r="W12" s="153">
        <v>220597</v>
      </c>
      <c r="X12" s="35" t="e">
        <f>#REF!+#REF!</f>
        <v>#REF!</v>
      </c>
      <c r="Y12" s="36" t="e">
        <f>#REF!+#REF!</f>
        <v>#REF!</v>
      </c>
      <c r="Z12" s="34" t="e">
        <f t="shared" si="0"/>
        <v>#REF!</v>
      </c>
    </row>
    <row r="13" spans="1:26" s="25" customFormat="1" ht="20.25" customHeight="1">
      <c r="A13" s="76">
        <v>7</v>
      </c>
      <c r="B13" s="78" t="s">
        <v>24</v>
      </c>
      <c r="C13" s="136" t="s">
        <v>134</v>
      </c>
      <c r="D13" s="136" t="s">
        <v>248</v>
      </c>
      <c r="E13" s="177">
        <v>8</v>
      </c>
      <c r="F13" s="149">
        <v>105741</v>
      </c>
      <c r="G13" s="157">
        <v>58.86</v>
      </c>
      <c r="H13" s="400" t="s">
        <v>245</v>
      </c>
      <c r="I13" s="401" t="s">
        <v>245</v>
      </c>
      <c r="J13" s="158">
        <v>73921</v>
      </c>
      <c r="K13" s="146">
        <v>41.14</v>
      </c>
      <c r="L13" s="382" t="s">
        <v>245</v>
      </c>
      <c r="M13" s="463" t="s">
        <v>245</v>
      </c>
      <c r="N13" s="181">
        <v>7</v>
      </c>
      <c r="O13" s="182" t="s">
        <v>24</v>
      </c>
      <c r="P13" s="194">
        <v>179662</v>
      </c>
      <c r="Q13" s="191">
        <v>45.814352738473744</v>
      </c>
      <c r="R13" s="158">
        <v>6</v>
      </c>
      <c r="S13" s="158">
        <v>34</v>
      </c>
      <c r="T13" s="158">
        <v>20595</v>
      </c>
      <c r="U13" s="158">
        <v>18313</v>
      </c>
      <c r="V13" s="158">
        <v>-2469</v>
      </c>
      <c r="W13" s="158">
        <v>138245</v>
      </c>
      <c r="X13" s="30" t="e">
        <f>#REF!+#REF!</f>
        <v>#REF!</v>
      </c>
      <c r="Y13" s="28" t="e">
        <f>#REF!+#REF!</f>
        <v>#REF!</v>
      </c>
      <c r="Z13" s="31" t="e">
        <f t="shared" si="0"/>
        <v>#REF!</v>
      </c>
    </row>
    <row r="14" spans="1:26" s="25" customFormat="1" ht="20.25" customHeight="1">
      <c r="A14" s="76">
        <v>8</v>
      </c>
      <c r="B14" s="78" t="s">
        <v>26</v>
      </c>
      <c r="C14" s="136" t="s">
        <v>134</v>
      </c>
      <c r="D14" s="136" t="s">
        <v>246</v>
      </c>
      <c r="E14" s="177">
        <v>8</v>
      </c>
      <c r="F14" s="149">
        <v>92941</v>
      </c>
      <c r="G14" s="157">
        <v>55.26</v>
      </c>
      <c r="H14" s="158">
        <v>3362</v>
      </c>
      <c r="I14" s="157">
        <v>2</v>
      </c>
      <c r="J14" s="158">
        <v>47287</v>
      </c>
      <c r="K14" s="146">
        <v>28.11</v>
      </c>
      <c r="L14" s="145">
        <v>24611</v>
      </c>
      <c r="M14" s="148">
        <v>14.63</v>
      </c>
      <c r="N14" s="181">
        <v>8</v>
      </c>
      <c r="O14" s="182" t="s">
        <v>26</v>
      </c>
      <c r="P14" s="194">
        <v>168201</v>
      </c>
      <c r="Q14" s="191">
        <v>45.782948402009666</v>
      </c>
      <c r="R14" s="158">
        <v>2</v>
      </c>
      <c r="S14" s="158">
        <v>59</v>
      </c>
      <c r="T14" s="158">
        <v>20058</v>
      </c>
      <c r="U14" s="158">
        <v>11160</v>
      </c>
      <c r="V14" s="158">
        <v>-2300</v>
      </c>
      <c r="W14" s="158">
        <v>134622</v>
      </c>
      <c r="X14" s="30" t="e">
        <f>#REF!+#REF!</f>
        <v>#REF!</v>
      </c>
      <c r="Y14" s="28" t="e">
        <f>#REF!+#REF!</f>
        <v>#REF!</v>
      </c>
      <c r="Z14" s="31" t="e">
        <f t="shared" si="0"/>
        <v>#REF!</v>
      </c>
    </row>
    <row r="15" spans="1:26" s="25" customFormat="1" ht="20.25" customHeight="1">
      <c r="A15" s="76">
        <v>9</v>
      </c>
      <c r="B15" s="78" t="s">
        <v>28</v>
      </c>
      <c r="C15" s="136" t="s">
        <v>134</v>
      </c>
      <c r="D15" s="136" t="s">
        <v>134</v>
      </c>
      <c r="E15" s="177">
        <v>10</v>
      </c>
      <c r="F15" s="149">
        <v>67269</v>
      </c>
      <c r="G15" s="157">
        <v>45.22</v>
      </c>
      <c r="H15" s="158">
        <v>10836</v>
      </c>
      <c r="I15" s="157">
        <v>7.28</v>
      </c>
      <c r="J15" s="158">
        <v>51324</v>
      </c>
      <c r="K15" s="146">
        <v>34.5</v>
      </c>
      <c r="L15" s="145">
        <v>19346</v>
      </c>
      <c r="M15" s="148">
        <v>13</v>
      </c>
      <c r="N15" s="181">
        <v>9</v>
      </c>
      <c r="O15" s="182" t="s">
        <v>28</v>
      </c>
      <c r="P15" s="194">
        <v>148775</v>
      </c>
      <c r="Q15" s="191">
        <v>48.52209138659068</v>
      </c>
      <c r="R15" s="158">
        <v>7</v>
      </c>
      <c r="S15" s="158">
        <v>197</v>
      </c>
      <c r="T15" s="158">
        <v>19337</v>
      </c>
      <c r="U15" s="158">
        <v>3130</v>
      </c>
      <c r="V15" s="158">
        <v>-14687</v>
      </c>
      <c r="W15" s="158">
        <v>111417</v>
      </c>
      <c r="X15" s="30" t="e">
        <f>#REF!+#REF!</f>
        <v>#REF!</v>
      </c>
      <c r="Y15" s="28" t="e">
        <f>#REF!+#REF!</f>
        <v>#REF!</v>
      </c>
      <c r="Z15" s="31" t="e">
        <f t="shared" si="0"/>
        <v>#REF!</v>
      </c>
    </row>
    <row r="16" spans="1:26" s="25" customFormat="1" ht="20.25" customHeight="1">
      <c r="A16" s="81">
        <v>10</v>
      </c>
      <c r="B16" s="82" t="s">
        <v>30</v>
      </c>
      <c r="C16" s="140" t="s">
        <v>134</v>
      </c>
      <c r="D16" s="140" t="s">
        <v>134</v>
      </c>
      <c r="E16" s="178">
        <v>8</v>
      </c>
      <c r="F16" s="160">
        <v>160257</v>
      </c>
      <c r="G16" s="161">
        <v>46.82000000000001</v>
      </c>
      <c r="H16" s="162">
        <v>10618</v>
      </c>
      <c r="I16" s="161">
        <v>3.1</v>
      </c>
      <c r="J16" s="162">
        <v>106081</v>
      </c>
      <c r="K16" s="163">
        <v>30.99</v>
      </c>
      <c r="L16" s="164">
        <v>65344</v>
      </c>
      <c r="M16" s="165">
        <v>19.09</v>
      </c>
      <c r="N16" s="185">
        <v>10</v>
      </c>
      <c r="O16" s="186" t="s">
        <v>30</v>
      </c>
      <c r="P16" s="195">
        <v>342300</v>
      </c>
      <c r="Q16" s="196">
        <v>52.0153777998944</v>
      </c>
      <c r="R16" s="162">
        <v>18</v>
      </c>
      <c r="S16" s="162">
        <v>134</v>
      </c>
      <c r="T16" s="162">
        <v>45994</v>
      </c>
      <c r="U16" s="162">
        <v>12734</v>
      </c>
      <c r="V16" s="162">
        <v>-7454</v>
      </c>
      <c r="W16" s="162">
        <v>275966</v>
      </c>
      <c r="X16" s="39" t="e">
        <f>#REF!+#REF!</f>
        <v>#REF!</v>
      </c>
      <c r="Y16" s="40" t="e">
        <f>#REF!+#REF!</f>
        <v>#REF!</v>
      </c>
      <c r="Z16" s="38" t="e">
        <f t="shared" si="0"/>
        <v>#REF!</v>
      </c>
    </row>
    <row r="17" spans="1:26" s="25" customFormat="1" ht="20.25" customHeight="1">
      <c r="A17" s="76">
        <v>11</v>
      </c>
      <c r="B17" s="78" t="s">
        <v>32</v>
      </c>
      <c r="C17" s="136" t="s">
        <v>134</v>
      </c>
      <c r="D17" s="136" t="s">
        <v>134</v>
      </c>
      <c r="E17" s="177">
        <v>8</v>
      </c>
      <c r="F17" s="145">
        <v>169944</v>
      </c>
      <c r="G17" s="146">
        <v>56.82999999999999</v>
      </c>
      <c r="H17" s="147">
        <v>28206</v>
      </c>
      <c r="I17" s="146">
        <v>9.43</v>
      </c>
      <c r="J17" s="147">
        <v>63174</v>
      </c>
      <c r="K17" s="146">
        <v>21.12</v>
      </c>
      <c r="L17" s="145">
        <v>37748</v>
      </c>
      <c r="M17" s="148">
        <v>12.62</v>
      </c>
      <c r="N17" s="181">
        <v>11</v>
      </c>
      <c r="O17" s="182" t="s">
        <v>32</v>
      </c>
      <c r="P17" s="190">
        <v>299072</v>
      </c>
      <c r="Q17" s="191">
        <v>35.275201940586996</v>
      </c>
      <c r="R17" s="145">
        <v>0</v>
      </c>
      <c r="S17" s="145">
        <v>113</v>
      </c>
      <c r="T17" s="145">
        <v>25524</v>
      </c>
      <c r="U17" s="145">
        <v>12973</v>
      </c>
      <c r="V17" s="145">
        <v>-5159</v>
      </c>
      <c r="W17" s="158">
        <v>255303</v>
      </c>
      <c r="X17" s="30" t="e">
        <f>#REF!+#REF!</f>
        <v>#REF!</v>
      </c>
      <c r="Y17" s="28" t="e">
        <f>#REF!+#REF!</f>
        <v>#REF!</v>
      </c>
      <c r="Z17" s="31" t="e">
        <f t="shared" si="0"/>
        <v>#REF!</v>
      </c>
    </row>
    <row r="18" spans="1:26" s="25" customFormat="1" ht="20.25" customHeight="1">
      <c r="A18" s="76">
        <v>12</v>
      </c>
      <c r="B18" s="78" t="s">
        <v>34</v>
      </c>
      <c r="C18" s="136" t="s">
        <v>134</v>
      </c>
      <c r="D18" s="136" t="s">
        <v>134</v>
      </c>
      <c r="E18" s="177">
        <v>8</v>
      </c>
      <c r="F18" s="145">
        <v>76064</v>
      </c>
      <c r="G18" s="146">
        <v>54.55</v>
      </c>
      <c r="H18" s="147">
        <v>7745</v>
      </c>
      <c r="I18" s="146">
        <v>5.55</v>
      </c>
      <c r="J18" s="147">
        <v>38318</v>
      </c>
      <c r="K18" s="146">
        <v>27.48</v>
      </c>
      <c r="L18" s="145">
        <v>17318</v>
      </c>
      <c r="M18" s="148">
        <v>12.42</v>
      </c>
      <c r="N18" s="181">
        <v>12</v>
      </c>
      <c r="O18" s="182" t="s">
        <v>34</v>
      </c>
      <c r="P18" s="190">
        <v>139445</v>
      </c>
      <c r="Q18" s="191">
        <v>42.6113995986704</v>
      </c>
      <c r="R18" s="145">
        <v>5</v>
      </c>
      <c r="S18" s="145">
        <v>12</v>
      </c>
      <c r="T18" s="145">
        <v>14672</v>
      </c>
      <c r="U18" s="145">
        <v>8879</v>
      </c>
      <c r="V18" s="145">
        <v>-139</v>
      </c>
      <c r="W18" s="158">
        <v>115738</v>
      </c>
      <c r="X18" s="30" t="e">
        <f>#REF!+#REF!</f>
        <v>#REF!</v>
      </c>
      <c r="Y18" s="28" t="e">
        <f>#REF!+#REF!</f>
        <v>#REF!</v>
      </c>
      <c r="Z18" s="31" t="e">
        <f t="shared" si="0"/>
        <v>#REF!</v>
      </c>
    </row>
    <row r="19" spans="1:26" s="25" customFormat="1" ht="20.25" customHeight="1">
      <c r="A19" s="76">
        <v>13</v>
      </c>
      <c r="B19" s="78" t="s">
        <v>36</v>
      </c>
      <c r="C19" s="136" t="s">
        <v>134</v>
      </c>
      <c r="D19" s="136" t="s">
        <v>134</v>
      </c>
      <c r="E19" s="177">
        <v>9</v>
      </c>
      <c r="F19" s="145">
        <v>117488</v>
      </c>
      <c r="G19" s="146">
        <v>51.78</v>
      </c>
      <c r="H19" s="147">
        <v>18369</v>
      </c>
      <c r="I19" s="146">
        <v>8.1</v>
      </c>
      <c r="J19" s="147">
        <v>56743</v>
      </c>
      <c r="K19" s="146">
        <v>25.01</v>
      </c>
      <c r="L19" s="145">
        <v>34295</v>
      </c>
      <c r="M19" s="148">
        <v>15.11</v>
      </c>
      <c r="N19" s="181">
        <v>13</v>
      </c>
      <c r="O19" s="182" t="s">
        <v>36</v>
      </c>
      <c r="P19" s="190">
        <v>226895</v>
      </c>
      <c r="Q19" s="191">
        <v>43.28485234615329</v>
      </c>
      <c r="R19" s="145">
        <v>53</v>
      </c>
      <c r="S19" s="145">
        <v>55</v>
      </c>
      <c r="T19" s="145">
        <v>25575</v>
      </c>
      <c r="U19" s="145">
        <v>16572</v>
      </c>
      <c r="V19" s="145">
        <v>-25042</v>
      </c>
      <c r="W19" s="158">
        <v>159598</v>
      </c>
      <c r="X19" s="30" t="e">
        <f>#REF!+#REF!</f>
        <v>#REF!</v>
      </c>
      <c r="Y19" s="28" t="e">
        <f>#REF!+#REF!</f>
        <v>#REF!</v>
      </c>
      <c r="Z19" s="31" t="e">
        <f t="shared" si="0"/>
        <v>#REF!</v>
      </c>
    </row>
    <row r="20" spans="1:26" s="25" customFormat="1" ht="20.25" customHeight="1">
      <c r="A20" s="71"/>
      <c r="B20" s="78" t="s">
        <v>38</v>
      </c>
      <c r="C20" s="57"/>
      <c r="D20" s="57"/>
      <c r="E20" s="175"/>
      <c r="F20" s="145">
        <v>3014687</v>
      </c>
      <c r="G20" s="146">
        <v>52.519999999999996</v>
      </c>
      <c r="H20" s="147">
        <v>253767</v>
      </c>
      <c r="I20" s="157">
        <v>4.42</v>
      </c>
      <c r="J20" s="147">
        <v>1556646</v>
      </c>
      <c r="K20" s="146">
        <v>27.12</v>
      </c>
      <c r="L20" s="145">
        <v>915062</v>
      </c>
      <c r="M20" s="148">
        <v>15.94</v>
      </c>
      <c r="N20" s="98"/>
      <c r="O20" s="182" t="s">
        <v>38</v>
      </c>
      <c r="P20" s="190">
        <v>5740162</v>
      </c>
      <c r="Q20" s="191">
        <v>45.73539245861587</v>
      </c>
      <c r="R20" s="145">
        <v>654</v>
      </c>
      <c r="S20" s="147">
        <v>2883</v>
      </c>
      <c r="T20" s="147">
        <v>700577</v>
      </c>
      <c r="U20" s="147">
        <v>335796</v>
      </c>
      <c r="V20" s="147">
        <v>-332856</v>
      </c>
      <c r="W20" s="158">
        <v>4367396</v>
      </c>
      <c r="X20" s="30" t="e">
        <f>SUM(X7:X19)</f>
        <v>#REF!</v>
      </c>
      <c r="Y20" s="28" t="e">
        <f>SUM(Y7:Y19)</f>
        <v>#REF!</v>
      </c>
      <c r="Z20" s="31" t="e">
        <f t="shared" si="0"/>
        <v>#REF!</v>
      </c>
    </row>
    <row r="21" spans="1:26" s="25" customFormat="1" ht="20.25" customHeight="1">
      <c r="A21" s="71"/>
      <c r="B21" s="83"/>
      <c r="C21" s="57"/>
      <c r="D21" s="57"/>
      <c r="E21" s="175"/>
      <c r="F21" s="127"/>
      <c r="G21" s="57"/>
      <c r="H21" s="57"/>
      <c r="I21" s="57"/>
      <c r="J21" s="57"/>
      <c r="K21" s="57"/>
      <c r="L21" s="127"/>
      <c r="M21" s="130"/>
      <c r="N21" s="98"/>
      <c r="O21" s="100"/>
      <c r="P21" s="134"/>
      <c r="Q21" s="146"/>
      <c r="R21" s="127"/>
      <c r="S21" s="57"/>
      <c r="T21" s="57"/>
      <c r="U21" s="57"/>
      <c r="V21" s="57"/>
      <c r="W21" s="131"/>
      <c r="X21" s="30"/>
      <c r="Y21" s="28"/>
      <c r="Z21" s="44"/>
    </row>
    <row r="22" spans="1:26" s="25" customFormat="1" ht="20.25" customHeight="1">
      <c r="A22" s="76">
        <v>14</v>
      </c>
      <c r="B22" s="78" t="s">
        <v>41</v>
      </c>
      <c r="C22" s="136" t="s">
        <v>132</v>
      </c>
      <c r="D22" s="136" t="s">
        <v>246</v>
      </c>
      <c r="E22" s="177">
        <v>8</v>
      </c>
      <c r="F22" s="145">
        <v>39124</v>
      </c>
      <c r="G22" s="146">
        <v>55.27</v>
      </c>
      <c r="H22" s="147">
        <v>3260</v>
      </c>
      <c r="I22" s="146">
        <v>4.6</v>
      </c>
      <c r="J22" s="147">
        <v>18922</v>
      </c>
      <c r="K22" s="146">
        <v>26.73</v>
      </c>
      <c r="L22" s="145">
        <v>9487</v>
      </c>
      <c r="M22" s="148">
        <v>13.4</v>
      </c>
      <c r="N22" s="181">
        <v>14</v>
      </c>
      <c r="O22" s="182" t="s">
        <v>41</v>
      </c>
      <c r="P22" s="190">
        <v>70793</v>
      </c>
      <c r="Q22" s="191">
        <v>41.87770865886377</v>
      </c>
      <c r="R22" s="145">
        <v>0</v>
      </c>
      <c r="S22" s="145">
        <v>36</v>
      </c>
      <c r="T22" s="145">
        <v>7745</v>
      </c>
      <c r="U22" s="145">
        <v>2955</v>
      </c>
      <c r="V22" s="145">
        <v>-987</v>
      </c>
      <c r="W22" s="158">
        <v>59070</v>
      </c>
      <c r="X22" s="30" t="e">
        <f>#REF!+#REF!</f>
        <v>#REF!</v>
      </c>
      <c r="Y22" s="28" t="e">
        <f>#REF!+#REF!</f>
        <v>#REF!</v>
      </c>
      <c r="Z22" s="31" t="e">
        <f>ROUND(Y22/X22*100,2)</f>
        <v>#REF!</v>
      </c>
    </row>
    <row r="23" spans="1:26" s="25" customFormat="1" ht="20.25" customHeight="1">
      <c r="A23" s="76">
        <v>15</v>
      </c>
      <c r="B23" s="78" t="s">
        <v>43</v>
      </c>
      <c r="C23" s="136" t="s">
        <v>134</v>
      </c>
      <c r="D23" s="136" t="s">
        <v>134</v>
      </c>
      <c r="E23" s="177">
        <v>8</v>
      </c>
      <c r="F23" s="145">
        <v>40781</v>
      </c>
      <c r="G23" s="146">
        <v>49.35000000000001</v>
      </c>
      <c r="H23" s="147">
        <v>7520</v>
      </c>
      <c r="I23" s="146">
        <v>9.1</v>
      </c>
      <c r="J23" s="147">
        <v>20378</v>
      </c>
      <c r="K23" s="146">
        <v>24.66</v>
      </c>
      <c r="L23" s="164">
        <v>13959</v>
      </c>
      <c r="M23" s="165">
        <v>16.89</v>
      </c>
      <c r="N23" s="181">
        <v>15</v>
      </c>
      <c r="O23" s="182" t="s">
        <v>43</v>
      </c>
      <c r="P23" s="190">
        <v>82638</v>
      </c>
      <c r="Q23" s="191">
        <v>43.44256072874494</v>
      </c>
      <c r="R23" s="145">
        <v>0</v>
      </c>
      <c r="S23" s="145">
        <v>0</v>
      </c>
      <c r="T23" s="145">
        <v>9767</v>
      </c>
      <c r="U23" s="145">
        <v>3598</v>
      </c>
      <c r="V23" s="145">
        <v>-7575</v>
      </c>
      <c r="W23" s="158">
        <v>61698</v>
      </c>
      <c r="X23" s="30" t="e">
        <f>#REF!+#REF!</f>
        <v>#REF!</v>
      </c>
      <c r="Y23" s="28" t="e">
        <f>#REF!+#REF!</f>
        <v>#REF!</v>
      </c>
      <c r="Z23" s="31" t="e">
        <f aca="true" t="shared" si="1" ref="Z23:Z49">ROUND(Y23/X23*100,2)</f>
        <v>#REF!</v>
      </c>
    </row>
    <row r="24" spans="1:26" s="25" customFormat="1" ht="20.25" customHeight="1">
      <c r="A24" s="79">
        <v>16</v>
      </c>
      <c r="B24" s="80" t="s">
        <v>44</v>
      </c>
      <c r="C24" s="139" t="s">
        <v>134</v>
      </c>
      <c r="D24" s="139" t="s">
        <v>134</v>
      </c>
      <c r="E24" s="176">
        <v>8</v>
      </c>
      <c r="F24" s="151">
        <v>21363</v>
      </c>
      <c r="G24" s="152">
        <v>40.220000000000006</v>
      </c>
      <c r="H24" s="153">
        <v>4852</v>
      </c>
      <c r="I24" s="152">
        <v>9.13</v>
      </c>
      <c r="J24" s="153">
        <v>17452</v>
      </c>
      <c r="K24" s="152">
        <v>32.86</v>
      </c>
      <c r="L24" s="153">
        <v>9450</v>
      </c>
      <c r="M24" s="166">
        <v>17.79</v>
      </c>
      <c r="N24" s="183">
        <v>16</v>
      </c>
      <c r="O24" s="184" t="s">
        <v>44</v>
      </c>
      <c r="P24" s="192">
        <v>53117</v>
      </c>
      <c r="Q24" s="193">
        <v>51.558127946644184</v>
      </c>
      <c r="R24" s="153">
        <v>0</v>
      </c>
      <c r="S24" s="153">
        <v>9</v>
      </c>
      <c r="T24" s="153">
        <v>7130</v>
      </c>
      <c r="U24" s="153">
        <v>939</v>
      </c>
      <c r="V24" s="153">
        <v>-772</v>
      </c>
      <c r="W24" s="153">
        <v>44267</v>
      </c>
      <c r="X24" s="35" t="e">
        <f>#REF!+#REF!</f>
        <v>#REF!</v>
      </c>
      <c r="Y24" s="36" t="e">
        <f>#REF!+#REF!</f>
        <v>#REF!</v>
      </c>
      <c r="Z24" s="34" t="e">
        <f t="shared" si="1"/>
        <v>#REF!</v>
      </c>
    </row>
    <row r="25" spans="1:26" s="25" customFormat="1" ht="20.25" customHeight="1">
      <c r="A25" s="76">
        <v>17</v>
      </c>
      <c r="B25" s="78" t="s">
        <v>45</v>
      </c>
      <c r="C25" s="136" t="s">
        <v>134</v>
      </c>
      <c r="D25" s="136" t="s">
        <v>134</v>
      </c>
      <c r="E25" s="177">
        <v>8</v>
      </c>
      <c r="F25" s="149">
        <v>25226</v>
      </c>
      <c r="G25" s="157">
        <v>46.459999999999994</v>
      </c>
      <c r="H25" s="158">
        <v>4554</v>
      </c>
      <c r="I25" s="157">
        <v>8.39</v>
      </c>
      <c r="J25" s="158">
        <v>16605</v>
      </c>
      <c r="K25" s="157">
        <v>30.59</v>
      </c>
      <c r="L25" s="158">
        <v>7904</v>
      </c>
      <c r="M25" s="167">
        <v>14.56</v>
      </c>
      <c r="N25" s="181">
        <v>17</v>
      </c>
      <c r="O25" s="182" t="s">
        <v>45</v>
      </c>
      <c r="P25" s="194">
        <v>54289</v>
      </c>
      <c r="Q25" s="191">
        <v>45.78211977434901</v>
      </c>
      <c r="R25" s="158">
        <v>0</v>
      </c>
      <c r="S25" s="158">
        <v>83</v>
      </c>
      <c r="T25" s="158">
        <v>6401</v>
      </c>
      <c r="U25" s="158">
        <v>755</v>
      </c>
      <c r="V25" s="158">
        <v>-337</v>
      </c>
      <c r="W25" s="158">
        <v>46713</v>
      </c>
      <c r="X25" s="30" t="e">
        <f>#REF!+#REF!</f>
        <v>#REF!</v>
      </c>
      <c r="Y25" s="28" t="e">
        <f>#REF!+#REF!</f>
        <v>#REF!</v>
      </c>
      <c r="Z25" s="31" t="e">
        <f t="shared" si="1"/>
        <v>#REF!</v>
      </c>
    </row>
    <row r="26" spans="1:26" s="25" customFormat="1" ht="20.25" customHeight="1">
      <c r="A26" s="76">
        <v>18</v>
      </c>
      <c r="B26" s="78" t="s">
        <v>47</v>
      </c>
      <c r="C26" s="136" t="s">
        <v>134</v>
      </c>
      <c r="D26" s="136" t="s">
        <v>134</v>
      </c>
      <c r="E26" s="177">
        <v>8</v>
      </c>
      <c r="F26" s="149">
        <v>13834</v>
      </c>
      <c r="G26" s="157">
        <v>46.80999999999999</v>
      </c>
      <c r="H26" s="158">
        <v>1004</v>
      </c>
      <c r="I26" s="157">
        <v>3.4</v>
      </c>
      <c r="J26" s="158">
        <v>10931</v>
      </c>
      <c r="K26" s="157">
        <v>36.99</v>
      </c>
      <c r="L26" s="158">
        <v>3782</v>
      </c>
      <c r="M26" s="167">
        <v>12.8</v>
      </c>
      <c r="N26" s="181">
        <v>18</v>
      </c>
      <c r="O26" s="182" t="s">
        <v>47</v>
      </c>
      <c r="P26" s="194">
        <v>29551</v>
      </c>
      <c r="Q26" s="191">
        <v>50.01869794322624</v>
      </c>
      <c r="R26" s="158">
        <v>0</v>
      </c>
      <c r="S26" s="158">
        <v>13</v>
      </c>
      <c r="T26" s="158">
        <v>4269</v>
      </c>
      <c r="U26" s="158">
        <v>136</v>
      </c>
      <c r="V26" s="158">
        <v>-324</v>
      </c>
      <c r="W26" s="158">
        <v>24809</v>
      </c>
      <c r="X26" s="30" t="e">
        <f>#REF!+#REF!</f>
        <v>#REF!</v>
      </c>
      <c r="Y26" s="28" t="e">
        <f>#REF!+#REF!</f>
        <v>#REF!</v>
      </c>
      <c r="Z26" s="31" t="e">
        <f t="shared" si="1"/>
        <v>#REF!</v>
      </c>
    </row>
    <row r="27" spans="1:26" s="25" customFormat="1" ht="20.25" customHeight="1">
      <c r="A27" s="76">
        <v>19</v>
      </c>
      <c r="B27" s="78" t="s">
        <v>49</v>
      </c>
      <c r="C27" s="136" t="s">
        <v>134</v>
      </c>
      <c r="D27" s="136" t="s">
        <v>134</v>
      </c>
      <c r="E27" s="177">
        <v>8</v>
      </c>
      <c r="F27" s="149">
        <v>61181</v>
      </c>
      <c r="G27" s="157">
        <v>49.65</v>
      </c>
      <c r="H27" s="158">
        <v>10716</v>
      </c>
      <c r="I27" s="157">
        <v>8.7</v>
      </c>
      <c r="J27" s="158">
        <v>33751</v>
      </c>
      <c r="K27" s="157">
        <v>27.39</v>
      </c>
      <c r="L27" s="158">
        <v>17576</v>
      </c>
      <c r="M27" s="167">
        <v>14.26</v>
      </c>
      <c r="N27" s="181">
        <v>19</v>
      </c>
      <c r="O27" s="182" t="s">
        <v>49</v>
      </c>
      <c r="P27" s="194">
        <v>123224</v>
      </c>
      <c r="Q27" s="191">
        <v>42.67931682493223</v>
      </c>
      <c r="R27" s="158">
        <v>0</v>
      </c>
      <c r="S27" s="158">
        <v>48</v>
      </c>
      <c r="T27" s="158">
        <v>12725</v>
      </c>
      <c r="U27" s="158">
        <v>2962</v>
      </c>
      <c r="V27" s="158">
        <v>-11505</v>
      </c>
      <c r="W27" s="158">
        <v>95984</v>
      </c>
      <c r="X27" s="30" t="e">
        <f>#REF!+#REF!</f>
        <v>#REF!</v>
      </c>
      <c r="Y27" s="28" t="e">
        <f>#REF!+#REF!</f>
        <v>#REF!</v>
      </c>
      <c r="Z27" s="31" t="e">
        <f t="shared" si="1"/>
        <v>#REF!</v>
      </c>
    </row>
    <row r="28" spans="1:26" s="25" customFormat="1" ht="20.25" customHeight="1">
      <c r="A28" s="81">
        <v>20</v>
      </c>
      <c r="B28" s="82" t="s">
        <v>51</v>
      </c>
      <c r="C28" s="140" t="s">
        <v>134</v>
      </c>
      <c r="D28" s="140" t="s">
        <v>134</v>
      </c>
      <c r="E28" s="178">
        <v>8</v>
      </c>
      <c r="F28" s="160">
        <v>29945</v>
      </c>
      <c r="G28" s="161">
        <v>51.4</v>
      </c>
      <c r="H28" s="162">
        <v>2642</v>
      </c>
      <c r="I28" s="161">
        <v>4.54</v>
      </c>
      <c r="J28" s="162">
        <v>18070</v>
      </c>
      <c r="K28" s="161">
        <v>31.02</v>
      </c>
      <c r="L28" s="162">
        <v>7596</v>
      </c>
      <c r="M28" s="168">
        <v>13.04</v>
      </c>
      <c r="N28" s="185">
        <v>20</v>
      </c>
      <c r="O28" s="186" t="s">
        <v>51</v>
      </c>
      <c r="P28" s="195">
        <v>58253</v>
      </c>
      <c r="Q28" s="196">
        <v>46.01455771092545</v>
      </c>
      <c r="R28" s="162">
        <v>0</v>
      </c>
      <c r="S28" s="162">
        <v>32</v>
      </c>
      <c r="T28" s="162">
        <v>6221</v>
      </c>
      <c r="U28" s="162">
        <v>2475</v>
      </c>
      <c r="V28" s="162">
        <v>320</v>
      </c>
      <c r="W28" s="162">
        <v>49845</v>
      </c>
      <c r="X28" s="39" t="e">
        <f>#REF!+#REF!</f>
        <v>#REF!</v>
      </c>
      <c r="Y28" s="40" t="e">
        <f>#REF!+#REF!</f>
        <v>#REF!</v>
      </c>
      <c r="Z28" s="38" t="e">
        <f t="shared" si="1"/>
        <v>#REF!</v>
      </c>
    </row>
    <row r="29" spans="1:26" s="25" customFormat="1" ht="20.25" customHeight="1">
      <c r="A29" s="76">
        <v>21</v>
      </c>
      <c r="B29" s="78" t="s">
        <v>52</v>
      </c>
      <c r="C29" s="136" t="s">
        <v>134</v>
      </c>
      <c r="D29" s="136" t="s">
        <v>134</v>
      </c>
      <c r="E29" s="177">
        <v>5</v>
      </c>
      <c r="F29" s="145">
        <v>22854</v>
      </c>
      <c r="G29" s="146">
        <v>50.11</v>
      </c>
      <c r="H29" s="147">
        <v>2825</v>
      </c>
      <c r="I29" s="146">
        <v>6.19</v>
      </c>
      <c r="J29" s="147">
        <v>12511</v>
      </c>
      <c r="K29" s="146">
        <v>27.43</v>
      </c>
      <c r="L29" s="147">
        <v>7421</v>
      </c>
      <c r="M29" s="167">
        <v>16.27</v>
      </c>
      <c r="N29" s="181">
        <v>21</v>
      </c>
      <c r="O29" s="182" t="s">
        <v>52</v>
      </c>
      <c r="P29" s="190">
        <v>45611</v>
      </c>
      <c r="Q29" s="191">
        <v>46.09194339099066</v>
      </c>
      <c r="R29" s="145">
        <v>0</v>
      </c>
      <c r="S29" s="145">
        <v>0</v>
      </c>
      <c r="T29" s="145">
        <v>5571</v>
      </c>
      <c r="U29" s="145">
        <v>2367</v>
      </c>
      <c r="V29" s="145">
        <v>-977</v>
      </c>
      <c r="W29" s="158">
        <v>36696</v>
      </c>
      <c r="X29" s="30" t="e">
        <f>#REF!+#REF!</f>
        <v>#REF!</v>
      </c>
      <c r="Y29" s="28" t="e">
        <f>#REF!+#REF!</f>
        <v>#REF!</v>
      </c>
      <c r="Z29" s="31" t="e">
        <f t="shared" si="1"/>
        <v>#REF!</v>
      </c>
    </row>
    <row r="30" spans="1:26" s="25" customFormat="1" ht="20.25" customHeight="1">
      <c r="A30" s="76">
        <v>22</v>
      </c>
      <c r="B30" s="78" t="s">
        <v>54</v>
      </c>
      <c r="C30" s="136" t="s">
        <v>134</v>
      </c>
      <c r="D30" s="136" t="s">
        <v>134</v>
      </c>
      <c r="E30" s="177">
        <v>7</v>
      </c>
      <c r="F30" s="145">
        <v>16296</v>
      </c>
      <c r="G30" s="146">
        <v>53.04</v>
      </c>
      <c r="H30" s="147">
        <v>2026</v>
      </c>
      <c r="I30" s="146">
        <v>6.59</v>
      </c>
      <c r="J30" s="147">
        <v>8303</v>
      </c>
      <c r="K30" s="146">
        <v>27.02</v>
      </c>
      <c r="L30" s="147">
        <v>4102</v>
      </c>
      <c r="M30" s="167">
        <v>13.35</v>
      </c>
      <c r="N30" s="181">
        <v>22</v>
      </c>
      <c r="O30" s="182" t="s">
        <v>54</v>
      </c>
      <c r="P30" s="190">
        <v>30727</v>
      </c>
      <c r="Q30" s="191">
        <v>42.41750726619935</v>
      </c>
      <c r="R30" s="145">
        <v>0</v>
      </c>
      <c r="S30" s="145">
        <v>0</v>
      </c>
      <c r="T30" s="145">
        <v>3042</v>
      </c>
      <c r="U30" s="145">
        <v>1482</v>
      </c>
      <c r="V30" s="145">
        <v>-458</v>
      </c>
      <c r="W30" s="158">
        <v>25745</v>
      </c>
      <c r="X30" s="30" t="e">
        <f>#REF!+#REF!</f>
        <v>#REF!</v>
      </c>
      <c r="Y30" s="28" t="e">
        <f>#REF!+#REF!</f>
        <v>#REF!</v>
      </c>
      <c r="Z30" s="31" t="e">
        <f t="shared" si="1"/>
        <v>#REF!</v>
      </c>
    </row>
    <row r="31" spans="1:26" s="25" customFormat="1" ht="20.25" customHeight="1">
      <c r="A31" s="76">
        <v>27</v>
      </c>
      <c r="B31" s="78" t="s">
        <v>55</v>
      </c>
      <c r="C31" s="136" t="s">
        <v>134</v>
      </c>
      <c r="D31" s="136" t="s">
        <v>134</v>
      </c>
      <c r="E31" s="177">
        <v>7</v>
      </c>
      <c r="F31" s="149">
        <v>36459</v>
      </c>
      <c r="G31" s="157">
        <v>49.32000000000001</v>
      </c>
      <c r="H31" s="158">
        <v>4900</v>
      </c>
      <c r="I31" s="157">
        <v>6.63</v>
      </c>
      <c r="J31" s="158">
        <v>21870</v>
      </c>
      <c r="K31" s="157">
        <v>29.58</v>
      </c>
      <c r="L31" s="158">
        <v>10697</v>
      </c>
      <c r="M31" s="167">
        <v>14.47</v>
      </c>
      <c r="N31" s="181">
        <v>27</v>
      </c>
      <c r="O31" s="182" t="s">
        <v>55</v>
      </c>
      <c r="P31" s="194">
        <v>73926</v>
      </c>
      <c r="Q31" s="191">
        <v>45.78260747321956</v>
      </c>
      <c r="R31" s="158">
        <v>0</v>
      </c>
      <c r="S31" s="158">
        <v>26</v>
      </c>
      <c r="T31" s="158">
        <v>8010</v>
      </c>
      <c r="U31" s="158">
        <v>2792</v>
      </c>
      <c r="V31" s="158">
        <v>-2195</v>
      </c>
      <c r="W31" s="158">
        <v>60903</v>
      </c>
      <c r="X31" s="30" t="e">
        <f>#REF!+#REF!</f>
        <v>#REF!</v>
      </c>
      <c r="Y31" s="28" t="e">
        <f>#REF!+#REF!</f>
        <v>#REF!</v>
      </c>
      <c r="Z31" s="31" t="e">
        <f t="shared" si="1"/>
        <v>#REF!</v>
      </c>
    </row>
    <row r="32" spans="1:26" s="25" customFormat="1" ht="20.25" customHeight="1">
      <c r="A32" s="76">
        <v>28</v>
      </c>
      <c r="B32" s="78" t="s">
        <v>57</v>
      </c>
      <c r="C32" s="136" t="s">
        <v>134</v>
      </c>
      <c r="D32" s="136" t="s">
        <v>134</v>
      </c>
      <c r="E32" s="177">
        <v>8</v>
      </c>
      <c r="F32" s="149">
        <v>80134</v>
      </c>
      <c r="G32" s="157">
        <v>54.04</v>
      </c>
      <c r="H32" s="158">
        <v>12515</v>
      </c>
      <c r="I32" s="157">
        <v>8.44</v>
      </c>
      <c r="J32" s="158">
        <v>36135</v>
      </c>
      <c r="K32" s="157">
        <v>24.37</v>
      </c>
      <c r="L32" s="158">
        <v>19503</v>
      </c>
      <c r="M32" s="167">
        <v>13.15</v>
      </c>
      <c r="N32" s="181">
        <v>28</v>
      </c>
      <c r="O32" s="182" t="s">
        <v>57</v>
      </c>
      <c r="P32" s="194">
        <v>148287</v>
      </c>
      <c r="Q32" s="191">
        <v>38.924024066041696</v>
      </c>
      <c r="R32" s="158">
        <v>61</v>
      </c>
      <c r="S32" s="158">
        <v>59</v>
      </c>
      <c r="T32" s="158">
        <v>15363</v>
      </c>
      <c r="U32" s="158">
        <v>5347</v>
      </c>
      <c r="V32" s="158">
        <v>-2767</v>
      </c>
      <c r="W32" s="158">
        <v>124690</v>
      </c>
      <c r="X32" s="30" t="e">
        <f>#REF!+#REF!</f>
        <v>#REF!</v>
      </c>
      <c r="Y32" s="28" t="e">
        <f>#REF!+#REF!</f>
        <v>#REF!</v>
      </c>
      <c r="Z32" s="31" t="e">
        <f t="shared" si="1"/>
        <v>#REF!</v>
      </c>
    </row>
    <row r="33" spans="1:26" s="25" customFormat="1" ht="20.25" customHeight="1">
      <c r="A33" s="81">
        <v>29</v>
      </c>
      <c r="B33" s="82" t="s">
        <v>59</v>
      </c>
      <c r="C33" s="140" t="s">
        <v>134</v>
      </c>
      <c r="D33" s="140" t="s">
        <v>134</v>
      </c>
      <c r="E33" s="178">
        <v>9</v>
      </c>
      <c r="F33" s="160">
        <v>50892</v>
      </c>
      <c r="G33" s="161">
        <v>48.84</v>
      </c>
      <c r="H33" s="162">
        <v>10185</v>
      </c>
      <c r="I33" s="161">
        <v>9.77</v>
      </c>
      <c r="J33" s="162">
        <v>24420</v>
      </c>
      <c r="K33" s="161">
        <v>23.44</v>
      </c>
      <c r="L33" s="162">
        <v>18704</v>
      </c>
      <c r="M33" s="168">
        <v>17.95</v>
      </c>
      <c r="N33" s="185">
        <v>29</v>
      </c>
      <c r="O33" s="186" t="s">
        <v>59</v>
      </c>
      <c r="P33" s="195">
        <v>104201</v>
      </c>
      <c r="Q33" s="196">
        <v>42.83614113159568</v>
      </c>
      <c r="R33" s="162">
        <v>0</v>
      </c>
      <c r="S33" s="162">
        <v>53</v>
      </c>
      <c r="T33" s="162">
        <v>11543</v>
      </c>
      <c r="U33" s="162">
        <v>3529</v>
      </c>
      <c r="V33" s="162">
        <v>-2197</v>
      </c>
      <c r="W33" s="162">
        <v>86879</v>
      </c>
      <c r="X33" s="39" t="e">
        <f>#REF!+#REF!</f>
        <v>#REF!</v>
      </c>
      <c r="Y33" s="40" t="e">
        <f>#REF!+#REF!</f>
        <v>#REF!</v>
      </c>
      <c r="Z33" s="38" t="e">
        <f t="shared" si="1"/>
        <v>#REF!</v>
      </c>
    </row>
    <row r="34" spans="1:26" s="25" customFormat="1" ht="20.25" customHeight="1">
      <c r="A34" s="76">
        <v>30</v>
      </c>
      <c r="B34" s="78" t="s">
        <v>61</v>
      </c>
      <c r="C34" s="136" t="s">
        <v>134</v>
      </c>
      <c r="D34" s="136" t="s">
        <v>134</v>
      </c>
      <c r="E34" s="177">
        <v>8</v>
      </c>
      <c r="F34" s="149">
        <v>32918</v>
      </c>
      <c r="G34" s="157">
        <v>44.24</v>
      </c>
      <c r="H34" s="158">
        <v>6467</v>
      </c>
      <c r="I34" s="157">
        <v>8.69</v>
      </c>
      <c r="J34" s="158">
        <v>25088</v>
      </c>
      <c r="K34" s="157">
        <v>33.72</v>
      </c>
      <c r="L34" s="158">
        <v>9935</v>
      </c>
      <c r="M34" s="167">
        <v>13.35</v>
      </c>
      <c r="N34" s="181">
        <v>30</v>
      </c>
      <c r="O34" s="182" t="s">
        <v>61</v>
      </c>
      <c r="P34" s="194">
        <v>74408</v>
      </c>
      <c r="Q34" s="191">
        <v>47.88618775465559</v>
      </c>
      <c r="R34" s="158">
        <v>0</v>
      </c>
      <c r="S34" s="158">
        <v>40</v>
      </c>
      <c r="T34" s="158">
        <v>9765</v>
      </c>
      <c r="U34" s="158">
        <v>1270</v>
      </c>
      <c r="V34" s="158">
        <v>-1793</v>
      </c>
      <c r="W34" s="158">
        <v>61540</v>
      </c>
      <c r="X34" s="30" t="e">
        <f>#REF!+#REF!</f>
        <v>#REF!</v>
      </c>
      <c r="Y34" s="28" t="e">
        <f>#REF!+#REF!</f>
        <v>#REF!</v>
      </c>
      <c r="Z34" s="31" t="e">
        <f t="shared" si="1"/>
        <v>#REF!</v>
      </c>
    </row>
    <row r="35" spans="1:26" s="25" customFormat="1" ht="20.25" customHeight="1">
      <c r="A35" s="76">
        <v>31</v>
      </c>
      <c r="B35" s="78" t="s">
        <v>63</v>
      </c>
      <c r="C35" s="136" t="s">
        <v>134</v>
      </c>
      <c r="D35" s="136" t="s">
        <v>134</v>
      </c>
      <c r="E35" s="177">
        <v>9</v>
      </c>
      <c r="F35" s="145">
        <v>14291</v>
      </c>
      <c r="G35" s="146">
        <v>43.21</v>
      </c>
      <c r="H35" s="147">
        <v>3846</v>
      </c>
      <c r="I35" s="146">
        <v>11.63</v>
      </c>
      <c r="J35" s="147">
        <v>10435</v>
      </c>
      <c r="K35" s="146">
        <v>31.56</v>
      </c>
      <c r="L35" s="147">
        <v>4497</v>
      </c>
      <c r="M35" s="167">
        <v>13.6</v>
      </c>
      <c r="N35" s="181">
        <v>31</v>
      </c>
      <c r="O35" s="182" t="s">
        <v>63</v>
      </c>
      <c r="P35" s="190">
        <v>33069</v>
      </c>
      <c r="Q35" s="191">
        <v>46.18049112389435</v>
      </c>
      <c r="R35" s="145">
        <v>19</v>
      </c>
      <c r="S35" s="145">
        <v>26</v>
      </c>
      <c r="T35" s="145">
        <v>4082</v>
      </c>
      <c r="U35" s="145">
        <v>735</v>
      </c>
      <c r="V35" s="145">
        <v>-692</v>
      </c>
      <c r="W35" s="158">
        <v>27515</v>
      </c>
      <c r="X35" s="30" t="e">
        <f>#REF!+#REF!</f>
        <v>#REF!</v>
      </c>
      <c r="Y35" s="28" t="e">
        <f>#REF!+#REF!</f>
        <v>#REF!</v>
      </c>
      <c r="Z35" s="31" t="e">
        <f t="shared" si="1"/>
        <v>#REF!</v>
      </c>
    </row>
    <row r="36" spans="1:26" s="25" customFormat="1" ht="20.25" customHeight="1">
      <c r="A36" s="76">
        <v>32</v>
      </c>
      <c r="B36" s="78" t="s">
        <v>65</v>
      </c>
      <c r="C36" s="136" t="s">
        <v>134</v>
      </c>
      <c r="D36" s="136" t="s">
        <v>134</v>
      </c>
      <c r="E36" s="177">
        <v>9</v>
      </c>
      <c r="F36" s="145">
        <v>11575</v>
      </c>
      <c r="G36" s="146">
        <v>40.91</v>
      </c>
      <c r="H36" s="147">
        <v>2844</v>
      </c>
      <c r="I36" s="146">
        <v>10.05</v>
      </c>
      <c r="J36" s="147">
        <v>9495</v>
      </c>
      <c r="K36" s="146">
        <v>33.56</v>
      </c>
      <c r="L36" s="147">
        <v>4379</v>
      </c>
      <c r="M36" s="167">
        <v>15.48</v>
      </c>
      <c r="N36" s="181">
        <v>32</v>
      </c>
      <c r="O36" s="182" t="s">
        <v>65</v>
      </c>
      <c r="P36" s="190">
        <v>28293</v>
      </c>
      <c r="Q36" s="191">
        <v>49.193348225366094</v>
      </c>
      <c r="R36" s="145">
        <v>0</v>
      </c>
      <c r="S36" s="145">
        <v>0</v>
      </c>
      <c r="T36" s="145">
        <v>4556</v>
      </c>
      <c r="U36" s="145">
        <v>90</v>
      </c>
      <c r="V36" s="145">
        <v>-769</v>
      </c>
      <c r="W36" s="158">
        <v>22878</v>
      </c>
      <c r="X36" s="30" t="e">
        <f>#REF!+#REF!</f>
        <v>#REF!</v>
      </c>
      <c r="Y36" s="28" t="e">
        <f>#REF!+#REF!</f>
        <v>#REF!</v>
      </c>
      <c r="Z36" s="31" t="e">
        <f t="shared" si="1"/>
        <v>#REF!</v>
      </c>
    </row>
    <row r="37" spans="1:26" s="25" customFormat="1" ht="20.25" customHeight="1">
      <c r="A37" s="76">
        <v>36</v>
      </c>
      <c r="B37" s="78" t="s">
        <v>67</v>
      </c>
      <c r="C37" s="136" t="s">
        <v>134</v>
      </c>
      <c r="D37" s="136" t="s">
        <v>134</v>
      </c>
      <c r="E37" s="177">
        <v>9</v>
      </c>
      <c r="F37" s="149">
        <v>22161</v>
      </c>
      <c r="G37" s="157">
        <v>52.029999999999994</v>
      </c>
      <c r="H37" s="158">
        <v>2879</v>
      </c>
      <c r="I37" s="157">
        <v>6.76</v>
      </c>
      <c r="J37" s="158">
        <v>11466</v>
      </c>
      <c r="K37" s="157">
        <v>26.92</v>
      </c>
      <c r="L37" s="158">
        <v>6087</v>
      </c>
      <c r="M37" s="167">
        <v>14.29</v>
      </c>
      <c r="N37" s="181">
        <v>36</v>
      </c>
      <c r="O37" s="182" t="s">
        <v>67</v>
      </c>
      <c r="P37" s="194">
        <v>42593</v>
      </c>
      <c r="Q37" s="191">
        <v>42.69037137923487</v>
      </c>
      <c r="R37" s="158">
        <v>0</v>
      </c>
      <c r="S37" s="158">
        <v>9</v>
      </c>
      <c r="T37" s="158">
        <v>3928</v>
      </c>
      <c r="U37" s="158">
        <v>1476</v>
      </c>
      <c r="V37" s="158">
        <v>-4217</v>
      </c>
      <c r="W37" s="158">
        <v>32963</v>
      </c>
      <c r="X37" s="30" t="e">
        <f>#REF!+#REF!</f>
        <v>#REF!</v>
      </c>
      <c r="Y37" s="28" t="e">
        <f>#REF!+#REF!</f>
        <v>#REF!</v>
      </c>
      <c r="Z37" s="31" t="e">
        <f t="shared" si="1"/>
        <v>#REF!</v>
      </c>
    </row>
    <row r="38" spans="1:26" s="25" customFormat="1" ht="20.25" customHeight="1">
      <c r="A38" s="76">
        <v>44</v>
      </c>
      <c r="B38" s="78" t="s">
        <v>69</v>
      </c>
      <c r="C38" s="136" t="s">
        <v>134</v>
      </c>
      <c r="D38" s="136" t="s">
        <v>134</v>
      </c>
      <c r="E38" s="177">
        <v>8</v>
      </c>
      <c r="F38" s="145">
        <v>45119</v>
      </c>
      <c r="G38" s="146">
        <v>49.62</v>
      </c>
      <c r="H38" s="147">
        <v>4490</v>
      </c>
      <c r="I38" s="146">
        <v>4.94</v>
      </c>
      <c r="J38" s="147">
        <v>28243</v>
      </c>
      <c r="K38" s="146">
        <v>31.06</v>
      </c>
      <c r="L38" s="147">
        <v>13072</v>
      </c>
      <c r="M38" s="167">
        <v>14.38</v>
      </c>
      <c r="N38" s="181">
        <v>44</v>
      </c>
      <c r="O38" s="182" t="s">
        <v>69</v>
      </c>
      <c r="P38" s="190">
        <v>90924</v>
      </c>
      <c r="Q38" s="191">
        <v>46.36768683433779</v>
      </c>
      <c r="R38" s="145">
        <v>0</v>
      </c>
      <c r="S38" s="145">
        <v>38</v>
      </c>
      <c r="T38" s="145">
        <v>11236</v>
      </c>
      <c r="U38" s="145">
        <v>1821</v>
      </c>
      <c r="V38" s="145">
        <v>-1281</v>
      </c>
      <c r="W38" s="158">
        <v>76548</v>
      </c>
      <c r="X38" s="30" t="e">
        <f>#REF!+#REF!</f>
        <v>#REF!</v>
      </c>
      <c r="Y38" s="28" t="e">
        <f>#REF!+#REF!</f>
        <v>#REF!</v>
      </c>
      <c r="Z38" s="31" t="e">
        <f t="shared" si="1"/>
        <v>#REF!</v>
      </c>
    </row>
    <row r="39" spans="1:26" s="25" customFormat="1" ht="20.25" customHeight="1">
      <c r="A39" s="79">
        <v>45</v>
      </c>
      <c r="B39" s="80" t="s">
        <v>88</v>
      </c>
      <c r="C39" s="139" t="s">
        <v>134</v>
      </c>
      <c r="D39" s="139" t="s">
        <v>134</v>
      </c>
      <c r="E39" s="176">
        <v>9</v>
      </c>
      <c r="F39" s="155">
        <v>68279</v>
      </c>
      <c r="G39" s="154">
        <v>46.7</v>
      </c>
      <c r="H39" s="169">
        <v>13710</v>
      </c>
      <c r="I39" s="154">
        <v>9.38</v>
      </c>
      <c r="J39" s="169">
        <v>42512</v>
      </c>
      <c r="K39" s="154">
        <v>29.08</v>
      </c>
      <c r="L39" s="169">
        <v>21696</v>
      </c>
      <c r="M39" s="166">
        <v>14.84</v>
      </c>
      <c r="N39" s="183">
        <v>45</v>
      </c>
      <c r="O39" s="184" t="s">
        <v>88</v>
      </c>
      <c r="P39" s="197">
        <v>146197</v>
      </c>
      <c r="Q39" s="193">
        <v>44.73676876341239</v>
      </c>
      <c r="R39" s="155">
        <v>0</v>
      </c>
      <c r="S39" s="155">
        <v>65</v>
      </c>
      <c r="T39" s="155">
        <v>16939</v>
      </c>
      <c r="U39" s="155">
        <v>2673</v>
      </c>
      <c r="V39" s="155">
        <v>-3692</v>
      </c>
      <c r="W39" s="153">
        <v>122828</v>
      </c>
      <c r="X39" s="35" t="e">
        <f>#REF!+#REF!</f>
        <v>#REF!</v>
      </c>
      <c r="Y39" s="36" t="e">
        <f>#REF!+#REF!</f>
        <v>#REF!</v>
      </c>
      <c r="Z39" s="34" t="e">
        <f>ROUND(Y39/X39*100,2)</f>
        <v>#REF!</v>
      </c>
    </row>
    <row r="40" spans="1:26" s="25" customFormat="1" ht="20.25" customHeight="1">
      <c r="A40" s="81">
        <v>46</v>
      </c>
      <c r="B40" s="82" t="s">
        <v>93</v>
      </c>
      <c r="C40" s="140" t="s">
        <v>136</v>
      </c>
      <c r="D40" s="140" t="s">
        <v>134</v>
      </c>
      <c r="E40" s="178">
        <v>8</v>
      </c>
      <c r="F40" s="164">
        <v>88683</v>
      </c>
      <c r="G40" s="163">
        <v>48.370000000000005</v>
      </c>
      <c r="H40" s="170">
        <v>19740</v>
      </c>
      <c r="I40" s="163">
        <v>10.77</v>
      </c>
      <c r="J40" s="170">
        <v>48289</v>
      </c>
      <c r="K40" s="163">
        <v>26.34</v>
      </c>
      <c r="L40" s="170">
        <v>26622</v>
      </c>
      <c r="M40" s="168">
        <v>14.52</v>
      </c>
      <c r="N40" s="185">
        <v>46</v>
      </c>
      <c r="O40" s="186" t="s">
        <v>93</v>
      </c>
      <c r="P40" s="198">
        <v>183334</v>
      </c>
      <c r="Q40" s="196">
        <v>43.819646335542515</v>
      </c>
      <c r="R40" s="164">
        <v>0</v>
      </c>
      <c r="S40" s="164">
        <v>0</v>
      </c>
      <c r="T40" s="164">
        <v>19483</v>
      </c>
      <c r="U40" s="164">
        <v>12381</v>
      </c>
      <c r="V40" s="164">
        <v>-6992</v>
      </c>
      <c r="W40" s="162">
        <v>144478</v>
      </c>
      <c r="X40" s="39" t="e">
        <f>#REF!+#REF!</f>
        <v>#REF!</v>
      </c>
      <c r="Y40" s="40" t="e">
        <f>#REF!+#REF!</f>
        <v>#REF!</v>
      </c>
      <c r="Z40" s="38" t="e">
        <f>ROUND(Y40/X40*100,2)</f>
        <v>#REF!</v>
      </c>
    </row>
    <row r="41" spans="1:26" ht="20.25" customHeight="1">
      <c r="A41" s="71"/>
      <c r="B41" s="77" t="s">
        <v>71</v>
      </c>
      <c r="C41" s="57"/>
      <c r="D41" s="57"/>
      <c r="E41" s="175"/>
      <c r="F41" s="145">
        <v>721115</v>
      </c>
      <c r="G41" s="146">
        <v>48.94</v>
      </c>
      <c r="H41" s="147">
        <v>120975</v>
      </c>
      <c r="I41" s="157">
        <v>8.21</v>
      </c>
      <c r="J41" s="147">
        <v>414876</v>
      </c>
      <c r="K41" s="157">
        <v>28.16</v>
      </c>
      <c r="L41" s="147">
        <v>216469</v>
      </c>
      <c r="M41" s="167">
        <v>14.69</v>
      </c>
      <c r="N41" s="98"/>
      <c r="O41" s="182" t="s">
        <v>71</v>
      </c>
      <c r="P41" s="190">
        <v>1473435</v>
      </c>
      <c r="Q41" s="191">
        <v>44.34686285693414</v>
      </c>
      <c r="R41" s="145">
        <v>80</v>
      </c>
      <c r="S41" s="147">
        <v>537</v>
      </c>
      <c r="T41" s="147">
        <v>167776</v>
      </c>
      <c r="U41" s="147">
        <v>49783</v>
      </c>
      <c r="V41" s="147">
        <v>-49210</v>
      </c>
      <c r="W41" s="158">
        <v>1206049</v>
      </c>
      <c r="X41" s="30" t="e">
        <f>SUM(X22:X38)</f>
        <v>#REF!</v>
      </c>
      <c r="Y41" s="28" t="e">
        <f>SUM(Y22:Y38)</f>
        <v>#REF!</v>
      </c>
      <c r="Z41" s="31" t="e">
        <f t="shared" si="1"/>
        <v>#REF!</v>
      </c>
    </row>
    <row r="42" spans="1:26" ht="20.25" customHeight="1">
      <c r="A42" s="71"/>
      <c r="B42" s="77" t="s">
        <v>73</v>
      </c>
      <c r="C42" s="57"/>
      <c r="D42" s="57"/>
      <c r="E42" s="175"/>
      <c r="F42" s="145">
        <v>3735802</v>
      </c>
      <c r="G42" s="146">
        <v>51.790000000000006</v>
      </c>
      <c r="H42" s="147">
        <v>374742</v>
      </c>
      <c r="I42" s="157">
        <v>5.19</v>
      </c>
      <c r="J42" s="147">
        <v>1971522</v>
      </c>
      <c r="K42" s="157">
        <v>27.33</v>
      </c>
      <c r="L42" s="147">
        <v>1131531</v>
      </c>
      <c r="M42" s="167">
        <v>15.69</v>
      </c>
      <c r="N42" s="98"/>
      <c r="O42" s="182" t="s">
        <v>73</v>
      </c>
      <c r="P42" s="190">
        <v>7213597</v>
      </c>
      <c r="Q42" s="191">
        <v>45.44588195285953</v>
      </c>
      <c r="R42" s="145">
        <v>734</v>
      </c>
      <c r="S42" s="147">
        <v>3420</v>
      </c>
      <c r="T42" s="147">
        <v>868353</v>
      </c>
      <c r="U42" s="147">
        <v>385579</v>
      </c>
      <c r="V42" s="147">
        <v>-382066</v>
      </c>
      <c r="W42" s="158">
        <v>5573445</v>
      </c>
      <c r="X42" s="30" t="e">
        <f>X20+X41</f>
        <v>#REF!</v>
      </c>
      <c r="Y42" s="28" t="e">
        <f>Y20+Y41</f>
        <v>#REF!</v>
      </c>
      <c r="Z42" s="31" t="e">
        <f t="shared" si="1"/>
        <v>#REF!</v>
      </c>
    </row>
    <row r="43" spans="1:26" ht="20.25" customHeight="1">
      <c r="A43" s="71"/>
      <c r="C43" s="57"/>
      <c r="D43" s="57"/>
      <c r="E43" s="175"/>
      <c r="F43" s="127"/>
      <c r="G43" s="57"/>
      <c r="H43" s="57"/>
      <c r="I43" s="57"/>
      <c r="J43" s="57"/>
      <c r="K43" s="57"/>
      <c r="L43" s="57"/>
      <c r="M43" s="133"/>
      <c r="N43" s="98"/>
      <c r="O43" s="100"/>
      <c r="P43" s="134"/>
      <c r="Q43" s="146"/>
      <c r="R43" s="127"/>
      <c r="S43" s="57"/>
      <c r="T43" s="57"/>
      <c r="U43" s="57"/>
      <c r="V43" s="57"/>
      <c r="W43" s="131"/>
      <c r="X43" s="30"/>
      <c r="Y43" s="28"/>
      <c r="Z43" s="44"/>
    </row>
    <row r="44" spans="1:26" ht="20.25" customHeight="1">
      <c r="A44" s="76">
        <v>301</v>
      </c>
      <c r="B44" s="77" t="s">
        <v>75</v>
      </c>
      <c r="C44" s="126" t="s">
        <v>137</v>
      </c>
      <c r="D44" s="57"/>
      <c r="E44" s="177">
        <v>12</v>
      </c>
      <c r="F44" s="382" t="s">
        <v>245</v>
      </c>
      <c r="G44" s="382" t="s">
        <v>245</v>
      </c>
      <c r="H44" s="382" t="s">
        <v>245</v>
      </c>
      <c r="I44" s="382" t="s">
        <v>245</v>
      </c>
      <c r="J44" s="382" t="s">
        <v>245</v>
      </c>
      <c r="K44" s="382" t="s">
        <v>245</v>
      </c>
      <c r="L44" s="382" t="s">
        <v>245</v>
      </c>
      <c r="M44" s="333" t="s">
        <v>245</v>
      </c>
      <c r="N44" s="181">
        <v>301</v>
      </c>
      <c r="O44" s="182" t="s">
        <v>75</v>
      </c>
      <c r="P44" s="190">
        <v>97225</v>
      </c>
      <c r="Q44" s="382" t="s">
        <v>245</v>
      </c>
      <c r="R44" s="145">
        <v>0</v>
      </c>
      <c r="S44" s="145">
        <v>0</v>
      </c>
      <c r="T44" s="145">
        <v>0</v>
      </c>
      <c r="U44" s="145">
        <v>0</v>
      </c>
      <c r="V44" s="145">
        <v>0</v>
      </c>
      <c r="W44" s="158">
        <v>97225</v>
      </c>
      <c r="X44" s="30" t="e">
        <f>#REF!+#REF!</f>
        <v>#REF!</v>
      </c>
      <c r="Y44" s="28" t="e">
        <f>#REF!+#REF!</f>
        <v>#REF!</v>
      </c>
      <c r="Z44" s="31" t="e">
        <f t="shared" si="1"/>
        <v>#REF!</v>
      </c>
    </row>
    <row r="45" spans="1:26" ht="20.25" customHeight="1">
      <c r="A45" s="76">
        <v>302</v>
      </c>
      <c r="B45" s="77" t="s">
        <v>77</v>
      </c>
      <c r="C45" s="136" t="s">
        <v>134</v>
      </c>
      <c r="D45" s="57"/>
      <c r="E45" s="177">
        <v>12</v>
      </c>
      <c r="F45" s="382" t="s">
        <v>245</v>
      </c>
      <c r="G45" s="382" t="s">
        <v>245</v>
      </c>
      <c r="H45" s="382" t="s">
        <v>245</v>
      </c>
      <c r="I45" s="382" t="s">
        <v>245</v>
      </c>
      <c r="J45" s="382" t="s">
        <v>245</v>
      </c>
      <c r="K45" s="382" t="s">
        <v>245</v>
      </c>
      <c r="L45" s="382" t="s">
        <v>245</v>
      </c>
      <c r="M45" s="333" t="s">
        <v>245</v>
      </c>
      <c r="N45" s="181">
        <v>302</v>
      </c>
      <c r="O45" s="182" t="s">
        <v>77</v>
      </c>
      <c r="P45" s="190">
        <v>123091</v>
      </c>
      <c r="Q45" s="382" t="s">
        <v>245</v>
      </c>
      <c r="R45" s="145">
        <v>0</v>
      </c>
      <c r="S45" s="145">
        <v>0</v>
      </c>
      <c r="T45" s="145">
        <v>0</v>
      </c>
      <c r="U45" s="145">
        <v>0</v>
      </c>
      <c r="V45" s="145">
        <v>0</v>
      </c>
      <c r="W45" s="158">
        <v>123091</v>
      </c>
      <c r="X45" s="30" t="e">
        <f>#REF!+#REF!</f>
        <v>#REF!</v>
      </c>
      <c r="Y45" s="28" t="e">
        <f>#REF!+#REF!</f>
        <v>#REF!</v>
      </c>
      <c r="Z45" s="31" t="e">
        <f t="shared" si="1"/>
        <v>#REF!</v>
      </c>
    </row>
    <row r="46" spans="1:26" ht="20.25" customHeight="1">
      <c r="A46" s="76">
        <v>303</v>
      </c>
      <c r="B46" s="77" t="s">
        <v>79</v>
      </c>
      <c r="C46" s="136" t="s">
        <v>134</v>
      </c>
      <c r="D46" s="57"/>
      <c r="E46" s="177">
        <v>12</v>
      </c>
      <c r="F46" s="382" t="s">
        <v>245</v>
      </c>
      <c r="G46" s="382" t="s">
        <v>245</v>
      </c>
      <c r="H46" s="382" t="s">
        <v>245</v>
      </c>
      <c r="I46" s="382" t="s">
        <v>245</v>
      </c>
      <c r="J46" s="382" t="s">
        <v>245</v>
      </c>
      <c r="K46" s="382" t="s">
        <v>245</v>
      </c>
      <c r="L46" s="382" t="s">
        <v>245</v>
      </c>
      <c r="M46" s="333" t="s">
        <v>245</v>
      </c>
      <c r="N46" s="181">
        <v>303</v>
      </c>
      <c r="O46" s="182" t="s">
        <v>79</v>
      </c>
      <c r="P46" s="190">
        <v>393272</v>
      </c>
      <c r="Q46" s="382" t="s">
        <v>245</v>
      </c>
      <c r="R46" s="145">
        <v>0</v>
      </c>
      <c r="S46" s="145">
        <v>0</v>
      </c>
      <c r="T46" s="145">
        <v>0</v>
      </c>
      <c r="U46" s="145">
        <v>0</v>
      </c>
      <c r="V46" s="145">
        <v>0</v>
      </c>
      <c r="W46" s="158">
        <v>393272</v>
      </c>
      <c r="X46" s="30" t="e">
        <f>#REF!+#REF!</f>
        <v>#REF!</v>
      </c>
      <c r="Y46" s="28" t="e">
        <f>#REF!+#REF!</f>
        <v>#REF!</v>
      </c>
      <c r="Z46" s="31" t="e">
        <f t="shared" si="1"/>
        <v>#REF!</v>
      </c>
    </row>
    <row r="47" spans="1:26" ht="20.25" customHeight="1">
      <c r="A47" s="71"/>
      <c r="B47" s="77" t="s">
        <v>81</v>
      </c>
      <c r="C47" s="57"/>
      <c r="D47" s="57"/>
      <c r="E47" s="175"/>
      <c r="F47" s="382" t="s">
        <v>245</v>
      </c>
      <c r="G47" s="382" t="s">
        <v>245</v>
      </c>
      <c r="H47" s="382" t="s">
        <v>245</v>
      </c>
      <c r="I47" s="382" t="s">
        <v>245</v>
      </c>
      <c r="J47" s="382" t="s">
        <v>245</v>
      </c>
      <c r="K47" s="382" t="s">
        <v>245</v>
      </c>
      <c r="L47" s="382" t="s">
        <v>245</v>
      </c>
      <c r="M47" s="333" t="s">
        <v>245</v>
      </c>
      <c r="N47" s="98"/>
      <c r="O47" s="182" t="s">
        <v>81</v>
      </c>
      <c r="P47" s="190">
        <v>613588</v>
      </c>
      <c r="Q47" s="382" t="s">
        <v>245</v>
      </c>
      <c r="R47" s="199">
        <v>0</v>
      </c>
      <c r="S47" s="199">
        <v>0</v>
      </c>
      <c r="T47" s="199">
        <v>0</v>
      </c>
      <c r="U47" s="199">
        <v>0</v>
      </c>
      <c r="V47" s="199">
        <v>0</v>
      </c>
      <c r="W47" s="149">
        <v>613588</v>
      </c>
      <c r="X47" s="29" t="e">
        <f>SUM(X44:X46)</f>
        <v>#REF!</v>
      </c>
      <c r="Y47" s="43" t="e">
        <f>SUM(Y44:Y46)</f>
        <v>#REF!</v>
      </c>
      <c r="Z47" s="31" t="e">
        <f t="shared" si="1"/>
        <v>#REF!</v>
      </c>
    </row>
    <row r="48" spans="1:26" ht="20.25" customHeight="1">
      <c r="A48" s="71"/>
      <c r="C48" s="57"/>
      <c r="D48" s="57"/>
      <c r="E48" s="175"/>
      <c r="F48" s="384"/>
      <c r="G48" s="384"/>
      <c r="H48" s="384"/>
      <c r="I48" s="384"/>
      <c r="J48" s="384"/>
      <c r="K48" s="384"/>
      <c r="L48" s="384"/>
      <c r="M48" s="385"/>
      <c r="N48" s="98"/>
      <c r="O48" s="100"/>
      <c r="P48" s="134"/>
      <c r="Q48" s="384"/>
      <c r="R48" s="130"/>
      <c r="S48" s="130"/>
      <c r="T48" s="130"/>
      <c r="U48" s="130"/>
      <c r="V48" s="130"/>
      <c r="W48" s="200"/>
      <c r="X48" s="18"/>
      <c r="Y48" s="16"/>
      <c r="Z48" s="16"/>
    </row>
    <row r="49" spans="1:26" ht="20.25" customHeight="1">
      <c r="A49" s="84"/>
      <c r="B49" s="82" t="s">
        <v>83</v>
      </c>
      <c r="C49" s="65"/>
      <c r="D49" s="65"/>
      <c r="E49" s="179"/>
      <c r="F49" s="387" t="s">
        <v>245</v>
      </c>
      <c r="G49" s="387" t="s">
        <v>245</v>
      </c>
      <c r="H49" s="387" t="s">
        <v>245</v>
      </c>
      <c r="I49" s="387" t="s">
        <v>245</v>
      </c>
      <c r="J49" s="387" t="s">
        <v>245</v>
      </c>
      <c r="K49" s="387" t="s">
        <v>245</v>
      </c>
      <c r="L49" s="387" t="s">
        <v>245</v>
      </c>
      <c r="M49" s="388" t="s">
        <v>245</v>
      </c>
      <c r="N49" s="116"/>
      <c r="O49" s="186" t="s">
        <v>83</v>
      </c>
      <c r="P49" s="198">
        <v>7827185</v>
      </c>
      <c r="Q49" s="387" t="s">
        <v>245</v>
      </c>
      <c r="R49" s="201">
        <v>734</v>
      </c>
      <c r="S49" s="201">
        <v>3420</v>
      </c>
      <c r="T49" s="201">
        <v>868353</v>
      </c>
      <c r="U49" s="201">
        <v>385579</v>
      </c>
      <c r="V49" s="201">
        <v>-382066</v>
      </c>
      <c r="W49" s="160">
        <v>6187033</v>
      </c>
      <c r="X49" s="45" t="e">
        <f>X42+X47</f>
        <v>#REF!</v>
      </c>
      <c r="Y49" s="47" t="e">
        <f>Y42+Y47</f>
        <v>#REF!</v>
      </c>
      <c r="Z49" s="31" t="e">
        <f t="shared" si="1"/>
        <v>#REF!</v>
      </c>
    </row>
    <row r="50" ht="16.5" customHeight="1">
      <c r="Q50" s="19"/>
    </row>
    <row r="51" spans="5:17" ht="16.5" customHeight="1">
      <c r="E51" s="50"/>
      <c r="Q51" s="5"/>
    </row>
    <row r="52" ht="16.5" customHeight="1"/>
    <row r="53" ht="16.5" customHeight="1"/>
    <row r="54" spans="6:26" ht="16.5" customHeight="1">
      <c r="F54" s="46"/>
      <c r="G54" s="46"/>
      <c r="H54" s="46"/>
      <c r="I54" s="46"/>
      <c r="J54" s="46"/>
      <c r="K54" s="46"/>
      <c r="L54" s="46"/>
      <c r="M54" s="46"/>
      <c r="N54" s="187"/>
      <c r="O54" s="187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6:26" ht="16.5" customHeight="1">
      <c r="F55" s="46"/>
      <c r="G55" s="46"/>
      <c r="H55" s="46"/>
      <c r="I55" s="46"/>
      <c r="J55" s="46"/>
      <c r="K55" s="46"/>
      <c r="L55" s="46"/>
      <c r="M55" s="46"/>
      <c r="N55" s="187"/>
      <c r="O55" s="187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6:26" ht="16.5" customHeight="1">
      <c r="F56" s="46"/>
      <c r="G56" s="46"/>
      <c r="H56" s="46"/>
      <c r="I56" s="46"/>
      <c r="J56" s="46"/>
      <c r="K56" s="46"/>
      <c r="L56" s="46"/>
      <c r="M56" s="46"/>
      <c r="N56" s="187"/>
      <c r="O56" s="187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6:26" ht="16.5" customHeight="1">
      <c r="F57" s="46"/>
      <c r="G57" s="46"/>
      <c r="H57" s="46"/>
      <c r="I57" s="46"/>
      <c r="J57" s="46"/>
      <c r="K57" s="46"/>
      <c r="L57" s="46"/>
      <c r="M57" s="46"/>
      <c r="N57" s="187"/>
      <c r="O57" s="187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6:26" ht="16.5" customHeight="1">
      <c r="F58" s="46"/>
      <c r="G58" s="46"/>
      <c r="H58" s="46"/>
      <c r="I58" s="46"/>
      <c r="J58" s="46"/>
      <c r="K58" s="46"/>
      <c r="L58" s="46"/>
      <c r="M58" s="46"/>
      <c r="N58" s="187"/>
      <c r="O58" s="187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6:26" ht="16.5" customHeight="1">
      <c r="F59" s="46"/>
      <c r="G59" s="46"/>
      <c r="H59" s="46"/>
      <c r="I59" s="46"/>
      <c r="J59" s="46"/>
      <c r="K59" s="46"/>
      <c r="L59" s="46"/>
      <c r="M59" s="46"/>
      <c r="N59" s="187"/>
      <c r="O59" s="187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6:26" ht="16.5" customHeight="1">
      <c r="F60" s="46"/>
      <c r="G60" s="46"/>
      <c r="H60" s="46"/>
      <c r="I60" s="46"/>
      <c r="J60" s="46"/>
      <c r="K60" s="46"/>
      <c r="L60" s="46"/>
      <c r="M60" s="46"/>
      <c r="N60" s="187"/>
      <c r="O60" s="187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6:26" ht="16.5" customHeight="1">
      <c r="F61" s="46"/>
      <c r="G61" s="46"/>
      <c r="H61" s="46"/>
      <c r="I61" s="46"/>
      <c r="J61" s="46"/>
      <c r="K61" s="46"/>
      <c r="L61" s="46"/>
      <c r="M61" s="46"/>
      <c r="N61" s="187"/>
      <c r="O61" s="187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6:26" ht="16.5" customHeight="1">
      <c r="F62" s="46"/>
      <c r="G62" s="46"/>
      <c r="H62" s="46"/>
      <c r="I62" s="46"/>
      <c r="J62" s="46"/>
      <c r="K62" s="46"/>
      <c r="L62" s="46"/>
      <c r="M62" s="46"/>
      <c r="N62" s="187"/>
      <c r="O62" s="187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6:26" ht="16.5" customHeight="1">
      <c r="F63" s="46"/>
      <c r="G63" s="46"/>
      <c r="H63" s="46"/>
      <c r="I63" s="46"/>
      <c r="J63" s="46"/>
      <c r="K63" s="46"/>
      <c r="L63" s="46"/>
      <c r="M63" s="46"/>
      <c r="N63" s="187"/>
      <c r="O63" s="187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ht="16.5" customHeight="1"/>
    <row r="65" spans="6:26" ht="16.5" customHeight="1">
      <c r="F65" s="46"/>
      <c r="H65" s="46"/>
      <c r="I65" s="46"/>
      <c r="J65" s="46"/>
      <c r="K65" s="46"/>
      <c r="L65" s="46"/>
      <c r="M65" s="46"/>
      <c r="N65" s="187"/>
      <c r="O65" s="187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6:26" ht="16.5" customHeight="1">
      <c r="F66" s="46"/>
      <c r="H66" s="46"/>
      <c r="I66" s="46"/>
      <c r="J66" s="46"/>
      <c r="K66" s="46"/>
      <c r="L66" s="46"/>
      <c r="M66" s="46"/>
      <c r="N66" s="187"/>
      <c r="O66" s="187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6:26" ht="16.5" customHeight="1">
      <c r="F67" s="46"/>
      <c r="H67" s="46"/>
      <c r="I67" s="46"/>
      <c r="J67" s="46"/>
      <c r="K67" s="46"/>
      <c r="L67" s="46"/>
      <c r="M67" s="46"/>
      <c r="N67" s="187"/>
      <c r="O67" s="187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ht="16.5" customHeight="1">
      <c r="B68" s="66"/>
    </row>
    <row r="69" ht="16.5" customHeight="1">
      <c r="B69" s="66"/>
    </row>
    <row r="70" ht="16.5" customHeight="1">
      <c r="B70" s="66"/>
    </row>
    <row r="71" ht="16.5" customHeight="1">
      <c r="B71" s="66"/>
    </row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</sheetData>
  <sheetProtection/>
  <mergeCells count="6">
    <mergeCell ref="F4:G4"/>
    <mergeCell ref="H4:I4"/>
    <mergeCell ref="J4:K4"/>
    <mergeCell ref="L4:M4"/>
    <mergeCell ref="F3:M3"/>
    <mergeCell ref="R3:S3"/>
  </mergeCells>
  <conditionalFormatting sqref="F59:Z63">
    <cfRule type="cellIs" priority="1" dxfId="5" operator="notEqual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75" r:id="rId1"/>
  <colBreaks count="2" manualBreakCount="2">
    <brk id="13" max="48" man="1"/>
    <brk id="23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T80"/>
  <sheetViews>
    <sheetView showGridLines="0" view="pageBreakPreview" zoomScale="55" zoomScaleNormal="60" zoomScaleSheetLayoutView="55" zoomScalePageLayoutView="0" workbookViewId="0" topLeftCell="A1">
      <pane xSplit="2" ySplit="6" topLeftCell="C25" activePane="bottomRight" state="frozen"/>
      <selection pane="topLeft" activeCell="Q73" sqref="Q73"/>
      <selection pane="topRight" activeCell="Q73" sqref="Q73"/>
      <selection pane="bottomLeft" activeCell="Q73" sqref="Q73"/>
      <selection pane="bottomRight" activeCell="F7" sqref="F7:W49"/>
    </sheetView>
  </sheetViews>
  <sheetFormatPr defaultColWidth="10.875" defaultRowHeight="13.5"/>
  <cols>
    <col min="1" max="1" width="6.00390625" style="68" customWidth="1"/>
    <col min="2" max="2" width="12.625" style="68" customWidth="1"/>
    <col min="3" max="4" width="9.625" style="6" customWidth="1"/>
    <col min="5" max="5" width="6.75390625" style="6" customWidth="1"/>
    <col min="6" max="6" width="12.625" style="6" customWidth="1"/>
    <col min="7" max="7" width="8.625" style="6" customWidth="1"/>
    <col min="8" max="8" width="12.625" style="6" customWidth="1"/>
    <col min="9" max="9" width="8.625" style="6" customWidth="1"/>
    <col min="10" max="10" width="12.625" style="6" customWidth="1"/>
    <col min="11" max="11" width="8.625" style="6" customWidth="1"/>
    <col min="12" max="12" width="12.625" style="6" customWidth="1"/>
    <col min="13" max="13" width="8.625" style="6" customWidth="1"/>
    <col min="14" max="14" width="6.00390625" style="68" customWidth="1"/>
    <col min="15" max="15" width="12.625" style="68" customWidth="1"/>
    <col min="16" max="16" width="12.625" style="6" customWidth="1"/>
    <col min="17" max="17" width="13.75390625" style="6" customWidth="1"/>
    <col min="18" max="19" width="9.625" style="6" customWidth="1"/>
    <col min="20" max="20" width="11.625" style="6" customWidth="1"/>
    <col min="21" max="21" width="15.625" style="6" customWidth="1"/>
    <col min="22" max="22" width="13.625" style="6" customWidth="1"/>
    <col min="23" max="23" width="15.625" style="6" customWidth="1"/>
    <col min="24" max="26" width="11.625" style="6" hidden="1" customWidth="1"/>
    <col min="27" max="27" width="5.875" style="25" customWidth="1"/>
    <col min="28" max="28" width="10.875" style="25" customWidth="1"/>
    <col min="29" max="30" width="9.625" style="25" customWidth="1"/>
    <col min="31" max="31" width="6.50390625" style="25" customWidth="1"/>
    <col min="32" max="32" width="12.625" style="25" customWidth="1"/>
    <col min="33" max="33" width="8.625" style="25" customWidth="1"/>
    <col min="34" max="34" width="12.625" style="25" customWidth="1"/>
    <col min="35" max="35" width="8.625" style="25" customWidth="1"/>
    <col min="36" max="36" width="15.25390625" style="25" bestFit="1" customWidth="1"/>
    <col min="37" max="37" width="8.625" style="25" customWidth="1"/>
    <col min="38" max="38" width="12.75390625" style="25" customWidth="1"/>
    <col min="39" max="39" width="8.625" style="25" customWidth="1"/>
    <col min="40" max="40" width="8.375" style="25" hidden="1" customWidth="1"/>
    <col min="41" max="41" width="5.125" style="25" customWidth="1"/>
    <col min="42" max="42" width="12.50390625" style="25" customWidth="1"/>
    <col min="43" max="43" width="15.25390625" style="25" bestFit="1" customWidth="1"/>
    <col min="44" max="44" width="13.75390625" style="25" customWidth="1"/>
    <col min="45" max="45" width="10.625" style="25" customWidth="1"/>
    <col min="46" max="46" width="10.625" style="446" customWidth="1"/>
    <col min="47" max="47" width="12.625" style="25" customWidth="1"/>
    <col min="48" max="48" width="14.75390625" style="25" customWidth="1"/>
    <col min="49" max="49" width="11.625" style="25" customWidth="1"/>
    <col min="50" max="50" width="13.625" style="25" customWidth="1"/>
    <col min="51" max="51" width="3.75390625" style="25" customWidth="1"/>
    <col min="52" max="52" width="5.50390625" style="25" customWidth="1"/>
    <col min="53" max="53" width="7.625" style="25" customWidth="1"/>
    <col min="54" max="54" width="11.125" style="25" bestFit="1" customWidth="1"/>
    <col min="55" max="55" width="5.50390625" style="25" customWidth="1"/>
    <col min="56" max="57" width="12.625" style="25" customWidth="1"/>
    <col min="58" max="60" width="12.75390625" style="25" customWidth="1"/>
    <col min="61" max="61" width="10.625" style="25" customWidth="1"/>
    <col min="62" max="62" width="10.625" style="446" customWidth="1"/>
    <col min="63" max="63" width="12.625" style="25" customWidth="1"/>
    <col min="64" max="64" width="14.75390625" style="25" customWidth="1"/>
    <col min="65" max="65" width="11.625" style="25" customWidth="1"/>
    <col min="66" max="66" width="13.625" style="25" customWidth="1"/>
    <col min="67" max="67" width="5.50390625" style="25" customWidth="1"/>
    <col min="68" max="68" width="7.625" style="25" customWidth="1"/>
    <col min="69" max="69" width="11.125" style="25" customWidth="1"/>
    <col min="70" max="70" width="5.50390625" style="25" customWidth="1"/>
    <col min="71" max="71" width="11.25390625" style="25" bestFit="1" customWidth="1"/>
    <col min="72" max="72" width="10.875" style="25" customWidth="1"/>
    <col min="73" max="16384" width="10.875" style="6" customWidth="1"/>
  </cols>
  <sheetData>
    <row r="1" spans="1:66" ht="20.25" customHeight="1">
      <c r="A1" s="66"/>
      <c r="B1" s="66"/>
      <c r="C1" s="4" t="s">
        <v>187</v>
      </c>
      <c r="D1" s="4"/>
      <c r="E1" s="4"/>
      <c r="F1" s="4"/>
      <c r="G1" s="4"/>
      <c r="H1" s="4"/>
      <c r="I1" s="4"/>
      <c r="J1" s="4"/>
      <c r="K1" s="4"/>
      <c r="L1" s="4"/>
      <c r="M1" s="4"/>
      <c r="N1" s="67"/>
      <c r="O1" s="67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484"/>
      <c r="AB1" s="484"/>
      <c r="AC1" s="484"/>
      <c r="AD1" s="484"/>
      <c r="AE1" s="484"/>
      <c r="AF1" s="484"/>
      <c r="AG1" s="484"/>
      <c r="AH1" s="484"/>
      <c r="AI1" s="484"/>
      <c r="AJ1" s="484"/>
      <c r="AK1" s="484"/>
      <c r="AL1" s="484"/>
      <c r="AM1" s="484"/>
      <c r="AN1" s="19"/>
      <c r="AO1" s="19"/>
      <c r="AP1" s="19"/>
      <c r="AR1" s="19"/>
      <c r="AS1" s="19"/>
      <c r="AT1" s="49"/>
      <c r="AU1" s="19"/>
      <c r="AV1" s="19"/>
      <c r="AW1" s="19"/>
      <c r="AX1" s="19"/>
      <c r="AY1" s="19"/>
      <c r="BD1" s="280"/>
      <c r="BE1" s="19"/>
      <c r="BF1" s="19"/>
      <c r="BG1" s="19"/>
      <c r="BI1" s="19"/>
      <c r="BJ1" s="49"/>
      <c r="BK1" s="19"/>
      <c r="BL1" s="19"/>
      <c r="BM1" s="19"/>
      <c r="BN1" s="19"/>
    </row>
    <row r="2" spans="1:66" ht="20.25" customHeight="1">
      <c r="A2" s="67"/>
      <c r="N2" s="67"/>
      <c r="W2" s="9" t="s">
        <v>98</v>
      </c>
      <c r="AI2" s="19"/>
      <c r="AO2" s="19"/>
      <c r="AX2" s="234"/>
      <c r="BN2" s="234"/>
    </row>
    <row r="3" spans="1:72" s="68" customFormat="1" ht="20.25" customHeight="1">
      <c r="A3" s="69"/>
      <c r="B3" s="70"/>
      <c r="C3" s="85" t="s">
        <v>132</v>
      </c>
      <c r="D3" s="85" t="s">
        <v>100</v>
      </c>
      <c r="E3" s="93" t="s">
        <v>101</v>
      </c>
      <c r="F3" s="480" t="s">
        <v>215</v>
      </c>
      <c r="G3" s="482"/>
      <c r="H3" s="482"/>
      <c r="I3" s="482"/>
      <c r="J3" s="482"/>
      <c r="K3" s="482"/>
      <c r="L3" s="482"/>
      <c r="M3" s="481"/>
      <c r="N3" s="95"/>
      <c r="O3" s="70"/>
      <c r="P3" s="241"/>
      <c r="Q3" s="90"/>
      <c r="R3" s="467" t="s">
        <v>103</v>
      </c>
      <c r="S3" s="474"/>
      <c r="T3" s="85" t="s">
        <v>99</v>
      </c>
      <c r="U3" s="69"/>
      <c r="V3" s="69"/>
      <c r="W3" s="91"/>
      <c r="X3" s="70"/>
      <c r="Y3" s="69"/>
      <c r="Z3" s="69"/>
      <c r="AA3" s="120"/>
      <c r="AB3" s="120"/>
      <c r="AC3" s="78"/>
      <c r="AD3" s="78"/>
      <c r="AE3" s="78"/>
      <c r="AF3" s="466"/>
      <c r="AG3" s="466"/>
      <c r="AH3" s="466"/>
      <c r="AI3" s="466"/>
      <c r="AJ3" s="466"/>
      <c r="AK3" s="466"/>
      <c r="AL3" s="466"/>
      <c r="AM3" s="466"/>
      <c r="AN3" s="83"/>
      <c r="AO3" s="120"/>
      <c r="AP3" s="120"/>
      <c r="AQ3" s="83"/>
      <c r="AR3" s="120"/>
      <c r="AS3" s="466"/>
      <c r="AT3" s="466"/>
      <c r="AU3" s="78"/>
      <c r="AV3" s="120"/>
      <c r="AW3" s="120"/>
      <c r="AX3" s="120"/>
      <c r="AY3" s="120"/>
      <c r="AZ3" s="83"/>
      <c r="BA3" s="83"/>
      <c r="BB3" s="83"/>
      <c r="BC3" s="83"/>
      <c r="BD3" s="466"/>
      <c r="BE3" s="466"/>
      <c r="BF3" s="466"/>
      <c r="BG3" s="466"/>
      <c r="BH3" s="83"/>
      <c r="BI3" s="466"/>
      <c r="BJ3" s="466"/>
      <c r="BK3" s="78"/>
      <c r="BL3" s="120"/>
      <c r="BM3" s="120"/>
      <c r="BN3" s="120"/>
      <c r="BO3" s="83"/>
      <c r="BP3" s="83"/>
      <c r="BQ3" s="83"/>
      <c r="BR3" s="83"/>
      <c r="BS3" s="83"/>
      <c r="BT3" s="83"/>
    </row>
    <row r="4" spans="1:72" s="68" customFormat="1" ht="20.25" customHeight="1">
      <c r="A4" s="71"/>
      <c r="C4" s="97" t="s">
        <v>137</v>
      </c>
      <c r="D4" s="97"/>
      <c r="E4" s="105"/>
      <c r="F4" s="467" t="s">
        <v>216</v>
      </c>
      <c r="G4" s="474"/>
      <c r="H4" s="483" t="s">
        <v>217</v>
      </c>
      <c r="I4" s="474"/>
      <c r="J4" s="483" t="s">
        <v>218</v>
      </c>
      <c r="K4" s="474"/>
      <c r="L4" s="483" t="s">
        <v>219</v>
      </c>
      <c r="M4" s="469"/>
      <c r="N4" s="98"/>
      <c r="P4" s="243" t="s">
        <v>106</v>
      </c>
      <c r="Q4" s="97" t="s">
        <v>107</v>
      </c>
      <c r="R4" s="102" t="s">
        <v>108</v>
      </c>
      <c r="S4" s="85" t="s">
        <v>109</v>
      </c>
      <c r="T4" s="97" t="s">
        <v>110</v>
      </c>
      <c r="U4" s="97" t="s">
        <v>111</v>
      </c>
      <c r="V4" s="97" t="s">
        <v>112</v>
      </c>
      <c r="W4" s="103" t="s">
        <v>5</v>
      </c>
      <c r="X4" s="78" t="s">
        <v>113</v>
      </c>
      <c r="Y4" s="97" t="s">
        <v>197</v>
      </c>
      <c r="Z4" s="97" t="s">
        <v>114</v>
      </c>
      <c r="AA4" s="120"/>
      <c r="AB4" s="83"/>
      <c r="AC4" s="78"/>
      <c r="AD4" s="78"/>
      <c r="AE4" s="120"/>
      <c r="AF4" s="466"/>
      <c r="AG4" s="466"/>
      <c r="AH4" s="466"/>
      <c r="AI4" s="466"/>
      <c r="AJ4" s="466"/>
      <c r="AK4" s="466"/>
      <c r="AL4" s="466"/>
      <c r="AM4" s="466"/>
      <c r="AN4" s="120"/>
      <c r="AO4" s="120"/>
      <c r="AP4" s="83"/>
      <c r="AQ4" s="78"/>
      <c r="AR4" s="78"/>
      <c r="AS4" s="78"/>
      <c r="AT4" s="429"/>
      <c r="AU4" s="78"/>
      <c r="AV4" s="78"/>
      <c r="AW4" s="78"/>
      <c r="AX4" s="78"/>
      <c r="AY4" s="120"/>
      <c r="AZ4" s="83"/>
      <c r="BA4" s="78"/>
      <c r="BB4" s="78"/>
      <c r="BC4" s="120"/>
      <c r="BD4" s="83"/>
      <c r="BE4" s="83"/>
      <c r="BF4" s="83"/>
      <c r="BG4" s="83"/>
      <c r="BH4" s="83"/>
      <c r="BI4" s="78"/>
      <c r="BJ4" s="429"/>
      <c r="BK4" s="78"/>
      <c r="BL4" s="78"/>
      <c r="BM4" s="78"/>
      <c r="BN4" s="78"/>
      <c r="BO4" s="83"/>
      <c r="BP4" s="78"/>
      <c r="BQ4" s="78"/>
      <c r="BR4" s="83"/>
      <c r="BS4" s="83"/>
      <c r="BT4" s="83"/>
    </row>
    <row r="5" spans="1:72" s="68" customFormat="1" ht="20.25" customHeight="1">
      <c r="A5" s="72" t="s">
        <v>200</v>
      </c>
      <c r="C5" s="97" t="s">
        <v>116</v>
      </c>
      <c r="D5" s="97" t="s">
        <v>117</v>
      </c>
      <c r="E5" s="112" t="s">
        <v>118</v>
      </c>
      <c r="F5" s="102" t="s">
        <v>119</v>
      </c>
      <c r="G5" s="85" t="s">
        <v>120</v>
      </c>
      <c r="H5" s="85" t="s">
        <v>121</v>
      </c>
      <c r="I5" s="85" t="s">
        <v>120</v>
      </c>
      <c r="J5" s="85" t="s">
        <v>121</v>
      </c>
      <c r="K5" s="85" t="s">
        <v>120</v>
      </c>
      <c r="L5" s="85" t="s">
        <v>121</v>
      </c>
      <c r="M5" s="106" t="s">
        <v>120</v>
      </c>
      <c r="N5" s="110" t="s">
        <v>209</v>
      </c>
      <c r="P5" s="243" t="s">
        <v>122</v>
      </c>
      <c r="Q5" s="380" t="s">
        <v>202</v>
      </c>
      <c r="R5" s="109" t="s">
        <v>123</v>
      </c>
      <c r="S5" s="97" t="s">
        <v>203</v>
      </c>
      <c r="T5" s="97" t="s">
        <v>124</v>
      </c>
      <c r="U5" s="97" t="s">
        <v>125</v>
      </c>
      <c r="V5" s="71"/>
      <c r="W5" s="111"/>
      <c r="X5" s="78" t="s">
        <v>204</v>
      </c>
      <c r="Y5" s="97" t="s">
        <v>126</v>
      </c>
      <c r="Z5" s="97" t="s">
        <v>205</v>
      </c>
      <c r="AA5" s="331"/>
      <c r="AB5" s="83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331"/>
      <c r="AP5" s="83"/>
      <c r="AQ5" s="78"/>
      <c r="AR5" s="83"/>
      <c r="AS5" s="78"/>
      <c r="AT5" s="429"/>
      <c r="AU5" s="78"/>
      <c r="AV5" s="78"/>
      <c r="AW5" s="120"/>
      <c r="AX5" s="120"/>
      <c r="AY5" s="120"/>
      <c r="AZ5" s="83"/>
      <c r="BA5" s="78"/>
      <c r="BB5" s="120"/>
      <c r="BC5" s="120"/>
      <c r="BD5" s="78"/>
      <c r="BE5" s="78"/>
      <c r="BF5" s="78"/>
      <c r="BG5" s="78"/>
      <c r="BH5" s="78"/>
      <c r="BI5" s="78"/>
      <c r="BJ5" s="429"/>
      <c r="BK5" s="78"/>
      <c r="BL5" s="78"/>
      <c r="BM5" s="120"/>
      <c r="BN5" s="120"/>
      <c r="BO5" s="83"/>
      <c r="BP5" s="78"/>
      <c r="BQ5" s="120"/>
      <c r="BR5" s="83"/>
      <c r="BS5" s="83"/>
      <c r="BT5" s="83"/>
    </row>
    <row r="6" spans="1:72" s="68" customFormat="1" ht="20.25" customHeight="1">
      <c r="A6" s="72" t="s">
        <v>8</v>
      </c>
      <c r="B6" s="73" t="s">
        <v>9</v>
      </c>
      <c r="C6" s="71"/>
      <c r="D6" s="71"/>
      <c r="E6" s="105"/>
      <c r="F6" s="116"/>
      <c r="G6" s="84"/>
      <c r="H6" s="84"/>
      <c r="I6" s="84"/>
      <c r="J6" s="84" t="s">
        <v>232</v>
      </c>
      <c r="K6" s="84"/>
      <c r="L6" s="84" t="s">
        <v>233</v>
      </c>
      <c r="M6" s="269"/>
      <c r="N6" s="270" t="s">
        <v>8</v>
      </c>
      <c r="O6" s="73" t="s">
        <v>9</v>
      </c>
      <c r="P6" s="105" t="s">
        <v>234</v>
      </c>
      <c r="Q6" s="119" t="s">
        <v>207</v>
      </c>
      <c r="R6" s="109" t="s">
        <v>130</v>
      </c>
      <c r="S6" s="97" t="s">
        <v>131</v>
      </c>
      <c r="T6" s="71"/>
      <c r="U6" s="71" t="s">
        <v>239</v>
      </c>
      <c r="V6" s="71"/>
      <c r="W6" s="111"/>
      <c r="X6" s="120"/>
      <c r="Y6" s="71"/>
      <c r="Z6" s="71"/>
      <c r="AA6" s="331"/>
      <c r="AB6" s="331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331"/>
      <c r="AP6" s="331"/>
      <c r="AQ6" s="120"/>
      <c r="AR6" s="249"/>
      <c r="AS6" s="78"/>
      <c r="AT6" s="429"/>
      <c r="AU6" s="120"/>
      <c r="AV6" s="249"/>
      <c r="AW6" s="120"/>
      <c r="AX6" s="120"/>
      <c r="AY6" s="120"/>
      <c r="AZ6" s="83"/>
      <c r="BA6" s="288"/>
      <c r="BB6" s="83"/>
      <c r="BC6" s="120"/>
      <c r="BD6" s="120"/>
      <c r="BE6" s="120"/>
      <c r="BF6" s="120"/>
      <c r="BG6" s="120"/>
      <c r="BH6" s="120"/>
      <c r="BI6" s="78"/>
      <c r="BJ6" s="429"/>
      <c r="BK6" s="120"/>
      <c r="BL6" s="249"/>
      <c r="BM6" s="120"/>
      <c r="BN6" s="120"/>
      <c r="BO6" s="83"/>
      <c r="BP6" s="288"/>
      <c r="BQ6" s="83"/>
      <c r="BR6" s="83"/>
      <c r="BS6" s="83"/>
      <c r="BT6" s="83"/>
    </row>
    <row r="7" spans="1:72" s="25" customFormat="1" ht="20.25" customHeight="1">
      <c r="A7" s="74">
        <v>1</v>
      </c>
      <c r="B7" s="75" t="s">
        <v>13</v>
      </c>
      <c r="C7" s="124" t="s">
        <v>132</v>
      </c>
      <c r="D7" s="132" t="s">
        <v>248</v>
      </c>
      <c r="E7" s="250">
        <v>8</v>
      </c>
      <c r="F7" s="214">
        <v>289398</v>
      </c>
      <c r="G7" s="146">
        <v>53.91</v>
      </c>
      <c r="H7" s="381" t="s">
        <v>245</v>
      </c>
      <c r="I7" s="402" t="s">
        <v>245</v>
      </c>
      <c r="J7" s="147">
        <v>247418</v>
      </c>
      <c r="K7" s="146">
        <v>46.09</v>
      </c>
      <c r="L7" s="381" t="s">
        <v>245</v>
      </c>
      <c r="M7" s="403" t="s">
        <v>245</v>
      </c>
      <c r="N7" s="74">
        <v>1</v>
      </c>
      <c r="O7" s="75" t="s">
        <v>13</v>
      </c>
      <c r="P7" s="258">
        <v>536816</v>
      </c>
      <c r="Q7" s="142">
        <v>49.04465037910699</v>
      </c>
      <c r="R7" s="141">
        <v>40</v>
      </c>
      <c r="S7" s="141">
        <v>0</v>
      </c>
      <c r="T7" s="141">
        <v>62185</v>
      </c>
      <c r="U7" s="141">
        <v>32341</v>
      </c>
      <c r="V7" s="141">
        <v>-83175</v>
      </c>
      <c r="W7" s="189">
        <v>359075</v>
      </c>
      <c r="X7" s="22"/>
      <c r="Y7" s="21" t="e">
        <f>AQ7+#REF!</f>
        <v>#REF!</v>
      </c>
      <c r="Z7" s="442" t="e">
        <f>ROUND(Y7/X7*100,2)</f>
        <v>#REF!</v>
      </c>
      <c r="AB7" s="15"/>
      <c r="AC7" s="15"/>
      <c r="AD7" s="15"/>
      <c r="AE7" s="447"/>
      <c r="AF7" s="266"/>
      <c r="AG7" s="448"/>
      <c r="AH7" s="266"/>
      <c r="AI7" s="448"/>
      <c r="AJ7" s="266"/>
      <c r="AK7" s="448"/>
      <c r="AL7" s="266"/>
      <c r="AM7" s="448"/>
      <c r="AN7" s="32"/>
      <c r="AP7" s="15"/>
      <c r="AQ7" s="449"/>
      <c r="AR7" s="33"/>
      <c r="AS7" s="450"/>
      <c r="AT7" s="450"/>
      <c r="AU7" s="450"/>
      <c r="AV7" s="450"/>
      <c r="AW7" s="30"/>
      <c r="AX7" s="30"/>
      <c r="AY7" s="15"/>
      <c r="BA7" s="451"/>
      <c r="BB7" s="451"/>
      <c r="BC7" s="19"/>
      <c r="BD7" s="266"/>
      <c r="BE7" s="449"/>
      <c r="BF7" s="449"/>
      <c r="BG7" s="449"/>
      <c r="BH7" s="449"/>
      <c r="BI7" s="450"/>
      <c r="BJ7" s="450"/>
      <c r="BK7" s="450"/>
      <c r="BL7" s="449"/>
      <c r="BM7" s="30"/>
      <c r="BN7" s="30"/>
      <c r="BP7" s="451"/>
      <c r="BQ7" s="449"/>
      <c r="BS7" s="26"/>
      <c r="BT7" s="26"/>
    </row>
    <row r="8" spans="1:72" s="25" customFormat="1" ht="20.25" customHeight="1">
      <c r="A8" s="76">
        <v>2</v>
      </c>
      <c r="B8" s="78" t="s">
        <v>14</v>
      </c>
      <c r="C8" s="171" t="s">
        <v>134</v>
      </c>
      <c r="D8" s="203" t="s">
        <v>246</v>
      </c>
      <c r="E8" s="253">
        <v>10</v>
      </c>
      <c r="F8" s="214">
        <v>97495</v>
      </c>
      <c r="G8" s="146">
        <v>50.28</v>
      </c>
      <c r="H8" s="147">
        <v>2536</v>
      </c>
      <c r="I8" s="146">
        <v>1.31</v>
      </c>
      <c r="J8" s="147">
        <v>57870</v>
      </c>
      <c r="K8" s="146">
        <v>29.85</v>
      </c>
      <c r="L8" s="147">
        <v>35986</v>
      </c>
      <c r="M8" s="167">
        <v>18.56</v>
      </c>
      <c r="N8" s="76">
        <v>2</v>
      </c>
      <c r="O8" s="78" t="s">
        <v>14</v>
      </c>
      <c r="P8" s="199">
        <v>193887</v>
      </c>
      <c r="Q8" s="191">
        <v>50.96991419572065</v>
      </c>
      <c r="R8" s="145">
        <v>20</v>
      </c>
      <c r="S8" s="145">
        <v>7</v>
      </c>
      <c r="T8" s="145">
        <v>28428</v>
      </c>
      <c r="U8" s="145">
        <v>9747</v>
      </c>
      <c r="V8" s="145">
        <v>-5461</v>
      </c>
      <c r="W8" s="158">
        <v>150224</v>
      </c>
      <c r="X8" s="30" t="e">
        <f>AP8+#REF!</f>
        <v>#REF!</v>
      </c>
      <c r="Y8" s="28" t="e">
        <f>AQ8+#REF!</f>
        <v>#REF!</v>
      </c>
      <c r="Z8" s="443" t="e">
        <f>ROUND(Y8/X8*100,2)</f>
        <v>#REF!</v>
      </c>
      <c r="AB8" s="15"/>
      <c r="AC8" s="19"/>
      <c r="AD8" s="237"/>
      <c r="AE8" s="447"/>
      <c r="AF8" s="266"/>
      <c r="AG8" s="448"/>
      <c r="AH8" s="266"/>
      <c r="AI8" s="448"/>
      <c r="AJ8" s="266"/>
      <c r="AK8" s="448"/>
      <c r="AL8" s="266"/>
      <c r="AM8" s="448"/>
      <c r="AN8" s="32"/>
      <c r="AP8" s="15"/>
      <c r="AQ8" s="449"/>
      <c r="AR8" s="33"/>
      <c r="AS8" s="450"/>
      <c r="AT8" s="450"/>
      <c r="AU8" s="450"/>
      <c r="AV8" s="450"/>
      <c r="AW8" s="30"/>
      <c r="AX8" s="30"/>
      <c r="AY8" s="15"/>
      <c r="BA8" s="451"/>
      <c r="BB8" s="451"/>
      <c r="BC8" s="19"/>
      <c r="BD8" s="266"/>
      <c r="BE8" s="449"/>
      <c r="BF8" s="449"/>
      <c r="BG8" s="449"/>
      <c r="BH8" s="449"/>
      <c r="BI8" s="450"/>
      <c r="BJ8" s="450"/>
      <c r="BK8" s="450"/>
      <c r="BL8" s="449"/>
      <c r="BM8" s="30"/>
      <c r="BN8" s="30"/>
      <c r="BP8" s="451"/>
      <c r="BQ8" s="449"/>
      <c r="BS8" s="26"/>
      <c r="BT8" s="26"/>
    </row>
    <row r="9" spans="1:72" s="25" customFormat="1" ht="20.25" customHeight="1">
      <c r="A9" s="76">
        <v>3</v>
      </c>
      <c r="B9" s="78" t="s">
        <v>16</v>
      </c>
      <c r="C9" s="171" t="s">
        <v>134</v>
      </c>
      <c r="D9" s="203" t="s">
        <v>134</v>
      </c>
      <c r="E9" s="253">
        <v>9</v>
      </c>
      <c r="F9" s="214">
        <v>212761</v>
      </c>
      <c r="G9" s="146">
        <v>50.31</v>
      </c>
      <c r="H9" s="147">
        <v>23161</v>
      </c>
      <c r="I9" s="146">
        <v>5.48</v>
      </c>
      <c r="J9" s="147">
        <v>113886</v>
      </c>
      <c r="K9" s="146">
        <v>26.93</v>
      </c>
      <c r="L9" s="147">
        <v>73080</v>
      </c>
      <c r="M9" s="167">
        <v>17.28</v>
      </c>
      <c r="N9" s="76">
        <v>3</v>
      </c>
      <c r="O9" s="78" t="s">
        <v>16</v>
      </c>
      <c r="P9" s="199">
        <v>422888</v>
      </c>
      <c r="Q9" s="191">
        <v>46.83294131792324</v>
      </c>
      <c r="R9" s="145">
        <v>13</v>
      </c>
      <c r="S9" s="145">
        <v>16</v>
      </c>
      <c r="T9" s="145">
        <v>45424</v>
      </c>
      <c r="U9" s="145">
        <v>23669</v>
      </c>
      <c r="V9" s="145">
        <v>-22576</v>
      </c>
      <c r="W9" s="158">
        <v>331190</v>
      </c>
      <c r="X9" s="30" t="e">
        <f>AP9+#REF!</f>
        <v>#REF!</v>
      </c>
      <c r="Y9" s="28" t="e">
        <f>AQ9+#REF!</f>
        <v>#REF!</v>
      </c>
      <c r="Z9" s="443" t="e">
        <f aca="true" t="shared" si="0" ref="Z9:Z20">ROUND(Y9/X9*100,2)</f>
        <v>#REF!</v>
      </c>
      <c r="AB9" s="15"/>
      <c r="AC9" s="19"/>
      <c r="AD9" s="237"/>
      <c r="AE9" s="447"/>
      <c r="AF9" s="266"/>
      <c r="AG9" s="448"/>
      <c r="AH9" s="266"/>
      <c r="AI9" s="448"/>
      <c r="AJ9" s="266"/>
      <c r="AK9" s="448"/>
      <c r="AL9" s="266"/>
      <c r="AM9" s="448"/>
      <c r="AN9" s="32"/>
      <c r="AP9" s="15"/>
      <c r="AQ9" s="449"/>
      <c r="AR9" s="33"/>
      <c r="AS9" s="450"/>
      <c r="AT9" s="450"/>
      <c r="AU9" s="450"/>
      <c r="AV9" s="450"/>
      <c r="AW9" s="30"/>
      <c r="AX9" s="30"/>
      <c r="AY9" s="15"/>
      <c r="BA9" s="451"/>
      <c r="BB9" s="451"/>
      <c r="BC9" s="19"/>
      <c r="BD9" s="266"/>
      <c r="BE9" s="449"/>
      <c r="BF9" s="449"/>
      <c r="BG9" s="449"/>
      <c r="BH9" s="449"/>
      <c r="BI9" s="450"/>
      <c r="BJ9" s="450"/>
      <c r="BK9" s="450"/>
      <c r="BL9" s="449"/>
      <c r="BM9" s="30"/>
      <c r="BN9" s="30"/>
      <c r="BP9" s="451"/>
      <c r="BQ9" s="449"/>
      <c r="BS9" s="26"/>
      <c r="BT9" s="26"/>
    </row>
    <row r="10" spans="1:72" s="25" customFormat="1" ht="20.25" customHeight="1">
      <c r="A10" s="76">
        <v>4</v>
      </c>
      <c r="B10" s="78" t="s">
        <v>18</v>
      </c>
      <c r="C10" s="171" t="s">
        <v>134</v>
      </c>
      <c r="D10" s="203" t="s">
        <v>134</v>
      </c>
      <c r="E10" s="253">
        <v>8</v>
      </c>
      <c r="F10" s="214">
        <v>150361</v>
      </c>
      <c r="G10" s="146">
        <v>51.69</v>
      </c>
      <c r="H10" s="147">
        <v>13341</v>
      </c>
      <c r="I10" s="146">
        <v>4.59</v>
      </c>
      <c r="J10" s="147">
        <v>87653</v>
      </c>
      <c r="K10" s="146">
        <v>30.14</v>
      </c>
      <c r="L10" s="147">
        <v>39486</v>
      </c>
      <c r="M10" s="167">
        <v>13.58</v>
      </c>
      <c r="N10" s="76">
        <v>4</v>
      </c>
      <c r="O10" s="78" t="s">
        <v>18</v>
      </c>
      <c r="P10" s="199">
        <v>290841</v>
      </c>
      <c r="Q10" s="191">
        <v>46.713427000969986</v>
      </c>
      <c r="R10" s="145">
        <v>73</v>
      </c>
      <c r="S10" s="145">
        <v>0</v>
      </c>
      <c r="T10" s="145">
        <v>35063</v>
      </c>
      <c r="U10" s="145">
        <v>18673</v>
      </c>
      <c r="V10" s="145">
        <v>-12439</v>
      </c>
      <c r="W10" s="158">
        <v>224593</v>
      </c>
      <c r="X10" s="30" t="e">
        <f>AP10+#REF!</f>
        <v>#REF!</v>
      </c>
      <c r="Y10" s="28" t="e">
        <f>AQ10+#REF!</f>
        <v>#REF!</v>
      </c>
      <c r="Z10" s="443" t="e">
        <f t="shared" si="0"/>
        <v>#REF!</v>
      </c>
      <c r="AB10" s="15"/>
      <c r="AC10" s="19"/>
      <c r="AD10" s="237"/>
      <c r="AE10" s="447"/>
      <c r="AF10" s="266"/>
      <c r="AG10" s="448"/>
      <c r="AH10" s="266"/>
      <c r="AI10" s="448"/>
      <c r="AJ10" s="266"/>
      <c r="AK10" s="448"/>
      <c r="AL10" s="266"/>
      <c r="AM10" s="448"/>
      <c r="AN10" s="32"/>
      <c r="AP10" s="15"/>
      <c r="AQ10" s="449"/>
      <c r="AR10" s="33"/>
      <c r="AS10" s="450"/>
      <c r="AT10" s="450"/>
      <c r="AU10" s="450"/>
      <c r="AV10" s="450"/>
      <c r="AW10" s="30"/>
      <c r="AX10" s="30"/>
      <c r="AY10" s="15"/>
      <c r="BA10" s="451"/>
      <c r="BB10" s="451"/>
      <c r="BC10" s="19"/>
      <c r="BD10" s="266"/>
      <c r="BE10" s="449"/>
      <c r="BF10" s="449"/>
      <c r="BG10" s="449"/>
      <c r="BH10" s="449"/>
      <c r="BI10" s="450"/>
      <c r="BJ10" s="450"/>
      <c r="BK10" s="450"/>
      <c r="BL10" s="449"/>
      <c r="BM10" s="30"/>
      <c r="BN10" s="30"/>
      <c r="BP10" s="451"/>
      <c r="BQ10" s="449"/>
      <c r="BS10" s="26"/>
      <c r="BT10" s="26"/>
    </row>
    <row r="11" spans="1:72" s="25" customFormat="1" ht="20.25" customHeight="1">
      <c r="A11" s="76">
        <v>5</v>
      </c>
      <c r="B11" s="78" t="s">
        <v>20</v>
      </c>
      <c r="C11" s="171" t="s">
        <v>134</v>
      </c>
      <c r="D11" s="203" t="s">
        <v>134</v>
      </c>
      <c r="E11" s="253">
        <v>8</v>
      </c>
      <c r="F11" s="214">
        <v>63510</v>
      </c>
      <c r="G11" s="146">
        <v>48.02</v>
      </c>
      <c r="H11" s="147">
        <v>3302</v>
      </c>
      <c r="I11" s="146">
        <v>2.5</v>
      </c>
      <c r="J11" s="147">
        <v>38574</v>
      </c>
      <c r="K11" s="146">
        <v>29.16</v>
      </c>
      <c r="L11" s="147">
        <v>26883</v>
      </c>
      <c r="M11" s="167">
        <v>20.32</v>
      </c>
      <c r="N11" s="76">
        <v>5</v>
      </c>
      <c r="O11" s="78" t="s">
        <v>20</v>
      </c>
      <c r="P11" s="199">
        <v>132269</v>
      </c>
      <c r="Q11" s="191">
        <v>52.301582862576204</v>
      </c>
      <c r="R11" s="145">
        <v>0</v>
      </c>
      <c r="S11" s="145">
        <v>0</v>
      </c>
      <c r="T11" s="145">
        <v>16203</v>
      </c>
      <c r="U11" s="145">
        <v>7116</v>
      </c>
      <c r="V11" s="145">
        <v>-7848</v>
      </c>
      <c r="W11" s="158">
        <v>101102</v>
      </c>
      <c r="X11" s="30" t="e">
        <f>AP11+#REF!</f>
        <v>#REF!</v>
      </c>
      <c r="Y11" s="28" t="e">
        <f>AQ11+#REF!</f>
        <v>#REF!</v>
      </c>
      <c r="Z11" s="443" t="e">
        <f t="shared" si="0"/>
        <v>#REF!</v>
      </c>
      <c r="AB11" s="15"/>
      <c r="AC11" s="19"/>
      <c r="AD11" s="237"/>
      <c r="AE11" s="447"/>
      <c r="AF11" s="266"/>
      <c r="AG11" s="448"/>
      <c r="AH11" s="266"/>
      <c r="AI11" s="448"/>
      <c r="AJ11" s="266"/>
      <c r="AK11" s="448"/>
      <c r="AL11" s="266"/>
      <c r="AM11" s="448"/>
      <c r="AN11" s="32"/>
      <c r="AP11" s="15"/>
      <c r="AQ11" s="449"/>
      <c r="AR11" s="33"/>
      <c r="AS11" s="450"/>
      <c r="AT11" s="450"/>
      <c r="AU11" s="450"/>
      <c r="AV11" s="450"/>
      <c r="AW11" s="30"/>
      <c r="AX11" s="30"/>
      <c r="AY11" s="15"/>
      <c r="BA11" s="451"/>
      <c r="BB11" s="451"/>
      <c r="BC11" s="19"/>
      <c r="BD11" s="266"/>
      <c r="BE11" s="449"/>
      <c r="BF11" s="449"/>
      <c r="BG11" s="449"/>
      <c r="BH11" s="449"/>
      <c r="BI11" s="450"/>
      <c r="BJ11" s="450"/>
      <c r="BK11" s="450"/>
      <c r="BL11" s="449"/>
      <c r="BM11" s="30"/>
      <c r="BN11" s="30"/>
      <c r="BP11" s="451"/>
      <c r="BQ11" s="449"/>
      <c r="BS11" s="26"/>
      <c r="BT11" s="26"/>
    </row>
    <row r="12" spans="1:72" s="25" customFormat="1" ht="20.25" customHeight="1">
      <c r="A12" s="183">
        <v>6</v>
      </c>
      <c r="B12" s="184" t="s">
        <v>22</v>
      </c>
      <c r="C12" s="456" t="s">
        <v>134</v>
      </c>
      <c r="D12" s="456" t="s">
        <v>134</v>
      </c>
      <c r="E12" s="455">
        <v>8</v>
      </c>
      <c r="F12" s="212">
        <v>65057</v>
      </c>
      <c r="G12" s="144">
        <v>53.54</v>
      </c>
      <c r="H12" s="212">
        <v>5934</v>
      </c>
      <c r="I12" s="144">
        <v>4.88</v>
      </c>
      <c r="J12" s="212">
        <v>32528</v>
      </c>
      <c r="K12" s="144">
        <v>26.76</v>
      </c>
      <c r="L12" s="212">
        <v>18016</v>
      </c>
      <c r="M12" s="144">
        <v>14.82</v>
      </c>
      <c r="N12" s="183">
        <v>6</v>
      </c>
      <c r="O12" s="184" t="s">
        <v>22</v>
      </c>
      <c r="P12" s="212">
        <v>121535</v>
      </c>
      <c r="Q12" s="144">
        <v>43.773166591609794</v>
      </c>
      <c r="R12" s="212">
        <v>125</v>
      </c>
      <c r="S12" s="212">
        <v>0</v>
      </c>
      <c r="T12" s="212">
        <v>12346</v>
      </c>
      <c r="U12" s="212">
        <v>6067</v>
      </c>
      <c r="V12" s="212">
        <v>-16731</v>
      </c>
      <c r="W12" s="212">
        <v>86266</v>
      </c>
      <c r="X12" s="30" t="e">
        <f>AP12+#REF!</f>
        <v>#REF!</v>
      </c>
      <c r="Y12" s="30" t="e">
        <f>AQ12+#REF!</f>
        <v>#REF!</v>
      </c>
      <c r="Z12" s="33" t="e">
        <f t="shared" si="0"/>
        <v>#REF!</v>
      </c>
      <c r="AB12" s="15"/>
      <c r="AC12" s="19"/>
      <c r="AD12" s="237"/>
      <c r="AE12" s="447"/>
      <c r="AF12" s="266"/>
      <c r="AG12" s="448"/>
      <c r="AH12" s="266"/>
      <c r="AI12" s="448"/>
      <c r="AJ12" s="266"/>
      <c r="AK12" s="448"/>
      <c r="AL12" s="266"/>
      <c r="AM12" s="448"/>
      <c r="AN12" s="32"/>
      <c r="AP12" s="15"/>
      <c r="AQ12" s="449"/>
      <c r="AR12" s="33"/>
      <c r="AS12" s="450"/>
      <c r="AT12" s="450"/>
      <c r="AU12" s="450"/>
      <c r="AV12" s="450"/>
      <c r="AW12" s="30"/>
      <c r="AX12" s="30"/>
      <c r="AY12" s="15"/>
      <c r="BA12" s="451"/>
      <c r="BB12" s="451"/>
      <c r="BC12" s="19"/>
      <c r="BD12" s="266"/>
      <c r="BE12" s="449"/>
      <c r="BF12" s="449"/>
      <c r="BG12" s="449"/>
      <c r="BH12" s="449"/>
      <c r="BI12" s="450"/>
      <c r="BJ12" s="450"/>
      <c r="BK12" s="450"/>
      <c r="BL12" s="449"/>
      <c r="BM12" s="30"/>
      <c r="BN12" s="30"/>
      <c r="BP12" s="451"/>
      <c r="BQ12" s="449"/>
      <c r="BS12" s="26"/>
      <c r="BT12" s="26"/>
    </row>
    <row r="13" spans="1:72" ht="20.25" customHeight="1">
      <c r="A13" s="76">
        <v>7</v>
      </c>
      <c r="B13" s="77" t="s">
        <v>24</v>
      </c>
      <c r="C13" s="136" t="s">
        <v>134</v>
      </c>
      <c r="D13" s="136" t="s">
        <v>248</v>
      </c>
      <c r="E13" s="253">
        <v>8</v>
      </c>
      <c r="F13" s="194">
        <v>49120</v>
      </c>
      <c r="G13" s="271">
        <v>57.61</v>
      </c>
      <c r="H13" s="400" t="s">
        <v>245</v>
      </c>
      <c r="I13" s="401" t="s">
        <v>245</v>
      </c>
      <c r="J13" s="158">
        <v>36148</v>
      </c>
      <c r="K13" s="157">
        <v>42.39</v>
      </c>
      <c r="L13" s="400" t="s">
        <v>245</v>
      </c>
      <c r="M13" s="401" t="s">
        <v>245</v>
      </c>
      <c r="N13" s="76">
        <v>7</v>
      </c>
      <c r="O13" s="77" t="s">
        <v>24</v>
      </c>
      <c r="P13" s="158">
        <v>85268</v>
      </c>
      <c r="Q13" s="191">
        <v>45.37386872858273</v>
      </c>
      <c r="R13" s="158">
        <v>4</v>
      </c>
      <c r="S13" s="158">
        <v>1</v>
      </c>
      <c r="T13" s="158">
        <v>9530</v>
      </c>
      <c r="U13" s="158">
        <v>5601</v>
      </c>
      <c r="V13" s="158">
        <v>-2558</v>
      </c>
      <c r="W13" s="158">
        <v>67574</v>
      </c>
      <c r="X13" s="30" t="e">
        <f>AP13+#REF!</f>
        <v>#REF!</v>
      </c>
      <c r="Y13" s="28" t="e">
        <f>AQ13+#REF!</f>
        <v>#REF!</v>
      </c>
      <c r="Z13" s="443" t="e">
        <f t="shared" si="0"/>
        <v>#REF!</v>
      </c>
      <c r="AB13" s="15"/>
      <c r="AC13" s="19"/>
      <c r="AD13" s="237"/>
      <c r="AE13" s="447"/>
      <c r="AF13" s="266"/>
      <c r="AG13" s="448"/>
      <c r="AH13" s="266"/>
      <c r="AI13" s="448"/>
      <c r="AJ13" s="266"/>
      <c r="AK13" s="448"/>
      <c r="AL13" s="266"/>
      <c r="AM13" s="448"/>
      <c r="AN13" s="32"/>
      <c r="AP13" s="15"/>
      <c r="AQ13" s="449"/>
      <c r="AR13" s="33"/>
      <c r="AS13" s="450"/>
      <c r="AT13" s="450"/>
      <c r="AU13" s="450"/>
      <c r="AV13" s="450"/>
      <c r="AW13" s="30"/>
      <c r="AX13" s="30"/>
      <c r="AY13" s="15"/>
      <c r="BA13" s="451"/>
      <c r="BB13" s="451"/>
      <c r="BC13" s="19"/>
      <c r="BD13" s="266"/>
      <c r="BE13" s="449"/>
      <c r="BF13" s="449"/>
      <c r="BG13" s="449"/>
      <c r="BH13" s="449"/>
      <c r="BI13" s="450"/>
      <c r="BJ13" s="450"/>
      <c r="BK13" s="450"/>
      <c r="BL13" s="449"/>
      <c r="BM13" s="30"/>
      <c r="BN13" s="30"/>
      <c r="BP13" s="451"/>
      <c r="BQ13" s="449"/>
      <c r="BS13" s="26"/>
      <c r="BT13" s="26"/>
    </row>
    <row r="14" spans="1:72" ht="20.25" customHeight="1">
      <c r="A14" s="76">
        <v>8</v>
      </c>
      <c r="B14" s="77" t="s">
        <v>26</v>
      </c>
      <c r="C14" s="136" t="s">
        <v>134</v>
      </c>
      <c r="D14" s="136" t="s">
        <v>246</v>
      </c>
      <c r="E14" s="253">
        <v>8</v>
      </c>
      <c r="F14" s="194">
        <v>25741</v>
      </c>
      <c r="G14" s="157">
        <v>47.78</v>
      </c>
      <c r="H14" s="158">
        <v>384</v>
      </c>
      <c r="I14" s="157">
        <v>0.71</v>
      </c>
      <c r="J14" s="158">
        <v>15421</v>
      </c>
      <c r="K14" s="157">
        <v>28.62</v>
      </c>
      <c r="L14" s="158">
        <v>12331</v>
      </c>
      <c r="M14" s="157">
        <v>22.89</v>
      </c>
      <c r="N14" s="76">
        <v>8</v>
      </c>
      <c r="O14" s="77" t="s">
        <v>26</v>
      </c>
      <c r="P14" s="158">
        <v>53877</v>
      </c>
      <c r="Q14" s="191">
        <v>53.58459964086424</v>
      </c>
      <c r="R14" s="158">
        <v>0</v>
      </c>
      <c r="S14" s="158">
        <v>1</v>
      </c>
      <c r="T14" s="158">
        <v>7049</v>
      </c>
      <c r="U14" s="158">
        <v>2086</v>
      </c>
      <c r="V14" s="158">
        <v>-3252</v>
      </c>
      <c r="W14" s="158">
        <v>41489</v>
      </c>
      <c r="X14" s="30" t="e">
        <f>AP14+#REF!</f>
        <v>#REF!</v>
      </c>
      <c r="Y14" s="28" t="e">
        <f>AQ14+#REF!</f>
        <v>#REF!</v>
      </c>
      <c r="Z14" s="443" t="e">
        <f t="shared" si="0"/>
        <v>#REF!</v>
      </c>
      <c r="AB14" s="15"/>
      <c r="AC14" s="19"/>
      <c r="AD14" s="237"/>
      <c r="AE14" s="447"/>
      <c r="AF14" s="266"/>
      <c r="AG14" s="448"/>
      <c r="AH14" s="266"/>
      <c r="AI14" s="448"/>
      <c r="AJ14" s="266"/>
      <c r="AK14" s="448"/>
      <c r="AL14" s="266"/>
      <c r="AM14" s="448"/>
      <c r="AN14" s="32"/>
      <c r="AP14" s="15"/>
      <c r="AQ14" s="449"/>
      <c r="AR14" s="33"/>
      <c r="AS14" s="450"/>
      <c r="AT14" s="450"/>
      <c r="AU14" s="450"/>
      <c r="AV14" s="450"/>
      <c r="AW14" s="30"/>
      <c r="AX14" s="30"/>
      <c r="AY14" s="15"/>
      <c r="BA14" s="451"/>
      <c r="BB14" s="451"/>
      <c r="BC14" s="19"/>
      <c r="BD14" s="266"/>
      <c r="BE14" s="449"/>
      <c r="BF14" s="449"/>
      <c r="BG14" s="449"/>
      <c r="BH14" s="449"/>
      <c r="BI14" s="450"/>
      <c r="BJ14" s="450"/>
      <c r="BK14" s="450"/>
      <c r="BL14" s="449"/>
      <c r="BM14" s="30"/>
      <c r="BN14" s="30"/>
      <c r="BP14" s="451"/>
      <c r="BQ14" s="449"/>
      <c r="BS14" s="26"/>
      <c r="BT14" s="26"/>
    </row>
    <row r="15" spans="1:72" ht="20.25" customHeight="1">
      <c r="A15" s="76">
        <v>9</v>
      </c>
      <c r="B15" s="77" t="s">
        <v>28</v>
      </c>
      <c r="C15" s="136" t="s">
        <v>134</v>
      </c>
      <c r="D15" s="136" t="s">
        <v>134</v>
      </c>
      <c r="E15" s="253">
        <v>10</v>
      </c>
      <c r="F15" s="194">
        <v>22821</v>
      </c>
      <c r="G15" s="157">
        <v>41.58</v>
      </c>
      <c r="H15" s="158">
        <v>4537</v>
      </c>
      <c r="I15" s="157">
        <v>8.26</v>
      </c>
      <c r="J15" s="158">
        <v>17833</v>
      </c>
      <c r="K15" s="157">
        <v>32.48</v>
      </c>
      <c r="L15" s="158">
        <v>9709</v>
      </c>
      <c r="M15" s="157">
        <v>17.68</v>
      </c>
      <c r="N15" s="76">
        <v>9</v>
      </c>
      <c r="O15" s="77" t="s">
        <v>28</v>
      </c>
      <c r="P15" s="158">
        <v>54900</v>
      </c>
      <c r="Q15" s="191">
        <v>50.26646225726383</v>
      </c>
      <c r="R15" s="158">
        <v>0</v>
      </c>
      <c r="S15" s="158">
        <v>44</v>
      </c>
      <c r="T15" s="158">
        <v>6646</v>
      </c>
      <c r="U15" s="158">
        <v>108</v>
      </c>
      <c r="V15" s="158">
        <v>-7539</v>
      </c>
      <c r="W15" s="158">
        <v>40563</v>
      </c>
      <c r="X15" s="30" t="e">
        <f>AP15+#REF!</f>
        <v>#REF!</v>
      </c>
      <c r="Y15" s="28" t="e">
        <f>AQ15+#REF!</f>
        <v>#REF!</v>
      </c>
      <c r="Z15" s="443" t="e">
        <f t="shared" si="0"/>
        <v>#REF!</v>
      </c>
      <c r="AB15" s="15"/>
      <c r="AC15" s="19"/>
      <c r="AD15" s="237"/>
      <c r="AE15" s="447"/>
      <c r="AF15" s="266"/>
      <c r="AG15" s="448"/>
      <c r="AH15" s="266"/>
      <c r="AI15" s="448"/>
      <c r="AJ15" s="266"/>
      <c r="AK15" s="448"/>
      <c r="AL15" s="266"/>
      <c r="AM15" s="448"/>
      <c r="AN15" s="32"/>
      <c r="AP15" s="15"/>
      <c r="AQ15" s="449"/>
      <c r="AR15" s="33"/>
      <c r="AS15" s="450"/>
      <c r="AT15" s="450"/>
      <c r="AU15" s="450"/>
      <c r="AV15" s="450"/>
      <c r="AW15" s="30"/>
      <c r="AX15" s="30"/>
      <c r="AY15" s="15"/>
      <c r="BA15" s="451"/>
      <c r="BB15" s="451"/>
      <c r="BC15" s="19"/>
      <c r="BD15" s="266"/>
      <c r="BE15" s="449"/>
      <c r="BF15" s="449"/>
      <c r="BG15" s="449"/>
      <c r="BH15" s="449"/>
      <c r="BI15" s="450"/>
      <c r="BJ15" s="450"/>
      <c r="BK15" s="450"/>
      <c r="BL15" s="449"/>
      <c r="BM15" s="30"/>
      <c r="BN15" s="30"/>
      <c r="BP15" s="451"/>
      <c r="BQ15" s="449"/>
      <c r="BS15" s="26"/>
      <c r="BT15" s="26"/>
    </row>
    <row r="16" spans="1:72" ht="20.25" customHeight="1">
      <c r="A16" s="76">
        <v>10</v>
      </c>
      <c r="B16" s="77" t="s">
        <v>30</v>
      </c>
      <c r="C16" s="136" t="s">
        <v>134</v>
      </c>
      <c r="D16" s="136" t="s">
        <v>134</v>
      </c>
      <c r="E16" s="253">
        <v>8</v>
      </c>
      <c r="F16" s="272">
        <v>77440</v>
      </c>
      <c r="G16" s="273">
        <v>48.67</v>
      </c>
      <c r="H16" s="257">
        <v>4124</v>
      </c>
      <c r="I16" s="273">
        <v>2.59</v>
      </c>
      <c r="J16" s="257">
        <v>48039</v>
      </c>
      <c r="K16" s="273">
        <v>30.19</v>
      </c>
      <c r="L16" s="257">
        <v>29507</v>
      </c>
      <c r="M16" s="273">
        <v>18.55</v>
      </c>
      <c r="N16" s="76">
        <v>10</v>
      </c>
      <c r="O16" s="77" t="s">
        <v>30</v>
      </c>
      <c r="P16" s="257">
        <v>159110</v>
      </c>
      <c r="Q16" s="277">
        <v>51.607879675229604</v>
      </c>
      <c r="R16" s="257">
        <v>14</v>
      </c>
      <c r="S16" s="257">
        <v>87</v>
      </c>
      <c r="T16" s="257">
        <v>18612</v>
      </c>
      <c r="U16" s="257">
        <v>8850</v>
      </c>
      <c r="V16" s="257">
        <v>-6847</v>
      </c>
      <c r="W16" s="257">
        <v>124700</v>
      </c>
      <c r="X16" s="30" t="e">
        <f>AP16+#REF!</f>
        <v>#REF!</v>
      </c>
      <c r="Y16" s="28" t="e">
        <f>AQ16+#REF!</f>
        <v>#REF!</v>
      </c>
      <c r="Z16" s="443" t="e">
        <f t="shared" si="0"/>
        <v>#REF!</v>
      </c>
      <c r="AB16" s="15"/>
      <c r="AC16" s="19"/>
      <c r="AD16" s="237"/>
      <c r="AE16" s="447"/>
      <c r="AF16" s="266"/>
      <c r="AG16" s="448"/>
      <c r="AH16" s="266"/>
      <c r="AI16" s="448"/>
      <c r="AJ16" s="266"/>
      <c r="AK16" s="448"/>
      <c r="AL16" s="266"/>
      <c r="AM16" s="448"/>
      <c r="AN16" s="32"/>
      <c r="AP16" s="15"/>
      <c r="AQ16" s="449"/>
      <c r="AR16" s="33"/>
      <c r="AS16" s="450"/>
      <c r="AT16" s="450"/>
      <c r="AU16" s="450"/>
      <c r="AV16" s="450"/>
      <c r="AW16" s="30"/>
      <c r="AX16" s="30"/>
      <c r="AY16" s="15"/>
      <c r="BA16" s="451"/>
      <c r="BB16" s="451"/>
      <c r="BC16" s="19"/>
      <c r="BD16" s="266"/>
      <c r="BE16" s="449"/>
      <c r="BF16" s="449"/>
      <c r="BG16" s="449"/>
      <c r="BH16" s="449"/>
      <c r="BI16" s="450"/>
      <c r="BJ16" s="450"/>
      <c r="BK16" s="450"/>
      <c r="BL16" s="449"/>
      <c r="BM16" s="30"/>
      <c r="BN16" s="30"/>
      <c r="BP16" s="451"/>
      <c r="BQ16" s="449"/>
      <c r="BS16" s="26"/>
      <c r="BT16" s="26"/>
    </row>
    <row r="17" spans="1:72" ht="20.25" customHeight="1">
      <c r="A17" s="74">
        <v>11</v>
      </c>
      <c r="B17" s="75" t="s">
        <v>32</v>
      </c>
      <c r="C17" s="274" t="s">
        <v>134</v>
      </c>
      <c r="D17" s="274" t="s">
        <v>134</v>
      </c>
      <c r="E17" s="250">
        <v>8</v>
      </c>
      <c r="F17" s="214">
        <v>86128</v>
      </c>
      <c r="G17" s="146">
        <v>61.12</v>
      </c>
      <c r="H17" s="147">
        <v>5725</v>
      </c>
      <c r="I17" s="146">
        <v>4.06</v>
      </c>
      <c r="J17" s="147">
        <v>32851</v>
      </c>
      <c r="K17" s="146">
        <v>23.31</v>
      </c>
      <c r="L17" s="147">
        <v>16213</v>
      </c>
      <c r="M17" s="167">
        <v>11.51</v>
      </c>
      <c r="N17" s="74">
        <v>11</v>
      </c>
      <c r="O17" s="75" t="s">
        <v>32</v>
      </c>
      <c r="P17" s="199">
        <v>140917</v>
      </c>
      <c r="Q17" s="191">
        <v>38.27533213196346</v>
      </c>
      <c r="R17" s="145">
        <v>0</v>
      </c>
      <c r="S17" s="145">
        <v>7</v>
      </c>
      <c r="T17" s="145">
        <v>11697</v>
      </c>
      <c r="U17" s="145">
        <v>12730</v>
      </c>
      <c r="V17" s="145">
        <v>-1035</v>
      </c>
      <c r="W17" s="158">
        <v>115448</v>
      </c>
      <c r="X17" s="22" t="e">
        <f>AP17+#REF!</f>
        <v>#REF!</v>
      </c>
      <c r="Y17" s="21" t="e">
        <f>AQ17+#REF!</f>
        <v>#REF!</v>
      </c>
      <c r="Z17" s="443" t="e">
        <f t="shared" si="0"/>
        <v>#REF!</v>
      </c>
      <c r="AB17" s="15"/>
      <c r="AC17" s="19"/>
      <c r="AD17" s="237"/>
      <c r="AE17" s="447"/>
      <c r="AF17" s="266"/>
      <c r="AG17" s="448"/>
      <c r="AH17" s="266"/>
      <c r="AI17" s="448"/>
      <c r="AJ17" s="266"/>
      <c r="AK17" s="448"/>
      <c r="AL17" s="266"/>
      <c r="AM17" s="448"/>
      <c r="AN17" s="32"/>
      <c r="AP17" s="15"/>
      <c r="AQ17" s="449"/>
      <c r="AR17" s="33"/>
      <c r="AS17" s="450"/>
      <c r="AT17" s="450"/>
      <c r="AU17" s="450"/>
      <c r="AV17" s="450"/>
      <c r="AW17" s="30"/>
      <c r="AX17" s="30"/>
      <c r="AY17" s="15"/>
      <c r="BA17" s="451"/>
      <c r="BB17" s="451"/>
      <c r="BC17" s="19"/>
      <c r="BD17" s="266"/>
      <c r="BE17" s="449"/>
      <c r="BF17" s="449"/>
      <c r="BG17" s="449"/>
      <c r="BH17" s="449"/>
      <c r="BI17" s="450"/>
      <c r="BJ17" s="450"/>
      <c r="BK17" s="450"/>
      <c r="BL17" s="449"/>
      <c r="BM17" s="30"/>
      <c r="BN17" s="30"/>
      <c r="BP17" s="451"/>
      <c r="BQ17" s="449"/>
      <c r="BS17" s="26"/>
      <c r="BT17" s="26"/>
    </row>
    <row r="18" spans="1:72" ht="20.25" customHeight="1">
      <c r="A18" s="76">
        <v>12</v>
      </c>
      <c r="B18" s="77" t="s">
        <v>34</v>
      </c>
      <c r="C18" s="136" t="s">
        <v>134</v>
      </c>
      <c r="D18" s="136" t="s">
        <v>134</v>
      </c>
      <c r="E18" s="253">
        <v>8</v>
      </c>
      <c r="F18" s="214">
        <v>27541</v>
      </c>
      <c r="G18" s="146">
        <v>49.78</v>
      </c>
      <c r="H18" s="147">
        <v>3497</v>
      </c>
      <c r="I18" s="146">
        <v>6.32</v>
      </c>
      <c r="J18" s="147">
        <v>16159</v>
      </c>
      <c r="K18" s="146">
        <v>29.21</v>
      </c>
      <c r="L18" s="147">
        <v>8124</v>
      </c>
      <c r="M18" s="167">
        <v>14.69</v>
      </c>
      <c r="N18" s="76">
        <v>12</v>
      </c>
      <c r="O18" s="77" t="s">
        <v>34</v>
      </c>
      <c r="P18" s="199">
        <v>55321</v>
      </c>
      <c r="Q18" s="191">
        <v>45.19196769210727</v>
      </c>
      <c r="R18" s="145">
        <v>0</v>
      </c>
      <c r="S18" s="145">
        <v>0</v>
      </c>
      <c r="T18" s="145">
        <v>5721</v>
      </c>
      <c r="U18" s="145">
        <v>1588</v>
      </c>
      <c r="V18" s="145">
        <v>-909</v>
      </c>
      <c r="W18" s="158">
        <v>47103</v>
      </c>
      <c r="X18" s="30" t="e">
        <f>AP18+#REF!</f>
        <v>#REF!</v>
      </c>
      <c r="Y18" s="28" t="e">
        <f>AQ18+#REF!</f>
        <v>#REF!</v>
      </c>
      <c r="Z18" s="443" t="e">
        <f t="shared" si="0"/>
        <v>#REF!</v>
      </c>
      <c r="AB18" s="15"/>
      <c r="AC18" s="19"/>
      <c r="AD18" s="237"/>
      <c r="AE18" s="447"/>
      <c r="AF18" s="266"/>
      <c r="AG18" s="448"/>
      <c r="AH18" s="266"/>
      <c r="AI18" s="448"/>
      <c r="AJ18" s="266"/>
      <c r="AK18" s="448"/>
      <c r="AL18" s="266"/>
      <c r="AM18" s="448"/>
      <c r="AN18" s="32"/>
      <c r="AP18" s="15"/>
      <c r="AQ18" s="449"/>
      <c r="AR18" s="33"/>
      <c r="AS18" s="450"/>
      <c r="AT18" s="450"/>
      <c r="AU18" s="450"/>
      <c r="AV18" s="450"/>
      <c r="AW18" s="30"/>
      <c r="AX18" s="30"/>
      <c r="AY18" s="15"/>
      <c r="BA18" s="451"/>
      <c r="BB18" s="451"/>
      <c r="BC18" s="19"/>
      <c r="BD18" s="266"/>
      <c r="BE18" s="449"/>
      <c r="BF18" s="449"/>
      <c r="BG18" s="449"/>
      <c r="BH18" s="449"/>
      <c r="BI18" s="450"/>
      <c r="BJ18" s="450"/>
      <c r="BK18" s="450"/>
      <c r="BL18" s="449"/>
      <c r="BM18" s="30"/>
      <c r="BN18" s="30"/>
      <c r="BP18" s="451"/>
      <c r="BQ18" s="449"/>
      <c r="BS18" s="26"/>
      <c r="BT18" s="26"/>
    </row>
    <row r="19" spans="1:72" ht="20.25" customHeight="1">
      <c r="A19" s="76">
        <v>13</v>
      </c>
      <c r="B19" s="77" t="s">
        <v>36</v>
      </c>
      <c r="C19" s="136" t="s">
        <v>134</v>
      </c>
      <c r="D19" s="136" t="s">
        <v>134</v>
      </c>
      <c r="E19" s="253">
        <v>9</v>
      </c>
      <c r="F19" s="214">
        <v>33924</v>
      </c>
      <c r="G19" s="146">
        <v>44.84</v>
      </c>
      <c r="H19" s="147">
        <v>6767</v>
      </c>
      <c r="I19" s="146">
        <v>8.94</v>
      </c>
      <c r="J19" s="147">
        <v>22968</v>
      </c>
      <c r="K19" s="146">
        <v>30.35</v>
      </c>
      <c r="L19" s="147">
        <v>12010</v>
      </c>
      <c r="M19" s="167">
        <v>15.87</v>
      </c>
      <c r="N19" s="76">
        <v>13</v>
      </c>
      <c r="O19" s="77" t="s">
        <v>36</v>
      </c>
      <c r="P19" s="199">
        <v>75669</v>
      </c>
      <c r="Q19" s="191">
        <v>49.102956453379</v>
      </c>
      <c r="R19" s="145">
        <v>19</v>
      </c>
      <c r="S19" s="145">
        <v>0</v>
      </c>
      <c r="T19" s="145">
        <v>9101</v>
      </c>
      <c r="U19" s="145">
        <v>4435</v>
      </c>
      <c r="V19" s="145">
        <v>-11314</v>
      </c>
      <c r="W19" s="158">
        <v>50800</v>
      </c>
      <c r="X19" s="30" t="e">
        <f>AP19+#REF!</f>
        <v>#REF!</v>
      </c>
      <c r="Y19" s="28" t="e">
        <f>AQ19+#REF!</f>
        <v>#REF!</v>
      </c>
      <c r="Z19" s="443" t="e">
        <f t="shared" si="0"/>
        <v>#REF!</v>
      </c>
      <c r="AB19" s="15"/>
      <c r="AC19" s="19"/>
      <c r="AD19" s="237"/>
      <c r="AE19" s="447"/>
      <c r="AF19" s="266"/>
      <c r="AG19" s="448"/>
      <c r="AH19" s="266"/>
      <c r="AI19" s="448"/>
      <c r="AJ19" s="266"/>
      <c r="AK19" s="448"/>
      <c r="AL19" s="266"/>
      <c r="AM19" s="448"/>
      <c r="AN19" s="32"/>
      <c r="AP19" s="15"/>
      <c r="AQ19" s="449"/>
      <c r="AR19" s="33"/>
      <c r="AS19" s="450"/>
      <c r="AT19" s="450"/>
      <c r="AU19" s="450"/>
      <c r="AV19" s="450"/>
      <c r="AW19" s="30"/>
      <c r="AX19" s="30"/>
      <c r="AY19" s="15"/>
      <c r="BA19" s="451"/>
      <c r="BB19" s="451"/>
      <c r="BC19" s="19"/>
      <c r="BD19" s="266"/>
      <c r="BE19" s="449"/>
      <c r="BF19" s="449"/>
      <c r="BG19" s="449"/>
      <c r="BH19" s="449"/>
      <c r="BI19" s="450"/>
      <c r="BJ19" s="450"/>
      <c r="BK19" s="450"/>
      <c r="BL19" s="449"/>
      <c r="BM19" s="30"/>
      <c r="BN19" s="30"/>
      <c r="BP19" s="451"/>
      <c r="BQ19" s="449"/>
      <c r="BS19" s="26"/>
      <c r="BT19" s="26"/>
    </row>
    <row r="20" spans="1:72" ht="20.25" customHeight="1">
      <c r="A20" s="71"/>
      <c r="B20" s="77" t="s">
        <v>38</v>
      </c>
      <c r="C20" s="57"/>
      <c r="D20" s="57"/>
      <c r="E20" s="199"/>
      <c r="F20" s="214">
        <v>1201297</v>
      </c>
      <c r="G20" s="146">
        <v>51.7</v>
      </c>
      <c r="H20" s="147">
        <v>73308</v>
      </c>
      <c r="I20" s="157">
        <v>3.16</v>
      </c>
      <c r="J20" s="147">
        <v>767348</v>
      </c>
      <c r="K20" s="157">
        <v>33.03</v>
      </c>
      <c r="L20" s="147">
        <v>281345</v>
      </c>
      <c r="M20" s="167">
        <v>12.11</v>
      </c>
      <c r="N20" s="71"/>
      <c r="O20" s="77" t="s">
        <v>38</v>
      </c>
      <c r="P20" s="199">
        <v>2323298</v>
      </c>
      <c r="Q20" s="191">
        <v>47.879250527442295</v>
      </c>
      <c r="R20" s="145">
        <v>308</v>
      </c>
      <c r="S20" s="147">
        <v>163</v>
      </c>
      <c r="T20" s="147">
        <v>268005</v>
      </c>
      <c r="U20" s="147">
        <v>133011</v>
      </c>
      <c r="V20" s="147">
        <v>-181684</v>
      </c>
      <c r="W20" s="158">
        <v>1740127</v>
      </c>
      <c r="X20" s="30" t="e">
        <f>SUM(X7:X19)</f>
        <v>#REF!</v>
      </c>
      <c r="Y20" s="28" t="e">
        <f>SUM(Y7:Y19)</f>
        <v>#REF!</v>
      </c>
      <c r="Z20" s="443" t="e">
        <f t="shared" si="0"/>
        <v>#REF!</v>
      </c>
      <c r="AA20" s="19"/>
      <c r="AB20" s="15"/>
      <c r="AC20" s="19"/>
      <c r="AD20" s="19"/>
      <c r="AE20" s="30"/>
      <c r="AF20" s="30"/>
      <c r="AG20" s="236"/>
      <c r="AH20" s="30"/>
      <c r="AI20" s="236"/>
      <c r="AJ20" s="30"/>
      <c r="AK20" s="236"/>
      <c r="AL20" s="30"/>
      <c r="AM20" s="236"/>
      <c r="AN20" s="32"/>
      <c r="AO20" s="19"/>
      <c r="AP20" s="15"/>
      <c r="AQ20" s="30"/>
      <c r="AR20" s="33"/>
      <c r="AS20" s="30"/>
      <c r="AT20" s="30"/>
      <c r="AU20" s="30"/>
      <c r="AV20" s="30"/>
      <c r="AW20" s="30"/>
      <c r="AX20" s="30"/>
      <c r="AY20" s="15"/>
      <c r="BA20" s="30"/>
      <c r="BB20" s="30"/>
      <c r="BC20" s="19"/>
      <c r="BD20" s="30"/>
      <c r="BE20" s="30"/>
      <c r="BF20" s="30"/>
      <c r="BG20" s="30"/>
      <c r="BH20" s="30"/>
      <c r="BI20" s="30"/>
      <c r="BJ20" s="49"/>
      <c r="BK20" s="30"/>
      <c r="BL20" s="30"/>
      <c r="BM20" s="30"/>
      <c r="BN20" s="30"/>
      <c r="BP20" s="30"/>
      <c r="BQ20" s="30"/>
      <c r="BS20" s="26"/>
      <c r="BT20" s="26"/>
    </row>
    <row r="21" spans="1:72" ht="20.25" customHeight="1">
      <c r="A21" s="71"/>
      <c r="C21" s="57"/>
      <c r="D21" s="57"/>
      <c r="E21" s="199"/>
      <c r="F21" s="135"/>
      <c r="G21" s="57"/>
      <c r="H21" s="57"/>
      <c r="I21" s="57"/>
      <c r="J21" s="57"/>
      <c r="K21" s="57"/>
      <c r="L21" s="57"/>
      <c r="M21" s="133"/>
      <c r="N21" s="71"/>
      <c r="P21" s="130"/>
      <c r="Q21" s="146"/>
      <c r="R21" s="127"/>
      <c r="S21" s="57"/>
      <c r="T21" s="57"/>
      <c r="U21" s="57"/>
      <c r="V21" s="57"/>
      <c r="W21" s="131"/>
      <c r="X21" s="30"/>
      <c r="Y21" s="28"/>
      <c r="Z21" s="443"/>
      <c r="AA21" s="19"/>
      <c r="AC21" s="19"/>
      <c r="AD21" s="19"/>
      <c r="AE21" s="30"/>
      <c r="AF21" s="19"/>
      <c r="AG21" s="236"/>
      <c r="AH21" s="19"/>
      <c r="AI21" s="236"/>
      <c r="AJ21" s="19"/>
      <c r="AK21" s="236"/>
      <c r="AL21" s="19"/>
      <c r="AM21" s="236"/>
      <c r="AN21" s="19"/>
      <c r="AO21" s="19"/>
      <c r="AQ21" s="19"/>
      <c r="AR21" s="33"/>
      <c r="AS21" s="19"/>
      <c r="AT21" s="19"/>
      <c r="AU21" s="19"/>
      <c r="AV21" s="19"/>
      <c r="AW21" s="19"/>
      <c r="AX21" s="19"/>
      <c r="AY21" s="19"/>
      <c r="BA21" s="280"/>
      <c r="BB21" s="280"/>
      <c r="BC21" s="19"/>
      <c r="BD21" s="19"/>
      <c r="BE21" s="19"/>
      <c r="BF21" s="19"/>
      <c r="BG21" s="19"/>
      <c r="BH21" s="19"/>
      <c r="BI21" s="19"/>
      <c r="BJ21" s="49"/>
      <c r="BK21" s="19"/>
      <c r="BL21" s="19"/>
      <c r="BM21" s="19"/>
      <c r="BN21" s="19"/>
      <c r="BP21" s="280"/>
      <c r="BQ21" s="19"/>
      <c r="BS21" s="26"/>
      <c r="BT21" s="26"/>
    </row>
    <row r="22" spans="1:72" ht="20.25" customHeight="1">
      <c r="A22" s="76">
        <v>14</v>
      </c>
      <c r="B22" s="77" t="s">
        <v>41</v>
      </c>
      <c r="C22" s="136" t="s">
        <v>247</v>
      </c>
      <c r="D22" s="136" t="s">
        <v>246</v>
      </c>
      <c r="E22" s="253">
        <v>8</v>
      </c>
      <c r="F22" s="214">
        <v>10520</v>
      </c>
      <c r="G22" s="146">
        <v>42.82</v>
      </c>
      <c r="H22" s="147">
        <v>1098</v>
      </c>
      <c r="I22" s="146">
        <v>4.47</v>
      </c>
      <c r="J22" s="147">
        <v>8291</v>
      </c>
      <c r="K22" s="146">
        <v>33.75</v>
      </c>
      <c r="L22" s="147">
        <v>4658</v>
      </c>
      <c r="M22" s="167">
        <v>18.96</v>
      </c>
      <c r="N22" s="76">
        <v>14</v>
      </c>
      <c r="O22" s="77" t="s">
        <v>41</v>
      </c>
      <c r="P22" s="199">
        <v>24567</v>
      </c>
      <c r="Q22" s="191">
        <v>53.86887428238622</v>
      </c>
      <c r="R22" s="145">
        <v>0</v>
      </c>
      <c r="S22" s="145">
        <v>0</v>
      </c>
      <c r="T22" s="145">
        <v>3479</v>
      </c>
      <c r="U22" s="145">
        <v>529</v>
      </c>
      <c r="V22" s="145">
        <v>-1363</v>
      </c>
      <c r="W22" s="158">
        <v>19196</v>
      </c>
      <c r="X22" s="30" t="e">
        <f>AP22+#REF!</f>
        <v>#REF!</v>
      </c>
      <c r="Y22" s="28" t="e">
        <f>AQ22+#REF!</f>
        <v>#REF!</v>
      </c>
      <c r="Z22" s="443" t="e">
        <f>ROUND(Y22/X22*100,2)</f>
        <v>#REF!</v>
      </c>
      <c r="AB22" s="15"/>
      <c r="AC22" s="19"/>
      <c r="AD22" s="237"/>
      <c r="AE22" s="447"/>
      <c r="AF22" s="266"/>
      <c r="AG22" s="448"/>
      <c r="AH22" s="266"/>
      <c r="AI22" s="448"/>
      <c r="AJ22" s="266"/>
      <c r="AK22" s="448"/>
      <c r="AL22" s="266"/>
      <c r="AM22" s="448"/>
      <c r="AN22" s="32"/>
      <c r="AP22" s="15"/>
      <c r="AQ22" s="449"/>
      <c r="AR22" s="33"/>
      <c r="AS22" s="450"/>
      <c r="AT22" s="450"/>
      <c r="AU22" s="450"/>
      <c r="AV22" s="450"/>
      <c r="AW22" s="30"/>
      <c r="AX22" s="30"/>
      <c r="AY22" s="15"/>
      <c r="BA22" s="451"/>
      <c r="BB22" s="451"/>
      <c r="BC22" s="19"/>
      <c r="BD22" s="266"/>
      <c r="BE22" s="449"/>
      <c r="BF22" s="449"/>
      <c r="BG22" s="449"/>
      <c r="BH22" s="449"/>
      <c r="BI22" s="450"/>
      <c r="BJ22" s="450"/>
      <c r="BK22" s="450"/>
      <c r="BL22" s="449"/>
      <c r="BM22" s="30"/>
      <c r="BN22" s="30"/>
      <c r="BP22" s="451"/>
      <c r="BQ22" s="449"/>
      <c r="BS22" s="26"/>
      <c r="BT22" s="26"/>
    </row>
    <row r="23" spans="1:72" ht="20.25" customHeight="1">
      <c r="A23" s="76">
        <v>15</v>
      </c>
      <c r="B23" s="77" t="s">
        <v>43</v>
      </c>
      <c r="C23" s="136" t="s">
        <v>134</v>
      </c>
      <c r="D23" s="136" t="s">
        <v>134</v>
      </c>
      <c r="E23" s="254">
        <v>8</v>
      </c>
      <c r="F23" s="214">
        <v>10836</v>
      </c>
      <c r="G23" s="146">
        <v>35.18000000000001</v>
      </c>
      <c r="H23" s="147">
        <v>2143</v>
      </c>
      <c r="I23" s="146">
        <v>6.96</v>
      </c>
      <c r="J23" s="147">
        <v>10610</v>
      </c>
      <c r="K23" s="146">
        <v>34.44</v>
      </c>
      <c r="L23" s="147">
        <v>7216</v>
      </c>
      <c r="M23" s="167">
        <v>23.42</v>
      </c>
      <c r="N23" s="76">
        <v>15</v>
      </c>
      <c r="O23" s="77" t="s">
        <v>43</v>
      </c>
      <c r="P23" s="199">
        <v>30805</v>
      </c>
      <c r="Q23" s="191">
        <v>58.482333256782915</v>
      </c>
      <c r="R23" s="145">
        <v>0</v>
      </c>
      <c r="S23" s="145">
        <v>0</v>
      </c>
      <c r="T23" s="145">
        <v>4731</v>
      </c>
      <c r="U23" s="145">
        <v>324</v>
      </c>
      <c r="V23" s="145">
        <v>-3813</v>
      </c>
      <c r="W23" s="158">
        <v>21937</v>
      </c>
      <c r="X23" s="30" t="e">
        <f>AP23+#REF!</f>
        <v>#REF!</v>
      </c>
      <c r="Y23" s="28" t="e">
        <f>AQ23+#REF!</f>
        <v>#REF!</v>
      </c>
      <c r="Z23" s="443" t="e">
        <f aca="true" t="shared" si="1" ref="Z23:Z49">ROUND(Y23/X23*100,2)</f>
        <v>#REF!</v>
      </c>
      <c r="AB23" s="15"/>
      <c r="AC23" s="19"/>
      <c r="AD23" s="237"/>
      <c r="AE23" s="447"/>
      <c r="AF23" s="266"/>
      <c r="AG23" s="448"/>
      <c r="AH23" s="266"/>
      <c r="AI23" s="448"/>
      <c r="AJ23" s="266"/>
      <c r="AK23" s="448"/>
      <c r="AL23" s="266"/>
      <c r="AM23" s="448"/>
      <c r="AN23" s="32"/>
      <c r="AP23" s="15"/>
      <c r="AQ23" s="449"/>
      <c r="AR23" s="33"/>
      <c r="AS23" s="450"/>
      <c r="AT23" s="450"/>
      <c r="AU23" s="450"/>
      <c r="AV23" s="450"/>
      <c r="AW23" s="30"/>
      <c r="AX23" s="30"/>
      <c r="AY23" s="15"/>
      <c r="BA23" s="451"/>
      <c r="BB23" s="451"/>
      <c r="BC23" s="19"/>
      <c r="BD23" s="266"/>
      <c r="BE23" s="449"/>
      <c r="BF23" s="449"/>
      <c r="BG23" s="449"/>
      <c r="BH23" s="449"/>
      <c r="BI23" s="450"/>
      <c r="BJ23" s="450"/>
      <c r="BK23" s="450"/>
      <c r="BL23" s="449"/>
      <c r="BM23" s="30"/>
      <c r="BN23" s="30"/>
      <c r="BP23" s="451"/>
      <c r="BQ23" s="449"/>
      <c r="BS23" s="26"/>
      <c r="BT23" s="26"/>
    </row>
    <row r="24" spans="1:72" ht="20.25" customHeight="1">
      <c r="A24" s="74">
        <v>16</v>
      </c>
      <c r="B24" s="75" t="s">
        <v>44</v>
      </c>
      <c r="C24" s="274" t="s">
        <v>134</v>
      </c>
      <c r="D24" s="274" t="s">
        <v>134</v>
      </c>
      <c r="E24" s="253">
        <v>8</v>
      </c>
      <c r="F24" s="275">
        <v>9134</v>
      </c>
      <c r="G24" s="276">
        <v>41.36999999999999</v>
      </c>
      <c r="H24" s="189">
        <v>1621</v>
      </c>
      <c r="I24" s="276">
        <v>7.34</v>
      </c>
      <c r="J24" s="189">
        <v>7304</v>
      </c>
      <c r="K24" s="276">
        <v>33.09</v>
      </c>
      <c r="L24" s="189">
        <v>4017</v>
      </c>
      <c r="M24" s="276">
        <v>18.2</v>
      </c>
      <c r="N24" s="74">
        <v>16</v>
      </c>
      <c r="O24" s="75" t="s">
        <v>44</v>
      </c>
      <c r="P24" s="189">
        <v>22076</v>
      </c>
      <c r="Q24" s="278">
        <v>53.5322489124267</v>
      </c>
      <c r="R24" s="189">
        <v>0</v>
      </c>
      <c r="S24" s="189">
        <v>0</v>
      </c>
      <c r="T24" s="189">
        <v>2618</v>
      </c>
      <c r="U24" s="189">
        <v>928</v>
      </c>
      <c r="V24" s="189">
        <v>-841</v>
      </c>
      <c r="W24" s="189">
        <v>17689</v>
      </c>
      <c r="X24" s="22" t="e">
        <f>AP24+#REF!</f>
        <v>#REF!</v>
      </c>
      <c r="Y24" s="21" t="e">
        <f>AQ24+#REF!</f>
        <v>#REF!</v>
      </c>
      <c r="Z24" s="443" t="e">
        <f t="shared" si="1"/>
        <v>#REF!</v>
      </c>
      <c r="AB24" s="15"/>
      <c r="AC24" s="19"/>
      <c r="AD24" s="237"/>
      <c r="AE24" s="447"/>
      <c r="AF24" s="266"/>
      <c r="AG24" s="448"/>
      <c r="AH24" s="266"/>
      <c r="AI24" s="448"/>
      <c r="AJ24" s="266"/>
      <c r="AK24" s="448"/>
      <c r="AL24" s="266"/>
      <c r="AM24" s="448"/>
      <c r="AN24" s="32"/>
      <c r="AP24" s="15"/>
      <c r="AQ24" s="449"/>
      <c r="AR24" s="33"/>
      <c r="AS24" s="450"/>
      <c r="AT24" s="450"/>
      <c r="AU24" s="450"/>
      <c r="AV24" s="450"/>
      <c r="AW24" s="30"/>
      <c r="AX24" s="30"/>
      <c r="AY24" s="15"/>
      <c r="BA24" s="451"/>
      <c r="BB24" s="451"/>
      <c r="BC24" s="19"/>
      <c r="BD24" s="266"/>
      <c r="BE24" s="449"/>
      <c r="BF24" s="449"/>
      <c r="BG24" s="449"/>
      <c r="BH24" s="449"/>
      <c r="BI24" s="450"/>
      <c r="BJ24" s="450"/>
      <c r="BK24" s="450"/>
      <c r="BL24" s="449"/>
      <c r="BM24" s="30"/>
      <c r="BN24" s="30"/>
      <c r="BP24" s="451"/>
      <c r="BQ24" s="449"/>
      <c r="BS24" s="26"/>
      <c r="BT24" s="26"/>
    </row>
    <row r="25" spans="1:72" ht="20.25" customHeight="1">
      <c r="A25" s="76">
        <v>17</v>
      </c>
      <c r="B25" s="77" t="s">
        <v>45</v>
      </c>
      <c r="C25" s="136" t="s">
        <v>134</v>
      </c>
      <c r="D25" s="136" t="s">
        <v>134</v>
      </c>
      <c r="E25" s="253">
        <v>8</v>
      </c>
      <c r="F25" s="194">
        <v>10892</v>
      </c>
      <c r="G25" s="157">
        <v>47.660000000000004</v>
      </c>
      <c r="H25" s="158">
        <v>1370</v>
      </c>
      <c r="I25" s="157">
        <v>5.99</v>
      </c>
      <c r="J25" s="158">
        <v>7020</v>
      </c>
      <c r="K25" s="157">
        <v>30.71</v>
      </c>
      <c r="L25" s="158">
        <v>3576</v>
      </c>
      <c r="M25" s="157">
        <v>15.64</v>
      </c>
      <c r="N25" s="76">
        <v>17</v>
      </c>
      <c r="O25" s="77" t="s">
        <v>45</v>
      </c>
      <c r="P25" s="158">
        <v>22858</v>
      </c>
      <c r="Q25" s="191">
        <v>46.87043835980006</v>
      </c>
      <c r="R25" s="158">
        <v>0</v>
      </c>
      <c r="S25" s="158">
        <v>64</v>
      </c>
      <c r="T25" s="158">
        <v>2471</v>
      </c>
      <c r="U25" s="158">
        <v>251</v>
      </c>
      <c r="V25" s="158">
        <v>-840</v>
      </c>
      <c r="W25" s="158">
        <v>19232</v>
      </c>
      <c r="X25" s="30" t="e">
        <f>AP25+#REF!</f>
        <v>#REF!</v>
      </c>
      <c r="Y25" s="28" t="e">
        <f>AQ25+#REF!</f>
        <v>#REF!</v>
      </c>
      <c r="Z25" s="443" t="e">
        <f t="shared" si="1"/>
        <v>#REF!</v>
      </c>
      <c r="AB25" s="15"/>
      <c r="AC25" s="19"/>
      <c r="AD25" s="237"/>
      <c r="AE25" s="447"/>
      <c r="AF25" s="266"/>
      <c r="AG25" s="448"/>
      <c r="AH25" s="266"/>
      <c r="AI25" s="448"/>
      <c r="AJ25" s="266"/>
      <c r="AK25" s="448"/>
      <c r="AL25" s="266"/>
      <c r="AM25" s="448"/>
      <c r="AN25" s="32"/>
      <c r="AP25" s="15"/>
      <c r="AQ25" s="449"/>
      <c r="AR25" s="33"/>
      <c r="AS25" s="450"/>
      <c r="AT25" s="450"/>
      <c r="AU25" s="450"/>
      <c r="AV25" s="450"/>
      <c r="AW25" s="30"/>
      <c r="AX25" s="30"/>
      <c r="AY25" s="15"/>
      <c r="BA25" s="451"/>
      <c r="BB25" s="451"/>
      <c r="BC25" s="19"/>
      <c r="BD25" s="266"/>
      <c r="BE25" s="449"/>
      <c r="BF25" s="449"/>
      <c r="BG25" s="449"/>
      <c r="BH25" s="449"/>
      <c r="BI25" s="450"/>
      <c r="BJ25" s="450"/>
      <c r="BK25" s="450"/>
      <c r="BL25" s="449"/>
      <c r="BM25" s="30"/>
      <c r="BN25" s="30"/>
      <c r="BP25" s="451"/>
      <c r="BQ25" s="449"/>
      <c r="BS25" s="26"/>
      <c r="BT25" s="26"/>
    </row>
    <row r="26" spans="1:72" ht="20.25" customHeight="1">
      <c r="A26" s="76">
        <v>18</v>
      </c>
      <c r="B26" s="77" t="s">
        <v>47</v>
      </c>
      <c r="C26" s="136" t="s">
        <v>134</v>
      </c>
      <c r="D26" s="136" t="s">
        <v>134</v>
      </c>
      <c r="E26" s="253">
        <v>8</v>
      </c>
      <c r="F26" s="194">
        <v>4262</v>
      </c>
      <c r="G26" s="157">
        <v>37.95</v>
      </c>
      <c r="H26" s="158">
        <v>372</v>
      </c>
      <c r="I26" s="157">
        <v>3.31</v>
      </c>
      <c r="J26" s="158">
        <v>4738</v>
      </c>
      <c r="K26" s="157">
        <v>42.18</v>
      </c>
      <c r="L26" s="158">
        <v>1860</v>
      </c>
      <c r="M26" s="157">
        <v>16.56</v>
      </c>
      <c r="N26" s="76">
        <v>18</v>
      </c>
      <c r="O26" s="77" t="s">
        <v>47</v>
      </c>
      <c r="P26" s="158">
        <v>11232</v>
      </c>
      <c r="Q26" s="191">
        <v>58.795223667795405</v>
      </c>
      <c r="R26" s="158">
        <v>0</v>
      </c>
      <c r="S26" s="158">
        <v>0</v>
      </c>
      <c r="T26" s="158">
        <v>1842</v>
      </c>
      <c r="U26" s="158">
        <v>10</v>
      </c>
      <c r="V26" s="158">
        <v>-199</v>
      </c>
      <c r="W26" s="158">
        <v>9181</v>
      </c>
      <c r="X26" s="30" t="e">
        <f>AP26+#REF!</f>
        <v>#REF!</v>
      </c>
      <c r="Y26" s="28" t="e">
        <f>AQ26+#REF!</f>
        <v>#REF!</v>
      </c>
      <c r="Z26" s="443" t="e">
        <f t="shared" si="1"/>
        <v>#REF!</v>
      </c>
      <c r="AB26" s="15"/>
      <c r="AC26" s="19"/>
      <c r="AD26" s="237"/>
      <c r="AE26" s="447"/>
      <c r="AF26" s="266"/>
      <c r="AG26" s="448"/>
      <c r="AH26" s="266"/>
      <c r="AI26" s="448"/>
      <c r="AJ26" s="266"/>
      <c r="AK26" s="448"/>
      <c r="AL26" s="266"/>
      <c r="AM26" s="448"/>
      <c r="AN26" s="32"/>
      <c r="AP26" s="15"/>
      <c r="AQ26" s="449"/>
      <c r="AR26" s="33"/>
      <c r="AS26" s="450"/>
      <c r="AT26" s="450"/>
      <c r="AU26" s="450"/>
      <c r="AV26" s="450"/>
      <c r="AW26" s="30"/>
      <c r="AX26" s="30"/>
      <c r="AY26" s="15"/>
      <c r="BA26" s="451"/>
      <c r="BB26" s="451"/>
      <c r="BC26" s="19"/>
      <c r="BD26" s="266"/>
      <c r="BE26" s="449"/>
      <c r="BF26" s="449"/>
      <c r="BG26" s="449"/>
      <c r="BH26" s="449"/>
      <c r="BI26" s="450"/>
      <c r="BJ26" s="450"/>
      <c r="BK26" s="450"/>
      <c r="BL26" s="449"/>
      <c r="BM26" s="30"/>
      <c r="BN26" s="30"/>
      <c r="BP26" s="451"/>
      <c r="BQ26" s="449"/>
      <c r="BS26" s="26"/>
      <c r="BT26" s="26"/>
    </row>
    <row r="27" spans="1:72" ht="20.25" customHeight="1">
      <c r="A27" s="76">
        <v>19</v>
      </c>
      <c r="B27" s="77" t="s">
        <v>49</v>
      </c>
      <c r="C27" s="136" t="s">
        <v>134</v>
      </c>
      <c r="D27" s="136" t="s">
        <v>134</v>
      </c>
      <c r="E27" s="253">
        <v>8</v>
      </c>
      <c r="F27" s="194">
        <v>26602</v>
      </c>
      <c r="G27" s="157">
        <v>45.08</v>
      </c>
      <c r="H27" s="158">
        <v>2647</v>
      </c>
      <c r="I27" s="157">
        <v>4.49</v>
      </c>
      <c r="J27" s="158">
        <v>18624</v>
      </c>
      <c r="K27" s="157">
        <v>31.56</v>
      </c>
      <c r="L27" s="158">
        <v>11138</v>
      </c>
      <c r="M27" s="157">
        <v>18.87</v>
      </c>
      <c r="N27" s="76">
        <v>19</v>
      </c>
      <c r="O27" s="77" t="s">
        <v>49</v>
      </c>
      <c r="P27" s="158">
        <v>59011</v>
      </c>
      <c r="Q27" s="191">
        <v>52.01419109037207</v>
      </c>
      <c r="R27" s="158">
        <v>0</v>
      </c>
      <c r="S27" s="158">
        <v>1</v>
      </c>
      <c r="T27" s="158">
        <v>7091</v>
      </c>
      <c r="U27" s="158">
        <v>1792</v>
      </c>
      <c r="V27" s="158">
        <v>-9017</v>
      </c>
      <c r="W27" s="158">
        <v>41110</v>
      </c>
      <c r="X27" s="30" t="e">
        <f>AP27+#REF!</f>
        <v>#REF!</v>
      </c>
      <c r="Y27" s="28" t="e">
        <f>AQ27+#REF!</f>
        <v>#REF!</v>
      </c>
      <c r="Z27" s="443" t="e">
        <f t="shared" si="1"/>
        <v>#REF!</v>
      </c>
      <c r="AB27" s="15"/>
      <c r="AC27" s="19"/>
      <c r="AD27" s="237"/>
      <c r="AE27" s="447"/>
      <c r="AF27" s="266"/>
      <c r="AG27" s="448"/>
      <c r="AH27" s="266"/>
      <c r="AI27" s="448"/>
      <c r="AJ27" s="266"/>
      <c r="AK27" s="448"/>
      <c r="AL27" s="266"/>
      <c r="AM27" s="448"/>
      <c r="AN27" s="32"/>
      <c r="AP27" s="15"/>
      <c r="AQ27" s="449"/>
      <c r="AR27" s="33"/>
      <c r="AS27" s="450"/>
      <c r="AT27" s="450"/>
      <c r="AU27" s="450"/>
      <c r="AV27" s="450"/>
      <c r="AW27" s="30"/>
      <c r="AX27" s="30"/>
      <c r="AY27" s="15"/>
      <c r="BA27" s="451"/>
      <c r="BB27" s="451"/>
      <c r="BC27" s="19"/>
      <c r="BD27" s="266"/>
      <c r="BE27" s="449"/>
      <c r="BF27" s="449"/>
      <c r="BG27" s="449"/>
      <c r="BH27" s="449"/>
      <c r="BI27" s="450"/>
      <c r="BJ27" s="450"/>
      <c r="BK27" s="450"/>
      <c r="BL27" s="449"/>
      <c r="BM27" s="30"/>
      <c r="BN27" s="30"/>
      <c r="BP27" s="451"/>
      <c r="BQ27" s="449"/>
      <c r="BS27" s="26"/>
      <c r="BT27" s="26"/>
    </row>
    <row r="28" spans="1:72" ht="20.25" customHeight="1">
      <c r="A28" s="76">
        <v>20</v>
      </c>
      <c r="B28" s="77" t="s">
        <v>51</v>
      </c>
      <c r="C28" s="136" t="s">
        <v>134</v>
      </c>
      <c r="D28" s="136" t="s">
        <v>134</v>
      </c>
      <c r="E28" s="253">
        <v>8</v>
      </c>
      <c r="F28" s="272">
        <v>12291</v>
      </c>
      <c r="G28" s="273">
        <v>47.709999999999994</v>
      </c>
      <c r="H28" s="257">
        <v>868</v>
      </c>
      <c r="I28" s="273">
        <v>3.37</v>
      </c>
      <c r="J28" s="257">
        <v>8666</v>
      </c>
      <c r="K28" s="273">
        <v>33.64</v>
      </c>
      <c r="L28" s="257">
        <v>3936</v>
      </c>
      <c r="M28" s="273">
        <v>15.28</v>
      </c>
      <c r="N28" s="76">
        <v>20</v>
      </c>
      <c r="O28" s="77" t="s">
        <v>51</v>
      </c>
      <c r="P28" s="257">
        <v>25761</v>
      </c>
      <c r="Q28" s="277">
        <v>50.87811377124631</v>
      </c>
      <c r="R28" s="257">
        <v>0</v>
      </c>
      <c r="S28" s="257">
        <v>0</v>
      </c>
      <c r="T28" s="257">
        <v>2874</v>
      </c>
      <c r="U28" s="257">
        <v>992</v>
      </c>
      <c r="V28" s="257">
        <v>945</v>
      </c>
      <c r="W28" s="257">
        <v>22840</v>
      </c>
      <c r="X28" s="30" t="e">
        <f>AP28+#REF!</f>
        <v>#REF!</v>
      </c>
      <c r="Y28" s="28" t="e">
        <f>AQ28+#REF!</f>
        <v>#REF!</v>
      </c>
      <c r="Z28" s="443" t="e">
        <f t="shared" si="1"/>
        <v>#REF!</v>
      </c>
      <c r="AB28" s="15"/>
      <c r="AC28" s="19"/>
      <c r="AD28" s="237"/>
      <c r="AE28" s="447"/>
      <c r="AF28" s="266"/>
      <c r="AG28" s="448"/>
      <c r="AH28" s="266"/>
      <c r="AI28" s="448"/>
      <c r="AJ28" s="266"/>
      <c r="AK28" s="448"/>
      <c r="AL28" s="266"/>
      <c r="AM28" s="448"/>
      <c r="AN28" s="32"/>
      <c r="AP28" s="15"/>
      <c r="AQ28" s="449"/>
      <c r="AR28" s="33"/>
      <c r="AS28" s="450"/>
      <c r="AT28" s="450"/>
      <c r="AU28" s="450"/>
      <c r="AV28" s="450"/>
      <c r="AW28" s="30"/>
      <c r="AX28" s="30"/>
      <c r="AY28" s="15"/>
      <c r="BA28" s="451"/>
      <c r="BB28" s="451"/>
      <c r="BC28" s="19"/>
      <c r="BD28" s="266"/>
      <c r="BE28" s="449"/>
      <c r="BF28" s="449"/>
      <c r="BG28" s="449"/>
      <c r="BH28" s="449"/>
      <c r="BI28" s="450"/>
      <c r="BJ28" s="450"/>
      <c r="BK28" s="450"/>
      <c r="BL28" s="449"/>
      <c r="BM28" s="30"/>
      <c r="BN28" s="30"/>
      <c r="BP28" s="451"/>
      <c r="BQ28" s="449"/>
      <c r="BS28" s="26"/>
      <c r="BT28" s="26"/>
    </row>
    <row r="29" spans="1:72" ht="20.25" customHeight="1">
      <c r="A29" s="74">
        <v>21</v>
      </c>
      <c r="B29" s="75" t="s">
        <v>52</v>
      </c>
      <c r="C29" s="274" t="s">
        <v>134</v>
      </c>
      <c r="D29" s="274" t="s">
        <v>134</v>
      </c>
      <c r="E29" s="250">
        <v>5</v>
      </c>
      <c r="F29" s="214">
        <v>11936</v>
      </c>
      <c r="G29" s="146">
        <v>54.4</v>
      </c>
      <c r="H29" s="147">
        <v>983</v>
      </c>
      <c r="I29" s="146">
        <v>4.48</v>
      </c>
      <c r="J29" s="147">
        <v>5679</v>
      </c>
      <c r="K29" s="146">
        <v>25.88</v>
      </c>
      <c r="L29" s="147">
        <v>3344</v>
      </c>
      <c r="M29" s="167">
        <v>15.24</v>
      </c>
      <c r="N29" s="74">
        <v>21</v>
      </c>
      <c r="O29" s="75" t="s">
        <v>52</v>
      </c>
      <c r="P29" s="199">
        <v>21942</v>
      </c>
      <c r="Q29" s="191">
        <v>45.13531088990045</v>
      </c>
      <c r="R29" s="145">
        <v>0</v>
      </c>
      <c r="S29" s="145">
        <v>0</v>
      </c>
      <c r="T29" s="145">
        <v>2153</v>
      </c>
      <c r="U29" s="145">
        <v>1951</v>
      </c>
      <c r="V29" s="145">
        <v>-937</v>
      </c>
      <c r="W29" s="158">
        <v>16901</v>
      </c>
      <c r="X29" s="22" t="e">
        <f>AP29+#REF!</f>
        <v>#REF!</v>
      </c>
      <c r="Y29" s="21" t="e">
        <f>AQ29+#REF!</f>
        <v>#REF!</v>
      </c>
      <c r="Z29" s="443" t="e">
        <f t="shared" si="1"/>
        <v>#REF!</v>
      </c>
      <c r="AB29" s="15"/>
      <c r="AC29" s="19"/>
      <c r="AD29" s="237"/>
      <c r="AE29" s="447"/>
      <c r="AF29" s="266"/>
      <c r="AG29" s="448"/>
      <c r="AH29" s="266"/>
      <c r="AI29" s="448"/>
      <c r="AJ29" s="266"/>
      <c r="AK29" s="448"/>
      <c r="AL29" s="266"/>
      <c r="AM29" s="448"/>
      <c r="AN29" s="32"/>
      <c r="AP29" s="15"/>
      <c r="AQ29" s="449"/>
      <c r="AR29" s="33"/>
      <c r="AS29" s="450"/>
      <c r="AT29" s="450"/>
      <c r="AU29" s="450"/>
      <c r="AV29" s="450"/>
      <c r="AW29" s="30"/>
      <c r="AX29" s="30"/>
      <c r="AY29" s="15"/>
      <c r="BA29" s="451"/>
      <c r="BB29" s="451"/>
      <c r="BC29" s="19"/>
      <c r="BD29" s="266"/>
      <c r="BE29" s="449"/>
      <c r="BF29" s="449"/>
      <c r="BG29" s="449"/>
      <c r="BH29" s="449"/>
      <c r="BI29" s="450"/>
      <c r="BJ29" s="450"/>
      <c r="BK29" s="450"/>
      <c r="BL29" s="449"/>
      <c r="BM29" s="30"/>
      <c r="BN29" s="30"/>
      <c r="BP29" s="451"/>
      <c r="BQ29" s="449"/>
      <c r="BS29" s="26"/>
      <c r="BT29" s="26"/>
    </row>
    <row r="30" spans="1:72" ht="17.25">
      <c r="A30" s="76">
        <v>22</v>
      </c>
      <c r="B30" s="77" t="s">
        <v>54</v>
      </c>
      <c r="C30" s="136" t="s">
        <v>134</v>
      </c>
      <c r="D30" s="136" t="s">
        <v>134</v>
      </c>
      <c r="E30" s="253">
        <v>7</v>
      </c>
      <c r="F30" s="214">
        <v>8079</v>
      </c>
      <c r="G30" s="146">
        <v>53.32</v>
      </c>
      <c r="H30" s="147">
        <v>893</v>
      </c>
      <c r="I30" s="146">
        <v>5.89</v>
      </c>
      <c r="J30" s="147">
        <v>3885</v>
      </c>
      <c r="K30" s="146">
        <v>25.64</v>
      </c>
      <c r="L30" s="147">
        <v>2296</v>
      </c>
      <c r="M30" s="167">
        <v>15.15</v>
      </c>
      <c r="N30" s="76">
        <v>22</v>
      </c>
      <c r="O30" s="77" t="s">
        <v>54</v>
      </c>
      <c r="P30" s="199">
        <v>15153</v>
      </c>
      <c r="Q30" s="191">
        <v>42.612892106170285</v>
      </c>
      <c r="R30" s="145">
        <v>0</v>
      </c>
      <c r="S30" s="145">
        <v>0</v>
      </c>
      <c r="T30" s="145">
        <v>1318</v>
      </c>
      <c r="U30" s="145">
        <v>648</v>
      </c>
      <c r="V30" s="145">
        <v>-1003</v>
      </c>
      <c r="W30" s="158">
        <v>12184</v>
      </c>
      <c r="X30" s="30" t="e">
        <f>AP30+#REF!</f>
        <v>#REF!</v>
      </c>
      <c r="Y30" s="28" t="e">
        <f>AQ30+#REF!</f>
        <v>#REF!</v>
      </c>
      <c r="Z30" s="443" t="e">
        <f t="shared" si="1"/>
        <v>#REF!</v>
      </c>
      <c r="AB30" s="15"/>
      <c r="AC30" s="19"/>
      <c r="AD30" s="237"/>
      <c r="AE30" s="447"/>
      <c r="AF30" s="266"/>
      <c r="AG30" s="448"/>
      <c r="AH30" s="266"/>
      <c r="AI30" s="448"/>
      <c r="AJ30" s="266"/>
      <c r="AK30" s="448"/>
      <c r="AL30" s="266"/>
      <c r="AM30" s="448"/>
      <c r="AN30" s="32"/>
      <c r="AP30" s="15"/>
      <c r="AQ30" s="449"/>
      <c r="AR30" s="33"/>
      <c r="AS30" s="450"/>
      <c r="AT30" s="450"/>
      <c r="AU30" s="450"/>
      <c r="AV30" s="450"/>
      <c r="AW30" s="30"/>
      <c r="AX30" s="30"/>
      <c r="AY30" s="15"/>
      <c r="BA30" s="451"/>
      <c r="BB30" s="451"/>
      <c r="BC30" s="19"/>
      <c r="BD30" s="266"/>
      <c r="BE30" s="449"/>
      <c r="BF30" s="449"/>
      <c r="BG30" s="449"/>
      <c r="BH30" s="449"/>
      <c r="BI30" s="450"/>
      <c r="BJ30" s="450"/>
      <c r="BK30" s="450"/>
      <c r="BL30" s="449"/>
      <c r="BM30" s="30"/>
      <c r="BN30" s="30"/>
      <c r="BP30" s="451"/>
      <c r="BQ30" s="449"/>
      <c r="BS30" s="26"/>
      <c r="BT30" s="26"/>
    </row>
    <row r="31" spans="1:72" ht="20.25" customHeight="1">
      <c r="A31" s="76">
        <v>27</v>
      </c>
      <c r="B31" s="77" t="s">
        <v>55</v>
      </c>
      <c r="C31" s="136" t="s">
        <v>134</v>
      </c>
      <c r="D31" s="136" t="s">
        <v>134</v>
      </c>
      <c r="E31" s="253">
        <v>7</v>
      </c>
      <c r="F31" s="194">
        <v>14069</v>
      </c>
      <c r="G31" s="157">
        <v>47.53</v>
      </c>
      <c r="H31" s="158">
        <v>1355</v>
      </c>
      <c r="I31" s="157">
        <v>4.58</v>
      </c>
      <c r="J31" s="158">
        <v>9542</v>
      </c>
      <c r="K31" s="157">
        <v>32.24</v>
      </c>
      <c r="L31" s="158">
        <v>4632</v>
      </c>
      <c r="M31" s="157">
        <v>15.65</v>
      </c>
      <c r="N31" s="76">
        <v>27</v>
      </c>
      <c r="O31" s="77" t="s">
        <v>55</v>
      </c>
      <c r="P31" s="158">
        <v>29598</v>
      </c>
      <c r="Q31" s="191">
        <v>48.40516358172256</v>
      </c>
      <c r="R31" s="158">
        <v>0</v>
      </c>
      <c r="S31" s="158">
        <v>0</v>
      </c>
      <c r="T31" s="158">
        <v>2921</v>
      </c>
      <c r="U31" s="158">
        <v>316</v>
      </c>
      <c r="V31" s="158">
        <v>-2188</v>
      </c>
      <c r="W31" s="158">
        <v>24173</v>
      </c>
      <c r="X31" s="30" t="e">
        <f>AP31+#REF!</f>
        <v>#REF!</v>
      </c>
      <c r="Y31" s="28" t="e">
        <f>AQ31+#REF!</f>
        <v>#REF!</v>
      </c>
      <c r="Z31" s="443" t="e">
        <f t="shared" si="1"/>
        <v>#REF!</v>
      </c>
      <c r="AB31" s="15"/>
      <c r="AC31" s="19"/>
      <c r="AD31" s="237"/>
      <c r="AE31" s="447"/>
      <c r="AF31" s="266"/>
      <c r="AG31" s="448"/>
      <c r="AH31" s="266"/>
      <c r="AI31" s="448"/>
      <c r="AJ31" s="266"/>
      <c r="AK31" s="448"/>
      <c r="AL31" s="266"/>
      <c r="AM31" s="448"/>
      <c r="AN31" s="32"/>
      <c r="AP31" s="15"/>
      <c r="AQ31" s="449"/>
      <c r="AR31" s="33"/>
      <c r="AS31" s="450"/>
      <c r="AT31" s="450"/>
      <c r="AU31" s="450"/>
      <c r="AV31" s="450"/>
      <c r="AW31" s="30"/>
      <c r="AX31" s="30"/>
      <c r="AY31" s="15"/>
      <c r="BA31" s="451"/>
      <c r="BB31" s="451"/>
      <c r="BC31" s="19"/>
      <c r="BD31" s="266"/>
      <c r="BE31" s="449"/>
      <c r="BF31" s="449"/>
      <c r="BG31" s="449"/>
      <c r="BH31" s="449"/>
      <c r="BI31" s="450"/>
      <c r="BJ31" s="450"/>
      <c r="BK31" s="450"/>
      <c r="BL31" s="449"/>
      <c r="BM31" s="30"/>
      <c r="BN31" s="30"/>
      <c r="BP31" s="451"/>
      <c r="BQ31" s="449"/>
      <c r="BS31" s="26"/>
      <c r="BT31" s="26"/>
    </row>
    <row r="32" spans="1:72" ht="20.25" customHeight="1">
      <c r="A32" s="76">
        <v>28</v>
      </c>
      <c r="B32" s="77" t="s">
        <v>57</v>
      </c>
      <c r="C32" s="136" t="s">
        <v>134</v>
      </c>
      <c r="D32" s="136" t="s">
        <v>134</v>
      </c>
      <c r="E32" s="253">
        <v>8</v>
      </c>
      <c r="F32" s="194">
        <v>26908</v>
      </c>
      <c r="G32" s="157">
        <v>44.400000000000006</v>
      </c>
      <c r="H32" s="158">
        <v>4591</v>
      </c>
      <c r="I32" s="157">
        <v>7.58</v>
      </c>
      <c r="J32" s="158">
        <v>19394</v>
      </c>
      <c r="K32" s="157">
        <v>32</v>
      </c>
      <c r="L32" s="158">
        <v>9709</v>
      </c>
      <c r="M32" s="157">
        <v>16.02</v>
      </c>
      <c r="N32" s="76">
        <v>28</v>
      </c>
      <c r="O32" s="77" t="s">
        <v>57</v>
      </c>
      <c r="P32" s="158">
        <v>60602</v>
      </c>
      <c r="Q32" s="191">
        <v>48.75936133496406</v>
      </c>
      <c r="R32" s="158">
        <v>0</v>
      </c>
      <c r="S32" s="158">
        <v>7</v>
      </c>
      <c r="T32" s="158">
        <v>7218</v>
      </c>
      <c r="U32" s="158">
        <v>915</v>
      </c>
      <c r="V32" s="158">
        <v>-3375</v>
      </c>
      <c r="W32" s="158">
        <v>49087</v>
      </c>
      <c r="X32" s="30" t="e">
        <f>AP32+#REF!</f>
        <v>#REF!</v>
      </c>
      <c r="Y32" s="28" t="e">
        <f>AQ32+#REF!</f>
        <v>#REF!</v>
      </c>
      <c r="Z32" s="443" t="e">
        <f t="shared" si="1"/>
        <v>#REF!</v>
      </c>
      <c r="AB32" s="15"/>
      <c r="AC32" s="19"/>
      <c r="AD32" s="237"/>
      <c r="AE32" s="447"/>
      <c r="AF32" s="266"/>
      <c r="AG32" s="448"/>
      <c r="AH32" s="266"/>
      <c r="AI32" s="448"/>
      <c r="AJ32" s="266"/>
      <c r="AK32" s="448"/>
      <c r="AL32" s="266"/>
      <c r="AM32" s="448"/>
      <c r="AN32" s="32"/>
      <c r="AP32" s="15"/>
      <c r="AQ32" s="449"/>
      <c r="AR32" s="33"/>
      <c r="AS32" s="450"/>
      <c r="AT32" s="450"/>
      <c r="AU32" s="450"/>
      <c r="AV32" s="450"/>
      <c r="AW32" s="30"/>
      <c r="AX32" s="30"/>
      <c r="AY32" s="15"/>
      <c r="BA32" s="451"/>
      <c r="BB32" s="451"/>
      <c r="BC32" s="19"/>
      <c r="BD32" s="266"/>
      <c r="BE32" s="449"/>
      <c r="BF32" s="449"/>
      <c r="BG32" s="449"/>
      <c r="BH32" s="449"/>
      <c r="BI32" s="450"/>
      <c r="BJ32" s="450"/>
      <c r="BK32" s="450"/>
      <c r="BL32" s="449"/>
      <c r="BM32" s="30"/>
      <c r="BN32" s="30"/>
      <c r="BP32" s="451"/>
      <c r="BQ32" s="449"/>
      <c r="BS32" s="26"/>
      <c r="BT32" s="26"/>
    </row>
    <row r="33" spans="1:72" ht="20.25" customHeight="1">
      <c r="A33" s="76">
        <v>29</v>
      </c>
      <c r="B33" s="77" t="s">
        <v>59</v>
      </c>
      <c r="C33" s="136" t="s">
        <v>134</v>
      </c>
      <c r="D33" s="136" t="s">
        <v>134</v>
      </c>
      <c r="E33" s="253">
        <v>9</v>
      </c>
      <c r="F33" s="194">
        <v>12077</v>
      </c>
      <c r="G33" s="157">
        <v>42.81</v>
      </c>
      <c r="H33" s="158">
        <v>3048</v>
      </c>
      <c r="I33" s="157">
        <v>10.81</v>
      </c>
      <c r="J33" s="158">
        <v>8795</v>
      </c>
      <c r="K33" s="157">
        <v>31.18</v>
      </c>
      <c r="L33" s="158">
        <v>4286</v>
      </c>
      <c r="M33" s="157">
        <v>15.2</v>
      </c>
      <c r="N33" s="76">
        <v>29</v>
      </c>
      <c r="O33" s="77" t="s">
        <v>59</v>
      </c>
      <c r="P33" s="158">
        <v>28206</v>
      </c>
      <c r="Q33" s="191">
        <v>46.42768411712511</v>
      </c>
      <c r="R33" s="158">
        <v>0</v>
      </c>
      <c r="S33" s="158">
        <v>0</v>
      </c>
      <c r="T33" s="158">
        <v>2981</v>
      </c>
      <c r="U33" s="158">
        <v>31</v>
      </c>
      <c r="V33" s="158">
        <v>-2468</v>
      </c>
      <c r="W33" s="158">
        <v>22726</v>
      </c>
      <c r="X33" s="30" t="e">
        <f>AP33+#REF!</f>
        <v>#REF!</v>
      </c>
      <c r="Y33" s="28" t="e">
        <f>AQ33+#REF!</f>
        <v>#REF!</v>
      </c>
      <c r="Z33" s="443" t="e">
        <f t="shared" si="1"/>
        <v>#REF!</v>
      </c>
      <c r="AB33" s="15"/>
      <c r="AC33" s="19"/>
      <c r="AD33" s="237"/>
      <c r="AE33" s="447"/>
      <c r="AF33" s="266"/>
      <c r="AG33" s="448"/>
      <c r="AH33" s="266"/>
      <c r="AI33" s="448"/>
      <c r="AJ33" s="266"/>
      <c r="AK33" s="448"/>
      <c r="AL33" s="266"/>
      <c r="AM33" s="448"/>
      <c r="AN33" s="32"/>
      <c r="AP33" s="15"/>
      <c r="AQ33" s="449"/>
      <c r="AR33" s="33"/>
      <c r="AS33" s="450"/>
      <c r="AT33" s="450"/>
      <c r="AU33" s="450"/>
      <c r="AV33" s="450"/>
      <c r="AW33" s="30"/>
      <c r="AX33" s="30"/>
      <c r="AY33" s="15"/>
      <c r="BA33" s="451"/>
      <c r="BB33" s="451"/>
      <c r="BC33" s="19"/>
      <c r="BD33" s="266"/>
      <c r="BE33" s="449"/>
      <c r="BF33" s="449"/>
      <c r="BG33" s="449"/>
      <c r="BH33" s="449"/>
      <c r="BI33" s="450"/>
      <c r="BJ33" s="450"/>
      <c r="BK33" s="450"/>
      <c r="BL33" s="449"/>
      <c r="BM33" s="30"/>
      <c r="BN33" s="30"/>
      <c r="BP33" s="451"/>
      <c r="BQ33" s="449"/>
      <c r="BS33" s="26"/>
      <c r="BT33" s="26"/>
    </row>
    <row r="34" spans="1:72" ht="20.25" customHeight="1">
      <c r="A34" s="79">
        <v>30</v>
      </c>
      <c r="B34" s="80" t="s">
        <v>61</v>
      </c>
      <c r="C34" s="139" t="s">
        <v>134</v>
      </c>
      <c r="D34" s="139" t="s">
        <v>134</v>
      </c>
      <c r="E34" s="250">
        <v>8</v>
      </c>
      <c r="F34" s="192">
        <v>16043</v>
      </c>
      <c r="G34" s="152">
        <v>45.97</v>
      </c>
      <c r="H34" s="153">
        <v>2557</v>
      </c>
      <c r="I34" s="152">
        <v>7.33</v>
      </c>
      <c r="J34" s="153">
        <v>11655</v>
      </c>
      <c r="K34" s="152">
        <v>33.39</v>
      </c>
      <c r="L34" s="153">
        <v>4646</v>
      </c>
      <c r="M34" s="152">
        <v>13.31</v>
      </c>
      <c r="N34" s="79">
        <v>30</v>
      </c>
      <c r="O34" s="80" t="s">
        <v>61</v>
      </c>
      <c r="P34" s="153">
        <v>34901</v>
      </c>
      <c r="Q34" s="193">
        <v>48.10683193153313</v>
      </c>
      <c r="R34" s="153">
        <v>0</v>
      </c>
      <c r="S34" s="153">
        <v>0</v>
      </c>
      <c r="T34" s="153">
        <v>3863</v>
      </c>
      <c r="U34" s="153">
        <v>1016</v>
      </c>
      <c r="V34" s="153">
        <v>-1857</v>
      </c>
      <c r="W34" s="153">
        <v>28165</v>
      </c>
      <c r="X34" s="35" t="e">
        <f>AP34+#REF!</f>
        <v>#REF!</v>
      </c>
      <c r="Y34" s="36" t="e">
        <f>AQ34+#REF!</f>
        <v>#REF!</v>
      </c>
      <c r="Z34" s="445" t="e">
        <f t="shared" si="1"/>
        <v>#REF!</v>
      </c>
      <c r="AB34" s="15"/>
      <c r="AC34" s="19"/>
      <c r="AD34" s="237"/>
      <c r="AE34" s="447"/>
      <c r="AF34" s="266"/>
      <c r="AG34" s="448"/>
      <c r="AH34" s="266"/>
      <c r="AI34" s="448"/>
      <c r="AJ34" s="266"/>
      <c r="AK34" s="448"/>
      <c r="AL34" s="266"/>
      <c r="AM34" s="448"/>
      <c r="AN34" s="32"/>
      <c r="AP34" s="15"/>
      <c r="AQ34" s="449"/>
      <c r="AR34" s="33"/>
      <c r="AS34" s="450"/>
      <c r="AT34" s="450"/>
      <c r="AU34" s="450"/>
      <c r="AV34" s="450"/>
      <c r="AW34" s="30"/>
      <c r="AX34" s="30"/>
      <c r="AY34" s="15"/>
      <c r="BA34" s="451"/>
      <c r="BB34" s="451"/>
      <c r="BC34" s="19"/>
      <c r="BD34" s="266"/>
      <c r="BE34" s="449"/>
      <c r="BF34" s="449"/>
      <c r="BG34" s="449"/>
      <c r="BH34" s="449"/>
      <c r="BI34" s="450"/>
      <c r="BJ34" s="450"/>
      <c r="BK34" s="450"/>
      <c r="BL34" s="449"/>
      <c r="BM34" s="30"/>
      <c r="BN34" s="30"/>
      <c r="BP34" s="451"/>
      <c r="BQ34" s="449"/>
      <c r="BS34" s="26"/>
      <c r="BT34" s="26"/>
    </row>
    <row r="35" spans="1:72" s="25" customFormat="1" ht="20.25" customHeight="1">
      <c r="A35" s="76">
        <v>31</v>
      </c>
      <c r="B35" s="78" t="s">
        <v>63</v>
      </c>
      <c r="C35" s="136" t="s">
        <v>134</v>
      </c>
      <c r="D35" s="136" t="s">
        <v>134</v>
      </c>
      <c r="E35" s="253">
        <v>9</v>
      </c>
      <c r="F35" s="214">
        <v>6577</v>
      </c>
      <c r="G35" s="146">
        <v>41.86000000000001</v>
      </c>
      <c r="H35" s="147">
        <v>1462</v>
      </c>
      <c r="I35" s="146">
        <v>9.3</v>
      </c>
      <c r="J35" s="147">
        <v>5289</v>
      </c>
      <c r="K35" s="146">
        <v>33.66</v>
      </c>
      <c r="L35" s="147">
        <v>2386</v>
      </c>
      <c r="M35" s="167">
        <v>15.18</v>
      </c>
      <c r="N35" s="76">
        <v>31</v>
      </c>
      <c r="O35" s="78" t="s">
        <v>63</v>
      </c>
      <c r="P35" s="199">
        <v>15714</v>
      </c>
      <c r="Q35" s="191">
        <v>49.176651502530916</v>
      </c>
      <c r="R35" s="145">
        <v>9</v>
      </c>
      <c r="S35" s="145">
        <v>2</v>
      </c>
      <c r="T35" s="145">
        <v>1979</v>
      </c>
      <c r="U35" s="145">
        <v>107</v>
      </c>
      <c r="V35" s="145">
        <v>-891</v>
      </c>
      <c r="W35" s="158">
        <v>12726</v>
      </c>
      <c r="X35" s="30" t="e">
        <f>AP35+#REF!</f>
        <v>#REF!</v>
      </c>
      <c r="Y35" s="28" t="e">
        <f>AQ35+#REF!</f>
        <v>#REF!</v>
      </c>
      <c r="Z35" s="443" t="e">
        <f t="shared" si="1"/>
        <v>#REF!</v>
      </c>
      <c r="AB35" s="15"/>
      <c r="AC35" s="19"/>
      <c r="AD35" s="237"/>
      <c r="AE35" s="447"/>
      <c r="AF35" s="266"/>
      <c r="AG35" s="448"/>
      <c r="AH35" s="266"/>
      <c r="AI35" s="448"/>
      <c r="AJ35" s="266"/>
      <c r="AK35" s="448"/>
      <c r="AL35" s="266"/>
      <c r="AM35" s="448"/>
      <c r="AN35" s="32"/>
      <c r="AP35" s="15"/>
      <c r="AQ35" s="449"/>
      <c r="AR35" s="33"/>
      <c r="AS35" s="450"/>
      <c r="AT35" s="450"/>
      <c r="AU35" s="450"/>
      <c r="AV35" s="450"/>
      <c r="AW35" s="30"/>
      <c r="AX35" s="30"/>
      <c r="AY35" s="15"/>
      <c r="BA35" s="451"/>
      <c r="BB35" s="451"/>
      <c r="BC35" s="19"/>
      <c r="BD35" s="266"/>
      <c r="BE35" s="449"/>
      <c r="BF35" s="449"/>
      <c r="BG35" s="449"/>
      <c r="BH35" s="449"/>
      <c r="BI35" s="450"/>
      <c r="BJ35" s="450"/>
      <c r="BK35" s="450"/>
      <c r="BL35" s="449"/>
      <c r="BM35" s="30"/>
      <c r="BN35" s="30"/>
      <c r="BP35" s="451"/>
      <c r="BQ35" s="449"/>
      <c r="BS35" s="26"/>
      <c r="BT35" s="26"/>
    </row>
    <row r="36" spans="1:72" s="25" customFormat="1" ht="20.25" customHeight="1">
      <c r="A36" s="76">
        <v>32</v>
      </c>
      <c r="B36" s="78" t="s">
        <v>65</v>
      </c>
      <c r="C36" s="136" t="s">
        <v>134</v>
      </c>
      <c r="D36" s="136" t="s">
        <v>134</v>
      </c>
      <c r="E36" s="253">
        <v>9</v>
      </c>
      <c r="F36" s="214">
        <v>3593</v>
      </c>
      <c r="G36" s="146">
        <v>37.260000000000005</v>
      </c>
      <c r="H36" s="147">
        <v>881</v>
      </c>
      <c r="I36" s="146">
        <v>9.13</v>
      </c>
      <c r="J36" s="147">
        <v>3497</v>
      </c>
      <c r="K36" s="146">
        <v>36.25</v>
      </c>
      <c r="L36" s="147">
        <v>1675</v>
      </c>
      <c r="M36" s="167">
        <v>17.36</v>
      </c>
      <c r="N36" s="76">
        <v>32</v>
      </c>
      <c r="O36" s="78" t="s">
        <v>65</v>
      </c>
      <c r="P36" s="199">
        <v>9646</v>
      </c>
      <c r="Q36" s="191">
        <v>53.880612563808725</v>
      </c>
      <c r="R36" s="145">
        <v>0</v>
      </c>
      <c r="S36" s="145">
        <v>0</v>
      </c>
      <c r="T36" s="145">
        <v>1514</v>
      </c>
      <c r="U36" s="145">
        <v>47</v>
      </c>
      <c r="V36" s="145">
        <v>-403</v>
      </c>
      <c r="W36" s="158">
        <v>7682</v>
      </c>
      <c r="X36" s="30" t="e">
        <f>AP36+#REF!</f>
        <v>#REF!</v>
      </c>
      <c r="Y36" s="28" t="e">
        <f>AQ36+#REF!</f>
        <v>#REF!</v>
      </c>
      <c r="Z36" s="443" t="e">
        <f t="shared" si="1"/>
        <v>#REF!</v>
      </c>
      <c r="AB36" s="15"/>
      <c r="AC36" s="19"/>
      <c r="AD36" s="237"/>
      <c r="AE36" s="447"/>
      <c r="AF36" s="266"/>
      <c r="AG36" s="448"/>
      <c r="AH36" s="266"/>
      <c r="AI36" s="448"/>
      <c r="AJ36" s="266"/>
      <c r="AK36" s="448"/>
      <c r="AL36" s="266"/>
      <c r="AM36" s="448"/>
      <c r="AN36" s="32"/>
      <c r="AP36" s="15"/>
      <c r="AQ36" s="449"/>
      <c r="AR36" s="33"/>
      <c r="AS36" s="450"/>
      <c r="AT36" s="450"/>
      <c r="AU36" s="450"/>
      <c r="AV36" s="450"/>
      <c r="AW36" s="30"/>
      <c r="AX36" s="30"/>
      <c r="AY36" s="15"/>
      <c r="BA36" s="451"/>
      <c r="BB36" s="451"/>
      <c r="BC36" s="19"/>
      <c r="BD36" s="266"/>
      <c r="BE36" s="449"/>
      <c r="BF36" s="449"/>
      <c r="BG36" s="449"/>
      <c r="BH36" s="449"/>
      <c r="BI36" s="450"/>
      <c r="BJ36" s="450"/>
      <c r="BK36" s="450"/>
      <c r="BL36" s="449"/>
      <c r="BM36" s="30"/>
      <c r="BN36" s="30"/>
      <c r="BP36" s="451"/>
      <c r="BQ36" s="449"/>
      <c r="BS36" s="26"/>
      <c r="BT36" s="26"/>
    </row>
    <row r="37" spans="1:72" s="25" customFormat="1" ht="20.25" customHeight="1">
      <c r="A37" s="76">
        <v>36</v>
      </c>
      <c r="B37" s="78" t="s">
        <v>67</v>
      </c>
      <c r="C37" s="136" t="s">
        <v>134</v>
      </c>
      <c r="D37" s="136" t="s">
        <v>134</v>
      </c>
      <c r="E37" s="253">
        <v>9</v>
      </c>
      <c r="F37" s="194">
        <v>14023</v>
      </c>
      <c r="G37" s="157">
        <v>55.660000000000004</v>
      </c>
      <c r="H37" s="158">
        <v>1133</v>
      </c>
      <c r="I37" s="157">
        <v>4.5</v>
      </c>
      <c r="J37" s="158">
        <v>6606</v>
      </c>
      <c r="K37" s="157">
        <v>26.22</v>
      </c>
      <c r="L37" s="158">
        <v>3432</v>
      </c>
      <c r="M37" s="157">
        <v>13.62</v>
      </c>
      <c r="N37" s="76">
        <v>36</v>
      </c>
      <c r="O37" s="78" t="s">
        <v>67</v>
      </c>
      <c r="P37" s="158">
        <v>25194</v>
      </c>
      <c r="Q37" s="191">
        <v>40.366751115936786</v>
      </c>
      <c r="R37" s="158">
        <v>0</v>
      </c>
      <c r="S37" s="158">
        <v>11</v>
      </c>
      <c r="T37" s="158">
        <v>1995</v>
      </c>
      <c r="U37" s="158">
        <v>327</v>
      </c>
      <c r="V37" s="158">
        <v>-3680</v>
      </c>
      <c r="W37" s="158">
        <v>19181</v>
      </c>
      <c r="X37" s="30" t="e">
        <f>AP37+#REF!</f>
        <v>#REF!</v>
      </c>
      <c r="Y37" s="28" t="e">
        <f>AQ37+#REF!</f>
        <v>#REF!</v>
      </c>
      <c r="Z37" s="443" t="e">
        <f t="shared" si="1"/>
        <v>#REF!</v>
      </c>
      <c r="AB37" s="15"/>
      <c r="AC37" s="19"/>
      <c r="AD37" s="237"/>
      <c r="AE37" s="447"/>
      <c r="AF37" s="266"/>
      <c r="AG37" s="448"/>
      <c r="AH37" s="266"/>
      <c r="AI37" s="448"/>
      <c r="AJ37" s="266"/>
      <c r="AK37" s="448"/>
      <c r="AL37" s="266"/>
      <c r="AM37" s="448"/>
      <c r="AN37" s="32"/>
      <c r="AP37" s="15"/>
      <c r="AQ37" s="449"/>
      <c r="AR37" s="33"/>
      <c r="AS37" s="450"/>
      <c r="AT37" s="450"/>
      <c r="AU37" s="450"/>
      <c r="AV37" s="450"/>
      <c r="AW37" s="30"/>
      <c r="AX37" s="30"/>
      <c r="AY37" s="15"/>
      <c r="BA37" s="451"/>
      <c r="BB37" s="451"/>
      <c r="BC37" s="19"/>
      <c r="BD37" s="266"/>
      <c r="BE37" s="449"/>
      <c r="BF37" s="449"/>
      <c r="BG37" s="449"/>
      <c r="BH37" s="449"/>
      <c r="BI37" s="450"/>
      <c r="BJ37" s="450"/>
      <c r="BK37" s="450"/>
      <c r="BL37" s="449"/>
      <c r="BM37" s="30"/>
      <c r="BN37" s="30"/>
      <c r="BP37" s="451"/>
      <c r="BQ37" s="449"/>
      <c r="BS37" s="26"/>
      <c r="BT37" s="26"/>
    </row>
    <row r="38" spans="1:72" s="25" customFormat="1" ht="20.25" customHeight="1">
      <c r="A38" s="81">
        <v>44</v>
      </c>
      <c r="B38" s="82" t="s">
        <v>69</v>
      </c>
      <c r="C38" s="140" t="s">
        <v>134</v>
      </c>
      <c r="D38" s="140" t="s">
        <v>134</v>
      </c>
      <c r="E38" s="254">
        <v>8</v>
      </c>
      <c r="F38" s="256">
        <v>22192</v>
      </c>
      <c r="G38" s="163">
        <v>49.71</v>
      </c>
      <c r="H38" s="170">
        <v>1942</v>
      </c>
      <c r="I38" s="163">
        <v>4.35</v>
      </c>
      <c r="J38" s="170">
        <v>13955</v>
      </c>
      <c r="K38" s="163">
        <v>31.26</v>
      </c>
      <c r="L38" s="170">
        <v>6554</v>
      </c>
      <c r="M38" s="168">
        <v>14.68</v>
      </c>
      <c r="N38" s="81">
        <v>44</v>
      </c>
      <c r="O38" s="82" t="s">
        <v>69</v>
      </c>
      <c r="P38" s="201">
        <v>44643</v>
      </c>
      <c r="Q38" s="196">
        <v>47.67539169649914</v>
      </c>
      <c r="R38" s="164">
        <v>0</v>
      </c>
      <c r="S38" s="164">
        <v>0</v>
      </c>
      <c r="T38" s="164">
        <v>5010</v>
      </c>
      <c r="U38" s="164">
        <v>1625</v>
      </c>
      <c r="V38" s="164">
        <v>-1031</v>
      </c>
      <c r="W38" s="162">
        <v>36977</v>
      </c>
      <c r="X38" s="39" t="e">
        <f>AP38+#REF!</f>
        <v>#REF!</v>
      </c>
      <c r="Y38" s="40" t="e">
        <f>AQ38+#REF!</f>
        <v>#REF!</v>
      </c>
      <c r="Z38" s="444" t="e">
        <f t="shared" si="1"/>
        <v>#REF!</v>
      </c>
      <c r="AB38" s="15"/>
      <c r="AC38" s="19"/>
      <c r="AD38" s="237"/>
      <c r="AE38" s="447"/>
      <c r="AF38" s="266"/>
      <c r="AG38" s="448"/>
      <c r="AH38" s="266"/>
      <c r="AI38" s="448"/>
      <c r="AJ38" s="266"/>
      <c r="AK38" s="448"/>
      <c r="AL38" s="266"/>
      <c r="AM38" s="448"/>
      <c r="AN38" s="32"/>
      <c r="AP38" s="15"/>
      <c r="AQ38" s="449"/>
      <c r="AR38" s="33"/>
      <c r="AS38" s="450"/>
      <c r="AT38" s="450"/>
      <c r="AU38" s="450"/>
      <c r="AV38" s="450"/>
      <c r="AW38" s="30"/>
      <c r="AX38" s="30"/>
      <c r="AY38" s="15"/>
      <c r="BA38" s="451"/>
      <c r="BB38" s="451"/>
      <c r="BC38" s="19"/>
      <c r="BD38" s="266"/>
      <c r="BE38" s="449"/>
      <c r="BF38" s="449"/>
      <c r="BG38" s="449"/>
      <c r="BH38" s="449"/>
      <c r="BI38" s="450"/>
      <c r="BJ38" s="450"/>
      <c r="BK38" s="450"/>
      <c r="BL38" s="449"/>
      <c r="BM38" s="30"/>
      <c r="BN38" s="30"/>
      <c r="BP38" s="451"/>
      <c r="BQ38" s="449"/>
      <c r="BS38" s="26"/>
      <c r="BT38" s="26"/>
    </row>
    <row r="39" spans="1:72" s="25" customFormat="1" ht="20.25" customHeight="1">
      <c r="A39" s="76">
        <v>45</v>
      </c>
      <c r="B39" s="78" t="s">
        <v>88</v>
      </c>
      <c r="C39" s="136" t="s">
        <v>134</v>
      </c>
      <c r="D39" s="136" t="s">
        <v>134</v>
      </c>
      <c r="E39" s="253">
        <v>9</v>
      </c>
      <c r="F39" s="214">
        <v>29168</v>
      </c>
      <c r="G39" s="146">
        <v>46.34</v>
      </c>
      <c r="H39" s="147">
        <v>4144</v>
      </c>
      <c r="I39" s="146">
        <v>6.58</v>
      </c>
      <c r="J39" s="147">
        <v>20066</v>
      </c>
      <c r="K39" s="146">
        <v>31.88</v>
      </c>
      <c r="L39" s="147">
        <v>9567</v>
      </c>
      <c r="M39" s="167">
        <v>15.2</v>
      </c>
      <c r="N39" s="76">
        <v>45</v>
      </c>
      <c r="O39" s="78" t="s">
        <v>88</v>
      </c>
      <c r="P39" s="199">
        <v>62945</v>
      </c>
      <c r="Q39" s="191">
        <v>47.782830237358105</v>
      </c>
      <c r="R39" s="145">
        <v>0</v>
      </c>
      <c r="S39" s="145">
        <v>14</v>
      </c>
      <c r="T39" s="145">
        <v>6572</v>
      </c>
      <c r="U39" s="145">
        <v>929</v>
      </c>
      <c r="V39" s="145">
        <v>-3437</v>
      </c>
      <c r="W39" s="158">
        <v>51993</v>
      </c>
      <c r="X39" s="30" t="e">
        <f>AP39+#REF!</f>
        <v>#REF!</v>
      </c>
      <c r="Y39" s="28" t="e">
        <f>AQ39+#REF!</f>
        <v>#REF!</v>
      </c>
      <c r="Z39" s="443" t="e">
        <f>ROUND(Y39/X39*100,2)</f>
        <v>#REF!</v>
      </c>
      <c r="AB39" s="15"/>
      <c r="AC39" s="19"/>
      <c r="AD39" s="237"/>
      <c r="AE39" s="447"/>
      <c r="AF39" s="266"/>
      <c r="AG39" s="448"/>
      <c r="AH39" s="266"/>
      <c r="AI39" s="448"/>
      <c r="AJ39" s="266"/>
      <c r="AK39" s="448"/>
      <c r="AL39" s="266"/>
      <c r="AM39" s="448"/>
      <c r="AN39" s="32"/>
      <c r="AP39" s="15"/>
      <c r="AQ39" s="449"/>
      <c r="AR39" s="33"/>
      <c r="AS39" s="450"/>
      <c r="AT39" s="450"/>
      <c r="AU39" s="450"/>
      <c r="AV39" s="450"/>
      <c r="AW39" s="30"/>
      <c r="AX39" s="30"/>
      <c r="AY39" s="15"/>
      <c r="BA39" s="451"/>
      <c r="BB39" s="451"/>
      <c r="BC39" s="19"/>
      <c r="BD39" s="266"/>
      <c r="BE39" s="449"/>
      <c r="BF39" s="449"/>
      <c r="BG39" s="449"/>
      <c r="BH39" s="449"/>
      <c r="BI39" s="450"/>
      <c r="BJ39" s="450"/>
      <c r="BK39" s="450"/>
      <c r="BL39" s="449"/>
      <c r="BM39" s="30"/>
      <c r="BN39" s="30"/>
      <c r="BP39" s="451"/>
      <c r="BQ39" s="449"/>
      <c r="BS39" s="26"/>
      <c r="BT39" s="26"/>
    </row>
    <row r="40" spans="1:72" s="25" customFormat="1" ht="20.25" customHeight="1">
      <c r="A40" s="81">
        <v>46</v>
      </c>
      <c r="B40" s="82" t="s">
        <v>93</v>
      </c>
      <c r="C40" s="140" t="s">
        <v>136</v>
      </c>
      <c r="D40" s="140" t="s">
        <v>134</v>
      </c>
      <c r="E40" s="254">
        <v>8</v>
      </c>
      <c r="F40" s="256">
        <v>37188</v>
      </c>
      <c r="G40" s="163">
        <v>49.35000000000001</v>
      </c>
      <c r="H40" s="170">
        <v>3896</v>
      </c>
      <c r="I40" s="163">
        <v>5.17</v>
      </c>
      <c r="J40" s="170">
        <v>21990</v>
      </c>
      <c r="K40" s="163">
        <v>29.18</v>
      </c>
      <c r="L40" s="170">
        <v>12283</v>
      </c>
      <c r="M40" s="168">
        <v>16.3</v>
      </c>
      <c r="N40" s="81">
        <v>46</v>
      </c>
      <c r="O40" s="82" t="s">
        <v>93</v>
      </c>
      <c r="P40" s="201">
        <v>75357</v>
      </c>
      <c r="Q40" s="196">
        <v>47.22034692274838</v>
      </c>
      <c r="R40" s="164">
        <v>0</v>
      </c>
      <c r="S40" s="164">
        <v>0</v>
      </c>
      <c r="T40" s="164">
        <v>8175</v>
      </c>
      <c r="U40" s="164">
        <v>2776</v>
      </c>
      <c r="V40" s="164">
        <v>-4426</v>
      </c>
      <c r="W40" s="162">
        <v>59980</v>
      </c>
      <c r="X40" s="39" t="e">
        <f>AP40+#REF!</f>
        <v>#REF!</v>
      </c>
      <c r="Y40" s="40" t="e">
        <f>AQ40+#REF!</f>
        <v>#REF!</v>
      </c>
      <c r="Z40" s="444" t="e">
        <f>ROUND(Y40/X40*100,2)</f>
        <v>#REF!</v>
      </c>
      <c r="AB40" s="15"/>
      <c r="AC40" s="19"/>
      <c r="AD40" s="237"/>
      <c r="AE40" s="447"/>
      <c r="AF40" s="266"/>
      <c r="AG40" s="448"/>
      <c r="AH40" s="266"/>
      <c r="AI40" s="448"/>
      <c r="AJ40" s="266"/>
      <c r="AK40" s="448"/>
      <c r="AL40" s="266"/>
      <c r="AM40" s="448"/>
      <c r="AN40" s="32"/>
      <c r="AP40" s="15"/>
      <c r="AQ40" s="449"/>
      <c r="AR40" s="33"/>
      <c r="AS40" s="450"/>
      <c r="AT40" s="450"/>
      <c r="AU40" s="450"/>
      <c r="AV40" s="450"/>
      <c r="AW40" s="30"/>
      <c r="AX40" s="30"/>
      <c r="AY40" s="15"/>
      <c r="BA40" s="451"/>
      <c r="BB40" s="451"/>
      <c r="BC40" s="19"/>
      <c r="BD40" s="266"/>
      <c r="BE40" s="449"/>
      <c r="BF40" s="449"/>
      <c r="BG40" s="449"/>
      <c r="BH40" s="449"/>
      <c r="BI40" s="450"/>
      <c r="BJ40" s="450"/>
      <c r="BK40" s="450"/>
      <c r="BL40" s="449"/>
      <c r="BM40" s="30"/>
      <c r="BN40" s="30"/>
      <c r="BP40" s="451"/>
      <c r="BQ40" s="449"/>
      <c r="BS40" s="26"/>
      <c r="BT40" s="26"/>
    </row>
    <row r="41" spans="1:72" ht="20.25" customHeight="1">
      <c r="A41" s="71"/>
      <c r="B41" s="77" t="s">
        <v>71</v>
      </c>
      <c r="C41" s="57"/>
      <c r="D41" s="136"/>
      <c r="E41" s="199"/>
      <c r="F41" s="212">
        <v>286390</v>
      </c>
      <c r="G41" s="144">
        <v>46.17</v>
      </c>
      <c r="H41" s="212">
        <v>37004</v>
      </c>
      <c r="I41" s="144">
        <v>5.97</v>
      </c>
      <c r="J41" s="212">
        <v>195606</v>
      </c>
      <c r="K41" s="144">
        <v>31.54</v>
      </c>
      <c r="L41" s="212">
        <v>101211</v>
      </c>
      <c r="M41" s="144">
        <v>16.32</v>
      </c>
      <c r="N41" s="87"/>
      <c r="O41" s="184" t="s">
        <v>71</v>
      </c>
      <c r="P41" s="199">
        <v>620211</v>
      </c>
      <c r="Q41" s="191">
        <v>49.08524434551519</v>
      </c>
      <c r="R41" s="145">
        <v>9</v>
      </c>
      <c r="S41" s="147">
        <v>99</v>
      </c>
      <c r="T41" s="147">
        <v>70805</v>
      </c>
      <c r="U41" s="147">
        <v>15514</v>
      </c>
      <c r="V41" s="147">
        <v>-40824</v>
      </c>
      <c r="W41" s="158">
        <v>492960</v>
      </c>
      <c r="X41" s="30" t="e">
        <f>SUM(X22:X38)</f>
        <v>#REF!</v>
      </c>
      <c r="Y41" s="28" t="e">
        <f>SUM(Y22:Y38)</f>
        <v>#REF!</v>
      </c>
      <c r="Z41" s="443" t="e">
        <f t="shared" si="1"/>
        <v>#REF!</v>
      </c>
      <c r="AA41" s="19"/>
      <c r="AB41" s="15"/>
      <c r="AC41" s="19"/>
      <c r="AD41" s="19"/>
      <c r="AE41" s="30"/>
      <c r="AF41" s="30"/>
      <c r="AG41" s="32"/>
      <c r="AH41" s="30"/>
      <c r="AI41" s="236"/>
      <c r="AJ41" s="30"/>
      <c r="AK41" s="236"/>
      <c r="AL41" s="30"/>
      <c r="AM41" s="236"/>
      <c r="AN41" s="32"/>
      <c r="AO41" s="19"/>
      <c r="AP41" s="15"/>
      <c r="AQ41" s="30"/>
      <c r="AR41" s="33"/>
      <c r="AS41" s="30"/>
      <c r="AT41" s="30"/>
      <c r="AU41" s="30"/>
      <c r="AV41" s="30"/>
      <c r="AW41" s="30"/>
      <c r="AX41" s="30"/>
      <c r="AY41" s="15"/>
      <c r="BA41" s="30"/>
      <c r="BB41" s="30"/>
      <c r="BC41" s="19"/>
      <c r="BD41" s="30"/>
      <c r="BE41" s="30"/>
      <c r="BF41" s="30"/>
      <c r="BG41" s="30"/>
      <c r="BH41" s="30"/>
      <c r="BI41" s="30"/>
      <c r="BJ41" s="49"/>
      <c r="BK41" s="30"/>
      <c r="BL41" s="30"/>
      <c r="BM41" s="30"/>
      <c r="BN41" s="30"/>
      <c r="BP41" s="30"/>
      <c r="BQ41" s="30"/>
      <c r="BS41" s="26"/>
      <c r="BT41" s="26"/>
    </row>
    <row r="42" spans="1:72" ht="20.25" customHeight="1">
      <c r="A42" s="71"/>
      <c r="B42" s="77" t="s">
        <v>73</v>
      </c>
      <c r="C42" s="57"/>
      <c r="D42" s="136"/>
      <c r="E42" s="199"/>
      <c r="F42" s="199">
        <v>1487687</v>
      </c>
      <c r="G42" s="148">
        <v>50.54</v>
      </c>
      <c r="H42" s="199">
        <v>110312</v>
      </c>
      <c r="I42" s="148">
        <v>3.75</v>
      </c>
      <c r="J42" s="199">
        <v>962954</v>
      </c>
      <c r="K42" s="148">
        <v>32.71</v>
      </c>
      <c r="L42" s="199">
        <v>382556</v>
      </c>
      <c r="M42" s="148">
        <v>13</v>
      </c>
      <c r="N42" s="98"/>
      <c r="O42" s="182" t="s">
        <v>73</v>
      </c>
      <c r="P42" s="199">
        <v>2943509</v>
      </c>
      <c r="Q42" s="191">
        <v>48.1401682442547</v>
      </c>
      <c r="R42" s="145">
        <v>317</v>
      </c>
      <c r="S42" s="147">
        <v>262</v>
      </c>
      <c r="T42" s="147">
        <v>338810</v>
      </c>
      <c r="U42" s="147">
        <v>148525</v>
      </c>
      <c r="V42" s="147">
        <v>-222508</v>
      </c>
      <c r="W42" s="158">
        <v>2233087</v>
      </c>
      <c r="X42" s="30" t="e">
        <f>X20+X41</f>
        <v>#REF!</v>
      </c>
      <c r="Y42" s="28" t="e">
        <f>Y20+Y41</f>
        <v>#REF!</v>
      </c>
      <c r="Z42" s="443" t="e">
        <f t="shared" si="1"/>
        <v>#REF!</v>
      </c>
      <c r="AA42" s="19"/>
      <c r="AB42" s="15"/>
      <c r="AC42" s="19"/>
      <c r="AD42" s="19"/>
      <c r="AE42" s="30"/>
      <c r="AF42" s="30"/>
      <c r="AG42" s="32"/>
      <c r="AH42" s="30"/>
      <c r="AI42" s="236"/>
      <c r="AJ42" s="30"/>
      <c r="AK42" s="236"/>
      <c r="AL42" s="30"/>
      <c r="AM42" s="236"/>
      <c r="AN42" s="32"/>
      <c r="AO42" s="19"/>
      <c r="AP42" s="15"/>
      <c r="AQ42" s="30"/>
      <c r="AR42" s="33"/>
      <c r="AS42" s="30"/>
      <c r="AT42" s="30"/>
      <c r="AU42" s="30"/>
      <c r="AV42" s="30"/>
      <c r="AW42" s="30"/>
      <c r="AX42" s="30"/>
      <c r="AY42" s="15"/>
      <c r="BA42" s="30"/>
      <c r="BB42" s="30"/>
      <c r="BC42" s="19"/>
      <c r="BD42" s="30"/>
      <c r="BE42" s="30"/>
      <c r="BF42" s="30"/>
      <c r="BG42" s="30"/>
      <c r="BH42" s="30"/>
      <c r="BI42" s="30"/>
      <c r="BJ42" s="49"/>
      <c r="BK42" s="30"/>
      <c r="BL42" s="30"/>
      <c r="BM42" s="30"/>
      <c r="BN42" s="30"/>
      <c r="BP42" s="30"/>
      <c r="BQ42" s="30"/>
      <c r="BS42" s="26"/>
      <c r="BT42" s="26"/>
    </row>
    <row r="43" spans="1:72" ht="20.25" customHeight="1">
      <c r="A43" s="71"/>
      <c r="C43" s="57"/>
      <c r="D43" s="136"/>
      <c r="E43" s="199"/>
      <c r="F43" s="130"/>
      <c r="G43" s="130"/>
      <c r="H43" s="130"/>
      <c r="I43" s="130"/>
      <c r="J43" s="130"/>
      <c r="K43" s="130"/>
      <c r="L43" s="130"/>
      <c r="M43" s="130"/>
      <c r="N43" s="98"/>
      <c r="O43" s="100"/>
      <c r="P43" s="130"/>
      <c r="Q43" s="146"/>
      <c r="R43" s="127"/>
      <c r="S43" s="57"/>
      <c r="T43" s="57"/>
      <c r="U43" s="57"/>
      <c r="V43" s="57"/>
      <c r="W43" s="131"/>
      <c r="X43" s="30"/>
      <c r="Y43" s="28"/>
      <c r="Z43" s="443"/>
      <c r="AA43" s="19"/>
      <c r="AC43" s="19"/>
      <c r="AD43" s="19"/>
      <c r="AE43" s="30"/>
      <c r="AF43" s="19"/>
      <c r="AG43" s="19"/>
      <c r="AH43" s="19"/>
      <c r="AI43" s="19"/>
      <c r="AJ43" s="19"/>
      <c r="AK43" s="236"/>
      <c r="AL43" s="19"/>
      <c r="AM43" s="19"/>
      <c r="AN43" s="19"/>
      <c r="AO43" s="19"/>
      <c r="AQ43" s="19"/>
      <c r="AR43" s="33"/>
      <c r="AS43" s="19"/>
      <c r="AT43" s="19"/>
      <c r="AU43" s="19"/>
      <c r="AV43" s="19"/>
      <c r="AW43" s="19"/>
      <c r="AX43" s="19"/>
      <c r="AY43" s="19"/>
      <c r="BA43" s="19"/>
      <c r="BB43" s="19"/>
      <c r="BC43" s="19"/>
      <c r="BD43" s="19"/>
      <c r="BE43" s="19"/>
      <c r="BF43" s="19"/>
      <c r="BG43" s="19"/>
      <c r="BH43" s="19"/>
      <c r="BI43" s="19"/>
      <c r="BJ43" s="49"/>
      <c r="BK43" s="19"/>
      <c r="BL43" s="19"/>
      <c r="BM43" s="19"/>
      <c r="BN43" s="19"/>
      <c r="BP43" s="19"/>
      <c r="BQ43" s="19"/>
      <c r="BS43" s="26"/>
      <c r="BT43" s="26"/>
    </row>
    <row r="44" spans="1:72" ht="20.25" customHeight="1">
      <c r="A44" s="76">
        <v>301</v>
      </c>
      <c r="B44" s="77" t="s">
        <v>75</v>
      </c>
      <c r="C44" s="126" t="s">
        <v>137</v>
      </c>
      <c r="D44" s="136"/>
      <c r="E44" s="253">
        <v>12</v>
      </c>
      <c r="F44" s="333" t="s">
        <v>245</v>
      </c>
      <c r="G44" s="333" t="s">
        <v>245</v>
      </c>
      <c r="H44" s="333" t="s">
        <v>245</v>
      </c>
      <c r="I44" s="333" t="s">
        <v>245</v>
      </c>
      <c r="J44" s="333" t="s">
        <v>245</v>
      </c>
      <c r="K44" s="333" t="s">
        <v>245</v>
      </c>
      <c r="L44" s="333" t="s">
        <v>245</v>
      </c>
      <c r="M44" s="333" t="s">
        <v>245</v>
      </c>
      <c r="N44" s="181">
        <v>301</v>
      </c>
      <c r="O44" s="182" t="s">
        <v>75</v>
      </c>
      <c r="P44" s="199">
        <v>51264</v>
      </c>
      <c r="Q44" s="389" t="s">
        <v>245</v>
      </c>
      <c r="R44" s="145">
        <v>0</v>
      </c>
      <c r="S44" s="145">
        <v>0</v>
      </c>
      <c r="T44" s="145">
        <v>0</v>
      </c>
      <c r="U44" s="145">
        <v>0</v>
      </c>
      <c r="V44" s="145">
        <v>0</v>
      </c>
      <c r="W44" s="158">
        <v>51264</v>
      </c>
      <c r="X44" s="30" t="e">
        <f>AP44+#REF!</f>
        <v>#REF!</v>
      </c>
      <c r="Y44" s="28" t="e">
        <f>AQ44+#REF!</f>
        <v>#REF!</v>
      </c>
      <c r="Z44" s="443" t="e">
        <f t="shared" si="1"/>
        <v>#REF!</v>
      </c>
      <c r="AB44" s="15"/>
      <c r="AC44" s="452"/>
      <c r="AD44" s="19"/>
      <c r="AE44" s="447"/>
      <c r="AF44" s="267"/>
      <c r="AG44" s="267"/>
      <c r="AH44" s="267"/>
      <c r="AI44" s="267"/>
      <c r="AJ44" s="267"/>
      <c r="AK44" s="267"/>
      <c r="AL44" s="267"/>
      <c r="AM44" s="267"/>
      <c r="AN44" s="267"/>
      <c r="AP44" s="15"/>
      <c r="AQ44" s="449"/>
      <c r="AR44" s="267"/>
      <c r="AS44" s="450"/>
      <c r="AT44" s="450"/>
      <c r="AU44" s="450"/>
      <c r="AV44" s="450"/>
      <c r="AW44" s="30"/>
      <c r="AX44" s="30"/>
      <c r="AY44" s="15"/>
      <c r="BA44" s="451"/>
      <c r="BB44" s="451"/>
      <c r="BC44" s="19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P44" s="453"/>
      <c r="BQ44" s="454"/>
      <c r="BS44" s="26"/>
      <c r="BT44" s="26"/>
    </row>
    <row r="45" spans="1:72" ht="20.25" customHeight="1">
      <c r="A45" s="76">
        <v>302</v>
      </c>
      <c r="B45" s="77" t="s">
        <v>77</v>
      </c>
      <c r="C45" s="136" t="s">
        <v>134</v>
      </c>
      <c r="D45" s="136"/>
      <c r="E45" s="253">
        <v>12</v>
      </c>
      <c r="F45" s="333" t="s">
        <v>245</v>
      </c>
      <c r="G45" s="333" t="s">
        <v>245</v>
      </c>
      <c r="H45" s="333" t="s">
        <v>245</v>
      </c>
      <c r="I45" s="333" t="s">
        <v>245</v>
      </c>
      <c r="J45" s="333" t="s">
        <v>245</v>
      </c>
      <c r="K45" s="333" t="s">
        <v>245</v>
      </c>
      <c r="L45" s="333" t="s">
        <v>245</v>
      </c>
      <c r="M45" s="333" t="s">
        <v>245</v>
      </c>
      <c r="N45" s="181">
        <v>302</v>
      </c>
      <c r="O45" s="182" t="s">
        <v>77</v>
      </c>
      <c r="P45" s="199">
        <v>63507</v>
      </c>
      <c r="Q45" s="389" t="s">
        <v>245</v>
      </c>
      <c r="R45" s="145">
        <v>0</v>
      </c>
      <c r="S45" s="145">
        <v>0</v>
      </c>
      <c r="T45" s="145">
        <v>0</v>
      </c>
      <c r="U45" s="145">
        <v>0</v>
      </c>
      <c r="V45" s="145">
        <v>0</v>
      </c>
      <c r="W45" s="158">
        <v>63507</v>
      </c>
      <c r="X45" s="30" t="e">
        <f>AP45+#REF!</f>
        <v>#REF!</v>
      </c>
      <c r="Y45" s="28" t="e">
        <f>AQ45+#REF!</f>
        <v>#REF!</v>
      </c>
      <c r="Z45" s="443" t="e">
        <f t="shared" si="1"/>
        <v>#REF!</v>
      </c>
      <c r="AB45" s="15"/>
      <c r="AC45" s="19"/>
      <c r="AD45" s="19"/>
      <c r="AE45" s="447"/>
      <c r="AF45" s="267"/>
      <c r="AG45" s="267"/>
      <c r="AH45" s="267"/>
      <c r="AI45" s="267"/>
      <c r="AJ45" s="267"/>
      <c r="AK45" s="267"/>
      <c r="AL45" s="267"/>
      <c r="AM45" s="267"/>
      <c r="AN45" s="267"/>
      <c r="AP45" s="15"/>
      <c r="AQ45" s="449"/>
      <c r="AR45" s="267"/>
      <c r="AS45" s="450"/>
      <c r="AT45" s="450"/>
      <c r="AU45" s="450"/>
      <c r="AV45" s="450"/>
      <c r="AW45" s="30"/>
      <c r="AX45" s="30"/>
      <c r="AY45" s="15"/>
      <c r="BA45" s="451"/>
      <c r="BB45" s="451"/>
      <c r="BC45" s="19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P45" s="453"/>
      <c r="BQ45" s="454"/>
      <c r="BS45" s="26"/>
      <c r="BT45" s="26"/>
    </row>
    <row r="46" spans="1:72" ht="20.25" customHeight="1">
      <c r="A46" s="76">
        <v>303</v>
      </c>
      <c r="B46" s="77" t="s">
        <v>79</v>
      </c>
      <c r="C46" s="136" t="s">
        <v>134</v>
      </c>
      <c r="D46" s="136"/>
      <c r="E46" s="253">
        <v>12</v>
      </c>
      <c r="F46" s="333" t="s">
        <v>245</v>
      </c>
      <c r="G46" s="333" t="s">
        <v>245</v>
      </c>
      <c r="H46" s="333" t="s">
        <v>245</v>
      </c>
      <c r="I46" s="333" t="s">
        <v>245</v>
      </c>
      <c r="J46" s="333" t="s">
        <v>245</v>
      </c>
      <c r="K46" s="333" t="s">
        <v>245</v>
      </c>
      <c r="L46" s="333" t="s">
        <v>245</v>
      </c>
      <c r="M46" s="333" t="s">
        <v>245</v>
      </c>
      <c r="N46" s="181">
        <v>303</v>
      </c>
      <c r="O46" s="182" t="s">
        <v>79</v>
      </c>
      <c r="P46" s="199">
        <v>145237</v>
      </c>
      <c r="Q46" s="389" t="s">
        <v>245</v>
      </c>
      <c r="R46" s="145">
        <v>0</v>
      </c>
      <c r="S46" s="145">
        <v>0</v>
      </c>
      <c r="T46" s="145">
        <v>0</v>
      </c>
      <c r="U46" s="145">
        <v>0</v>
      </c>
      <c r="V46" s="145">
        <v>0</v>
      </c>
      <c r="W46" s="158">
        <v>145237</v>
      </c>
      <c r="X46" s="30" t="e">
        <f>AP46+#REF!</f>
        <v>#REF!</v>
      </c>
      <c r="Y46" s="28" t="e">
        <f>AQ46+#REF!</f>
        <v>#REF!</v>
      </c>
      <c r="Z46" s="443" t="e">
        <f t="shared" si="1"/>
        <v>#REF!</v>
      </c>
      <c r="AB46" s="15"/>
      <c r="AC46" s="19"/>
      <c r="AD46" s="19"/>
      <c r="AE46" s="447"/>
      <c r="AF46" s="267"/>
      <c r="AG46" s="267"/>
      <c r="AH46" s="267"/>
      <c r="AI46" s="267"/>
      <c r="AJ46" s="267"/>
      <c r="AK46" s="267"/>
      <c r="AL46" s="267"/>
      <c r="AM46" s="267"/>
      <c r="AN46" s="267"/>
      <c r="AP46" s="15"/>
      <c r="AQ46" s="449"/>
      <c r="AR46" s="267"/>
      <c r="AS46" s="450"/>
      <c r="AT46" s="450"/>
      <c r="AU46" s="450"/>
      <c r="AV46" s="450"/>
      <c r="AW46" s="30"/>
      <c r="AX46" s="30"/>
      <c r="AY46" s="15"/>
      <c r="BA46" s="451"/>
      <c r="BB46" s="451"/>
      <c r="BC46" s="19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P46" s="453"/>
      <c r="BQ46" s="454"/>
      <c r="BS46" s="26"/>
      <c r="BT46" s="26"/>
    </row>
    <row r="47" spans="1:72" ht="20.25" customHeight="1">
      <c r="A47" s="71"/>
      <c r="B47" s="77" t="s">
        <v>81</v>
      </c>
      <c r="C47" s="57"/>
      <c r="D47" s="57"/>
      <c r="E47" s="199"/>
      <c r="F47" s="333" t="s">
        <v>245</v>
      </c>
      <c r="G47" s="333" t="s">
        <v>245</v>
      </c>
      <c r="H47" s="333" t="s">
        <v>245</v>
      </c>
      <c r="I47" s="333" t="s">
        <v>245</v>
      </c>
      <c r="J47" s="333" t="s">
        <v>245</v>
      </c>
      <c r="K47" s="333" t="s">
        <v>245</v>
      </c>
      <c r="L47" s="333" t="s">
        <v>245</v>
      </c>
      <c r="M47" s="333" t="s">
        <v>245</v>
      </c>
      <c r="N47" s="98"/>
      <c r="O47" s="182" t="s">
        <v>81</v>
      </c>
      <c r="P47" s="199">
        <v>260008</v>
      </c>
      <c r="Q47" s="389" t="s">
        <v>245</v>
      </c>
      <c r="R47" s="199">
        <v>0</v>
      </c>
      <c r="S47" s="199">
        <v>0</v>
      </c>
      <c r="T47" s="199">
        <v>0</v>
      </c>
      <c r="U47" s="199">
        <v>0</v>
      </c>
      <c r="V47" s="199">
        <v>0</v>
      </c>
      <c r="W47" s="149">
        <v>260008</v>
      </c>
      <c r="X47" s="29" t="e">
        <f>SUM(X44:X46)</f>
        <v>#REF!</v>
      </c>
      <c r="Y47" s="43" t="e">
        <f>SUM(Y44:Y46)</f>
        <v>#REF!</v>
      </c>
      <c r="Z47" s="443" t="e">
        <f t="shared" si="1"/>
        <v>#REF!</v>
      </c>
      <c r="AA47" s="19"/>
      <c r="AB47" s="15"/>
      <c r="AC47" s="19"/>
      <c r="AD47" s="19"/>
      <c r="AE47" s="30"/>
      <c r="AF47" s="267"/>
      <c r="AG47" s="267"/>
      <c r="AH47" s="267"/>
      <c r="AI47" s="267"/>
      <c r="AJ47" s="267"/>
      <c r="AK47" s="267"/>
      <c r="AL47" s="267"/>
      <c r="AM47" s="267"/>
      <c r="AN47" s="32"/>
      <c r="AO47" s="19"/>
      <c r="AP47" s="15"/>
      <c r="AQ47" s="30"/>
      <c r="AR47" s="267"/>
      <c r="AS47" s="30"/>
      <c r="AT47" s="30"/>
      <c r="AU47" s="30"/>
      <c r="AV47" s="30"/>
      <c r="AW47" s="30"/>
      <c r="AX47" s="30"/>
      <c r="AY47" s="15"/>
      <c r="BA47" s="30"/>
      <c r="BB47" s="30"/>
      <c r="BC47" s="19"/>
      <c r="BD47" s="30"/>
      <c r="BE47" s="30"/>
      <c r="BF47" s="30"/>
      <c r="BG47" s="30"/>
      <c r="BH47" s="30"/>
      <c r="BI47" s="30"/>
      <c r="BJ47" s="49"/>
      <c r="BK47" s="30"/>
      <c r="BL47" s="30"/>
      <c r="BM47" s="30"/>
      <c r="BN47" s="30"/>
      <c r="BP47" s="30"/>
      <c r="BQ47" s="30"/>
      <c r="BS47" s="26"/>
      <c r="BT47" s="26"/>
    </row>
    <row r="48" spans="1:72" ht="20.25" customHeight="1">
      <c r="A48" s="71"/>
      <c r="C48" s="57"/>
      <c r="D48" s="57"/>
      <c r="E48" s="199"/>
      <c r="F48" s="385"/>
      <c r="G48" s="385"/>
      <c r="H48" s="385"/>
      <c r="I48" s="385"/>
      <c r="J48" s="385"/>
      <c r="K48" s="385"/>
      <c r="L48" s="385"/>
      <c r="M48" s="385"/>
      <c r="N48" s="98"/>
      <c r="O48" s="100"/>
      <c r="P48" s="130"/>
      <c r="Q48" s="390"/>
      <c r="R48" s="130"/>
      <c r="S48" s="130"/>
      <c r="T48" s="130"/>
      <c r="U48" s="130"/>
      <c r="V48" s="130"/>
      <c r="W48" s="200"/>
      <c r="X48" s="18"/>
      <c r="Y48" s="16"/>
      <c r="Z48" s="14"/>
      <c r="AA48" s="19"/>
      <c r="AC48" s="19"/>
      <c r="AD48" s="19"/>
      <c r="AE48" s="30"/>
      <c r="AF48" s="237"/>
      <c r="AG48" s="237"/>
      <c r="AH48" s="237"/>
      <c r="AI48" s="237"/>
      <c r="AJ48" s="237"/>
      <c r="AK48" s="237"/>
      <c r="AL48" s="237"/>
      <c r="AM48" s="237"/>
      <c r="AN48" s="19"/>
      <c r="AO48" s="19"/>
      <c r="AQ48" s="19"/>
      <c r="AR48" s="237"/>
      <c r="AS48" s="19"/>
      <c r="AT48" s="19"/>
      <c r="AU48" s="19"/>
      <c r="AV48" s="19"/>
      <c r="AW48" s="19"/>
      <c r="AX48" s="19"/>
      <c r="AY48" s="19"/>
      <c r="BA48" s="30"/>
      <c r="BB48" s="30"/>
      <c r="BC48" s="19"/>
      <c r="BD48" s="19"/>
      <c r="BE48" s="19"/>
      <c r="BF48" s="19"/>
      <c r="BG48" s="19"/>
      <c r="BH48" s="19"/>
      <c r="BI48" s="19"/>
      <c r="BJ48" s="49"/>
      <c r="BK48" s="19"/>
      <c r="BL48" s="19"/>
      <c r="BM48" s="19"/>
      <c r="BN48" s="19"/>
      <c r="BP48" s="30"/>
      <c r="BQ48" s="30"/>
      <c r="BS48" s="26"/>
      <c r="BT48" s="26"/>
    </row>
    <row r="49" spans="1:72" ht="20.25" customHeight="1">
      <c r="A49" s="84"/>
      <c r="B49" s="82" t="s">
        <v>83</v>
      </c>
      <c r="C49" s="65"/>
      <c r="D49" s="65"/>
      <c r="E49" s="201"/>
      <c r="F49" s="388" t="s">
        <v>245</v>
      </c>
      <c r="G49" s="388" t="s">
        <v>245</v>
      </c>
      <c r="H49" s="388" t="s">
        <v>245</v>
      </c>
      <c r="I49" s="388" t="s">
        <v>245</v>
      </c>
      <c r="J49" s="388" t="s">
        <v>245</v>
      </c>
      <c r="K49" s="388" t="s">
        <v>245</v>
      </c>
      <c r="L49" s="388" t="s">
        <v>245</v>
      </c>
      <c r="M49" s="388" t="s">
        <v>245</v>
      </c>
      <c r="N49" s="116"/>
      <c r="O49" s="186" t="s">
        <v>83</v>
      </c>
      <c r="P49" s="201">
        <v>3203517</v>
      </c>
      <c r="Q49" s="391" t="s">
        <v>245</v>
      </c>
      <c r="R49" s="201">
        <v>317</v>
      </c>
      <c r="S49" s="201">
        <v>262</v>
      </c>
      <c r="T49" s="201">
        <v>338810</v>
      </c>
      <c r="U49" s="201">
        <v>148525</v>
      </c>
      <c r="V49" s="201">
        <v>-222508</v>
      </c>
      <c r="W49" s="160">
        <v>2493095</v>
      </c>
      <c r="X49" s="45" t="e">
        <f>X42+X47</f>
        <v>#REF!</v>
      </c>
      <c r="Y49" s="47" t="e">
        <f>Y42+Y47</f>
        <v>#REF!</v>
      </c>
      <c r="Z49" s="443" t="e">
        <f t="shared" si="1"/>
        <v>#REF!</v>
      </c>
      <c r="AA49" s="19"/>
      <c r="AB49" s="15"/>
      <c r="AC49" s="19"/>
      <c r="AD49" s="19"/>
      <c r="AE49" s="30"/>
      <c r="AF49" s="267"/>
      <c r="AG49" s="267"/>
      <c r="AH49" s="267"/>
      <c r="AI49" s="267"/>
      <c r="AJ49" s="267"/>
      <c r="AK49" s="267"/>
      <c r="AL49" s="267"/>
      <c r="AM49" s="267"/>
      <c r="AN49" s="32"/>
      <c r="AO49" s="19"/>
      <c r="AP49" s="15"/>
      <c r="AQ49" s="30"/>
      <c r="AR49" s="267"/>
      <c r="AS49" s="30"/>
      <c r="AT49" s="30"/>
      <c r="AU49" s="30"/>
      <c r="AV49" s="30"/>
      <c r="AW49" s="30"/>
      <c r="AX49" s="30"/>
      <c r="AY49" s="15"/>
      <c r="BA49" s="30"/>
      <c r="BB49" s="30"/>
      <c r="BC49" s="19"/>
      <c r="BD49" s="30"/>
      <c r="BE49" s="30"/>
      <c r="BF49" s="30"/>
      <c r="BG49" s="30"/>
      <c r="BH49" s="30"/>
      <c r="BI49" s="30"/>
      <c r="BJ49" s="49"/>
      <c r="BK49" s="30"/>
      <c r="BL49" s="30"/>
      <c r="BM49" s="30"/>
      <c r="BN49" s="30"/>
      <c r="BP49" s="30"/>
      <c r="BQ49" s="30"/>
      <c r="BS49" s="26"/>
      <c r="BT49" s="26"/>
    </row>
    <row r="50" spans="5:68" ht="16.5" customHeight="1">
      <c r="E50" s="19"/>
      <c r="Q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32"/>
      <c r="AN50" s="19"/>
      <c r="AO50" s="19"/>
      <c r="AP50" s="19"/>
      <c r="AQ50" s="19"/>
      <c r="AR50" s="19"/>
      <c r="AS50" s="19"/>
      <c r="AT50" s="49"/>
      <c r="AU50" s="19"/>
      <c r="AV50" s="19"/>
      <c r="AW50" s="19"/>
      <c r="AX50" s="19"/>
      <c r="AY50" s="19"/>
      <c r="BA50" s="19"/>
      <c r="BD50" s="19"/>
      <c r="BE50" s="19"/>
      <c r="BF50" s="19"/>
      <c r="BG50" s="19"/>
      <c r="BH50" s="19"/>
      <c r="BI50" s="19"/>
      <c r="BJ50" s="49"/>
      <c r="BK50" s="19"/>
      <c r="BL50" s="19"/>
      <c r="BM50" s="19"/>
      <c r="BN50" s="19"/>
      <c r="BP50" s="19"/>
    </row>
    <row r="51" spans="53:68" ht="16.5" customHeight="1">
      <c r="BA51" s="30"/>
      <c r="BC51" s="30"/>
      <c r="BP51" s="30"/>
    </row>
    <row r="52" spans="54:69" ht="16.5" customHeight="1">
      <c r="BB52" s="30"/>
      <c r="BC52" s="30"/>
      <c r="BQ52" s="30"/>
    </row>
    <row r="53" spans="54:69" ht="16.5" customHeight="1">
      <c r="BB53" s="30"/>
      <c r="BC53" s="30"/>
      <c r="BQ53" s="30"/>
    </row>
    <row r="54" spans="53:68" ht="16.5" customHeight="1">
      <c r="BA54" s="30"/>
      <c r="BC54" s="30"/>
      <c r="BP54" s="30"/>
    </row>
    <row r="55" spans="54:69" ht="16.5" customHeight="1">
      <c r="BB55" s="30"/>
      <c r="BC55" s="30"/>
      <c r="BQ55" s="30"/>
    </row>
    <row r="56" spans="53:68" ht="16.5" customHeight="1">
      <c r="BA56" s="30"/>
      <c r="BC56" s="30"/>
      <c r="BP56" s="30"/>
    </row>
    <row r="57" spans="53:68" ht="16.5" customHeight="1">
      <c r="BA57" s="30"/>
      <c r="BC57" s="30"/>
      <c r="BP57" s="30"/>
    </row>
    <row r="58" spans="53:68" ht="16.5" customHeight="1">
      <c r="BA58" s="30"/>
      <c r="BC58" s="30"/>
      <c r="BP58" s="30"/>
    </row>
    <row r="59" spans="53:68" ht="16.5" customHeight="1">
      <c r="BA59" s="30"/>
      <c r="BC59" s="30"/>
      <c r="BP59" s="30"/>
    </row>
    <row r="60" spans="54:69" ht="16.5" customHeight="1">
      <c r="BB60" s="30"/>
      <c r="BC60" s="30"/>
      <c r="BQ60" s="30"/>
    </row>
    <row r="61" spans="54:69" ht="16.5" customHeight="1">
      <c r="BB61" s="30"/>
      <c r="BC61" s="30"/>
      <c r="BQ61" s="30"/>
    </row>
    <row r="62" spans="53:68" ht="16.5" customHeight="1">
      <c r="BA62" s="30"/>
      <c r="BC62" s="30"/>
      <c r="BP62" s="30"/>
    </row>
    <row r="63" spans="54:69" ht="16.5" customHeight="1">
      <c r="BB63" s="30"/>
      <c r="BC63" s="30"/>
      <c r="BQ63" s="30"/>
    </row>
    <row r="64" spans="53:68" ht="16.5" customHeight="1">
      <c r="BA64" s="30"/>
      <c r="BC64" s="30"/>
      <c r="BP64" s="30"/>
    </row>
    <row r="65" spans="53:68" ht="16.5" customHeight="1">
      <c r="BA65" s="30"/>
      <c r="BC65" s="30"/>
      <c r="BP65" s="30"/>
    </row>
    <row r="66" spans="54:69" ht="16.5" customHeight="1">
      <c r="BB66" s="30"/>
      <c r="BC66" s="30"/>
      <c r="BQ66" s="30"/>
    </row>
    <row r="67" spans="54:69" ht="16.5" customHeight="1">
      <c r="BB67" s="30"/>
      <c r="BC67" s="30"/>
      <c r="BQ67" s="30"/>
    </row>
    <row r="68" spans="54:69" ht="16.5" customHeight="1">
      <c r="BB68" s="30"/>
      <c r="BC68" s="30"/>
      <c r="BQ68" s="30"/>
    </row>
    <row r="69" spans="54:69" ht="16.5" customHeight="1">
      <c r="BB69" s="30"/>
      <c r="BC69" s="30"/>
      <c r="BQ69" s="30"/>
    </row>
    <row r="70" spans="54:69" ht="16.5" customHeight="1">
      <c r="BB70" s="30"/>
      <c r="BC70" s="30"/>
      <c r="BQ70" s="30"/>
    </row>
    <row r="71" spans="53:68" ht="16.5" customHeight="1">
      <c r="BA71" s="30"/>
      <c r="BC71" s="30"/>
      <c r="BP71" s="30"/>
    </row>
    <row r="72" spans="54:69" ht="16.5" customHeight="1">
      <c r="BB72" s="30"/>
      <c r="BC72" s="30"/>
      <c r="BQ72" s="30"/>
    </row>
    <row r="73" spans="54:69" ht="16.5" customHeight="1">
      <c r="BB73" s="30"/>
      <c r="BC73" s="30"/>
      <c r="BQ73" s="30"/>
    </row>
    <row r="74" spans="54:69" ht="16.5" customHeight="1">
      <c r="BB74" s="30"/>
      <c r="BC74" s="30"/>
      <c r="BQ74" s="30"/>
    </row>
    <row r="75" spans="54:69" ht="16.5" customHeight="1">
      <c r="BB75" s="30"/>
      <c r="BC75" s="30"/>
      <c r="BQ75" s="30"/>
    </row>
    <row r="76" spans="54:69" ht="16.5" customHeight="1">
      <c r="BB76" s="30"/>
      <c r="BC76" s="30"/>
      <c r="BQ76" s="30"/>
    </row>
    <row r="77" spans="54:69" ht="16.5" customHeight="1">
      <c r="BB77" s="30"/>
      <c r="BC77" s="30"/>
      <c r="BQ77" s="30"/>
    </row>
    <row r="78" spans="54:69" ht="16.5" customHeight="1">
      <c r="BB78" s="30"/>
      <c r="BC78" s="30"/>
      <c r="BQ78" s="30"/>
    </row>
    <row r="79" spans="54:69" ht="16.5" customHeight="1">
      <c r="BB79" s="30"/>
      <c r="BC79" s="30"/>
      <c r="BQ79" s="30"/>
    </row>
    <row r="80" spans="54:69" ht="16.5" customHeight="1">
      <c r="BB80" s="30"/>
      <c r="BC80" s="30"/>
      <c r="BQ80" s="30"/>
    </row>
    <row r="81" ht="16.5" customHeight="1"/>
    <row r="82" ht="16.5" customHeight="1"/>
    <row r="83" ht="16.5" customHeight="1"/>
    <row r="84" ht="16.5" customHeight="1"/>
  </sheetData>
  <sheetProtection/>
  <mergeCells count="15">
    <mergeCell ref="AA1:AM1"/>
    <mergeCell ref="L4:M4"/>
    <mergeCell ref="AS3:AT3"/>
    <mergeCell ref="J4:K4"/>
    <mergeCell ref="AF4:AG4"/>
    <mergeCell ref="AH4:AI4"/>
    <mergeCell ref="AJ4:AK4"/>
    <mergeCell ref="BI3:BJ3"/>
    <mergeCell ref="AL4:AM4"/>
    <mergeCell ref="F3:M3"/>
    <mergeCell ref="R3:S3"/>
    <mergeCell ref="AF3:AM3"/>
    <mergeCell ref="BD3:BG3"/>
    <mergeCell ref="H4:I4"/>
    <mergeCell ref="F4:G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74" r:id="rId1"/>
  <colBreaks count="3" manualBreakCount="3">
    <brk id="13" max="48" man="1"/>
    <brk id="26" max="48" man="1"/>
    <brk id="50" max="4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L148"/>
  <sheetViews>
    <sheetView showGridLines="0" view="pageBreakPreview" zoomScale="55" zoomScaleNormal="75" zoomScaleSheetLayoutView="55" zoomScalePageLayoutView="0" workbookViewId="0" topLeftCell="A1">
      <pane xSplit="1" ySplit="6" topLeftCell="B34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7" sqref="C7:U49"/>
    </sheetView>
  </sheetViews>
  <sheetFormatPr defaultColWidth="10.75390625" defaultRowHeight="15" customHeight="1"/>
  <cols>
    <col min="1" max="1" width="6.00390625" style="66" customWidth="1"/>
    <col min="2" max="2" width="11.625" style="66" customWidth="1"/>
    <col min="3" max="4" width="15.00390625" style="66" customWidth="1"/>
    <col min="5" max="6" width="12.625" style="66" customWidth="1"/>
    <col min="7" max="7" width="8.625" style="66" customWidth="1"/>
    <col min="8" max="8" width="14.75390625" style="66" customWidth="1"/>
    <col min="9" max="9" width="13.75390625" style="66" customWidth="1"/>
    <col min="10" max="10" width="6.00390625" style="66" customWidth="1"/>
    <col min="11" max="11" width="11.75390625" style="66" customWidth="1"/>
    <col min="12" max="12" width="14.50390625" style="66" bestFit="1" customWidth="1"/>
    <col min="13" max="13" width="12.125" style="66" bestFit="1" customWidth="1"/>
    <col min="14" max="14" width="9.50390625" style="66" customWidth="1"/>
    <col min="15" max="20" width="9.75390625" style="66" customWidth="1"/>
    <col min="21" max="21" width="10.875" style="66" customWidth="1"/>
    <col min="22" max="22" width="9.75390625" style="66" customWidth="1"/>
    <col min="23" max="23" width="10.75390625" style="66" customWidth="1"/>
    <col min="24" max="25" width="16.75390625" style="288" customWidth="1"/>
    <col min="26" max="27" width="10.75390625" style="288" customWidth="1"/>
    <col min="28" max="28" width="15.75390625" style="288" customWidth="1"/>
    <col min="29" max="29" width="14.75390625" style="288" customWidth="1"/>
    <col min="30" max="30" width="13.75390625" style="288" customWidth="1"/>
    <col min="31" max="31" width="10.75390625" style="288" customWidth="1"/>
    <col min="32" max="33" width="15.75390625" style="288" customWidth="1"/>
    <col min="34" max="35" width="10.75390625" style="288" customWidth="1"/>
    <col min="36" max="37" width="12.75390625" style="288" customWidth="1"/>
    <col min="38" max="38" width="11.75390625" style="288" customWidth="1"/>
    <col min="39" max="39" width="10.75390625" style="288" customWidth="1"/>
    <col min="40" max="41" width="9.75390625" style="288" customWidth="1"/>
    <col min="42" max="42" width="11.625" style="288" customWidth="1"/>
    <col min="43" max="44" width="10.75390625" style="427" customWidth="1"/>
    <col min="45" max="45" width="16.25390625" style="427" customWidth="1"/>
    <col min="46" max="49" width="15.625" style="427" customWidth="1"/>
    <col min="50" max="51" width="15.625" style="288" customWidth="1"/>
    <col min="52" max="60" width="10.75390625" style="288" customWidth="1"/>
    <col min="61" max="61" width="23.625" style="288" customWidth="1"/>
    <col min="62" max="65" width="10.75390625" style="288" customWidth="1"/>
    <col min="66" max="16384" width="10.75390625" style="66" customWidth="1"/>
  </cols>
  <sheetData>
    <row r="1" spans="1:9" ht="19.5" customHeight="1">
      <c r="A1" s="334"/>
      <c r="B1" s="334"/>
      <c r="C1" s="334" t="s">
        <v>188</v>
      </c>
      <c r="D1" s="334"/>
      <c r="E1" s="334"/>
      <c r="F1" s="334"/>
      <c r="G1" s="334"/>
      <c r="H1" s="334"/>
      <c r="I1" s="334"/>
    </row>
    <row r="2" spans="3:21" ht="19.5" customHeight="1">
      <c r="C2" s="68"/>
      <c r="Q2" s="335"/>
      <c r="S2" s="335"/>
      <c r="U2" s="202" t="s">
        <v>87</v>
      </c>
    </row>
    <row r="3" spans="1:40" ht="19.5" customHeight="1">
      <c r="A3" s="289"/>
      <c r="B3" s="336"/>
      <c r="C3" s="74" t="s">
        <v>90</v>
      </c>
      <c r="D3" s="342"/>
      <c r="E3" s="336"/>
      <c r="F3" s="336"/>
      <c r="G3" s="336" t="s">
        <v>1</v>
      </c>
      <c r="H3" s="342"/>
      <c r="I3" s="343"/>
      <c r="J3" s="340"/>
      <c r="K3" s="344"/>
      <c r="L3" s="336"/>
      <c r="M3" s="336"/>
      <c r="N3" s="336"/>
      <c r="O3" s="345"/>
      <c r="P3" s="345"/>
      <c r="Q3" s="346"/>
      <c r="R3" s="336"/>
      <c r="S3" s="338"/>
      <c r="T3" s="336"/>
      <c r="U3" s="344"/>
      <c r="V3" s="288"/>
      <c r="X3" s="83"/>
      <c r="AF3" s="83"/>
      <c r="AN3" s="120"/>
    </row>
    <row r="4" spans="1:54" ht="19.5" customHeight="1">
      <c r="A4" s="122"/>
      <c r="C4" s="483" t="s">
        <v>92</v>
      </c>
      <c r="D4" s="468"/>
      <c r="E4" s="468"/>
      <c r="F4" s="468"/>
      <c r="G4" s="474"/>
      <c r="H4" s="485" t="s">
        <v>91</v>
      </c>
      <c r="I4" s="486"/>
      <c r="J4" s="347"/>
      <c r="K4" s="286"/>
      <c r="L4" s="336"/>
      <c r="M4" s="336"/>
      <c r="N4" s="336"/>
      <c r="O4" s="290" t="s">
        <v>86</v>
      </c>
      <c r="P4" s="290" t="s">
        <v>94</v>
      </c>
      <c r="Q4" s="487" t="s">
        <v>95</v>
      </c>
      <c r="R4" s="488"/>
      <c r="S4" s="488"/>
      <c r="T4" s="488"/>
      <c r="U4" s="489"/>
      <c r="V4" s="288"/>
      <c r="X4" s="83"/>
      <c r="AB4" s="83"/>
      <c r="AF4" s="83"/>
      <c r="AJ4" s="83"/>
      <c r="AN4" s="78"/>
      <c r="AO4" s="78"/>
      <c r="AP4" s="83"/>
      <c r="AQ4" s="429"/>
      <c r="AR4" s="429"/>
      <c r="AX4" s="348"/>
      <c r="AY4" s="348"/>
      <c r="AZ4" s="348"/>
      <c r="BA4" s="348"/>
      <c r="BB4" s="348"/>
    </row>
    <row r="5" spans="1:54" ht="19.5" customHeight="1">
      <c r="A5" s="349" t="s">
        <v>2</v>
      </c>
      <c r="C5" s="289"/>
      <c r="D5" s="289"/>
      <c r="E5" s="289"/>
      <c r="F5" s="85" t="s">
        <v>3</v>
      </c>
      <c r="G5" s="351" t="s">
        <v>4</v>
      </c>
      <c r="H5" s="352"/>
      <c r="I5" s="353"/>
      <c r="J5" s="350" t="s">
        <v>2</v>
      </c>
      <c r="K5" s="286"/>
      <c r="L5" s="336"/>
      <c r="M5" s="85" t="s">
        <v>3</v>
      </c>
      <c r="N5" s="85" t="s">
        <v>4</v>
      </c>
      <c r="O5" s="97" t="s">
        <v>230</v>
      </c>
      <c r="P5" s="97" t="s">
        <v>230</v>
      </c>
      <c r="Q5" s="477" t="s">
        <v>86</v>
      </c>
      <c r="R5" s="476"/>
      <c r="S5" s="477" t="s">
        <v>94</v>
      </c>
      <c r="T5" s="476"/>
      <c r="U5" s="104" t="s">
        <v>85</v>
      </c>
      <c r="V5" s="28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83"/>
      <c r="AQ5" s="429"/>
      <c r="AR5" s="429"/>
      <c r="AS5" s="354"/>
      <c r="AT5" s="354"/>
      <c r="AU5" s="354"/>
      <c r="AV5" s="354"/>
      <c r="AW5" s="354"/>
      <c r="AX5" s="354"/>
      <c r="AY5" s="354"/>
      <c r="AZ5" s="354"/>
      <c r="BA5" s="354"/>
      <c r="BB5" s="354"/>
    </row>
    <row r="6" spans="1:49" ht="19.5" customHeight="1">
      <c r="A6" s="349" t="s">
        <v>8</v>
      </c>
      <c r="B6" s="355" t="s">
        <v>9</v>
      </c>
      <c r="C6" s="97" t="s">
        <v>5</v>
      </c>
      <c r="D6" s="97" t="s">
        <v>6</v>
      </c>
      <c r="E6" s="97" t="s">
        <v>7</v>
      </c>
      <c r="F6" s="97" t="s">
        <v>5</v>
      </c>
      <c r="G6" s="359" t="s">
        <v>10</v>
      </c>
      <c r="H6" s="360" t="s">
        <v>5</v>
      </c>
      <c r="I6" s="361" t="s">
        <v>6</v>
      </c>
      <c r="J6" s="358" t="s">
        <v>8</v>
      </c>
      <c r="K6" s="362" t="s">
        <v>9</v>
      </c>
      <c r="L6" s="78" t="s">
        <v>7</v>
      </c>
      <c r="M6" s="97" t="s">
        <v>5</v>
      </c>
      <c r="N6" s="76" t="s">
        <v>10</v>
      </c>
      <c r="O6" s="97" t="s">
        <v>5</v>
      </c>
      <c r="P6" s="97" t="s">
        <v>5</v>
      </c>
      <c r="Q6" s="85" t="s">
        <v>11</v>
      </c>
      <c r="R6" s="85" t="s">
        <v>12</v>
      </c>
      <c r="S6" s="85" t="s">
        <v>11</v>
      </c>
      <c r="T6" s="85" t="s">
        <v>12</v>
      </c>
      <c r="U6" s="379" t="s">
        <v>231</v>
      </c>
      <c r="V6" s="83"/>
      <c r="W6" s="68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431"/>
      <c r="AR6" s="431"/>
      <c r="AS6" s="354"/>
      <c r="AT6" s="354"/>
      <c r="AU6" s="354"/>
      <c r="AV6" s="354"/>
      <c r="AW6" s="354"/>
    </row>
    <row r="7" spans="1:64" ht="19.5" customHeight="1">
      <c r="A7" s="74">
        <v>1</v>
      </c>
      <c r="B7" s="75" t="s">
        <v>13</v>
      </c>
      <c r="C7" s="143">
        <v>5027171448</v>
      </c>
      <c r="D7" s="143">
        <v>4604285790</v>
      </c>
      <c r="E7" s="143">
        <v>607000</v>
      </c>
      <c r="F7" s="143">
        <v>0</v>
      </c>
      <c r="G7" s="276">
        <v>91.59</v>
      </c>
      <c r="H7" s="421">
        <v>1831818677</v>
      </c>
      <c r="I7" s="258">
        <v>368022870</v>
      </c>
      <c r="J7" s="74">
        <v>1</v>
      </c>
      <c r="K7" s="101" t="s">
        <v>13</v>
      </c>
      <c r="L7" s="251">
        <v>311996567</v>
      </c>
      <c r="M7" s="143">
        <v>0</v>
      </c>
      <c r="N7" s="142">
        <v>20.09</v>
      </c>
      <c r="O7" s="155">
        <v>120493</v>
      </c>
      <c r="P7" s="212">
        <v>36762</v>
      </c>
      <c r="Q7" s="255">
        <v>75043</v>
      </c>
      <c r="R7" s="212">
        <v>75206</v>
      </c>
      <c r="S7" s="255">
        <v>22895</v>
      </c>
      <c r="T7" s="212">
        <v>22944</v>
      </c>
      <c r="U7" s="197">
        <v>23679</v>
      </c>
      <c r="V7" s="363"/>
      <c r="W7" s="364"/>
      <c r="X7" s="433"/>
      <c r="Y7" s="433"/>
      <c r="Z7" s="433"/>
      <c r="AA7" s="433"/>
      <c r="AB7" s="433"/>
      <c r="AC7" s="433"/>
      <c r="AD7" s="433"/>
      <c r="AE7" s="433"/>
      <c r="AF7" s="433"/>
      <c r="AG7" s="433"/>
      <c r="AH7" s="433"/>
      <c r="AI7" s="433"/>
      <c r="AJ7" s="433"/>
      <c r="AK7" s="433"/>
      <c r="AL7" s="433"/>
      <c r="AM7" s="433"/>
      <c r="AN7" s="434"/>
      <c r="AO7" s="434"/>
      <c r="AP7" s="434"/>
      <c r="AQ7" s="434"/>
      <c r="AR7" s="434"/>
      <c r="AX7" s="435"/>
      <c r="AY7" s="435"/>
      <c r="AZ7" s="435"/>
      <c r="BA7" s="435"/>
      <c r="BB7" s="435"/>
      <c r="BD7" s="435"/>
      <c r="BG7" s="436"/>
      <c r="BJ7" s="436"/>
      <c r="BL7" s="435"/>
    </row>
    <row r="8" spans="1:64" ht="19.5" customHeight="1">
      <c r="A8" s="76">
        <v>2</v>
      </c>
      <c r="B8" s="77" t="s">
        <v>14</v>
      </c>
      <c r="C8" s="147">
        <v>1727859966</v>
      </c>
      <c r="D8" s="147">
        <v>1625966180</v>
      </c>
      <c r="E8" s="147">
        <v>14300</v>
      </c>
      <c r="F8" s="147">
        <v>0</v>
      </c>
      <c r="G8" s="157">
        <v>94.1</v>
      </c>
      <c r="H8" s="422">
        <v>705089477</v>
      </c>
      <c r="I8" s="199">
        <v>105719596</v>
      </c>
      <c r="J8" s="76">
        <v>2</v>
      </c>
      <c r="K8" s="182" t="s">
        <v>14</v>
      </c>
      <c r="L8" s="214">
        <v>73911814</v>
      </c>
      <c r="M8" s="147">
        <v>0</v>
      </c>
      <c r="N8" s="146">
        <v>14.99</v>
      </c>
      <c r="O8" s="145">
        <v>117766</v>
      </c>
      <c r="P8" s="199">
        <v>36842</v>
      </c>
      <c r="Q8" s="214">
        <v>74032</v>
      </c>
      <c r="R8" s="199">
        <v>74302</v>
      </c>
      <c r="S8" s="214">
        <v>23160</v>
      </c>
      <c r="T8" s="199">
        <v>23251</v>
      </c>
      <c r="U8" s="190">
        <v>27136</v>
      </c>
      <c r="V8" s="363"/>
      <c r="W8" s="364"/>
      <c r="X8" s="433"/>
      <c r="Y8" s="433"/>
      <c r="Z8" s="433"/>
      <c r="AA8" s="433"/>
      <c r="AB8" s="433"/>
      <c r="AC8" s="433"/>
      <c r="AD8" s="433"/>
      <c r="AE8" s="433"/>
      <c r="AF8" s="433"/>
      <c r="AG8" s="433"/>
      <c r="AH8" s="433"/>
      <c r="AI8" s="433"/>
      <c r="AJ8" s="433"/>
      <c r="AK8" s="433"/>
      <c r="AL8" s="433"/>
      <c r="AM8" s="433"/>
      <c r="AN8" s="434"/>
      <c r="AO8" s="434"/>
      <c r="AP8" s="434"/>
      <c r="AQ8" s="434"/>
      <c r="AR8" s="434"/>
      <c r="AX8" s="435"/>
      <c r="AY8" s="435"/>
      <c r="AZ8" s="435"/>
      <c r="BA8" s="435"/>
      <c r="BB8" s="435"/>
      <c r="BD8" s="435"/>
      <c r="BG8" s="436"/>
      <c r="BJ8" s="436"/>
      <c r="BL8" s="435"/>
    </row>
    <row r="9" spans="1:64" ht="19.5" customHeight="1">
      <c r="A9" s="76">
        <v>3</v>
      </c>
      <c r="B9" s="77" t="s">
        <v>16</v>
      </c>
      <c r="C9" s="147">
        <v>3134372715</v>
      </c>
      <c r="D9" s="147">
        <v>2930050209</v>
      </c>
      <c r="E9" s="147">
        <v>7300</v>
      </c>
      <c r="F9" s="147">
        <v>0</v>
      </c>
      <c r="G9" s="157">
        <v>93.48</v>
      </c>
      <c r="H9" s="422">
        <v>891199512</v>
      </c>
      <c r="I9" s="199">
        <v>163612617</v>
      </c>
      <c r="J9" s="76">
        <v>3</v>
      </c>
      <c r="K9" s="182" t="s">
        <v>16</v>
      </c>
      <c r="L9" s="214">
        <v>71475483</v>
      </c>
      <c r="M9" s="147">
        <v>0</v>
      </c>
      <c r="N9" s="146">
        <v>18.36</v>
      </c>
      <c r="O9" s="145">
        <v>122809</v>
      </c>
      <c r="P9" s="199">
        <v>40616</v>
      </c>
      <c r="Q9" s="214">
        <v>74989</v>
      </c>
      <c r="R9" s="199">
        <v>75544</v>
      </c>
      <c r="S9" s="214">
        <v>24801</v>
      </c>
      <c r="T9" s="199">
        <v>24987</v>
      </c>
      <c r="U9" s="190">
        <v>33379</v>
      </c>
      <c r="V9" s="363"/>
      <c r="W9" s="364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3"/>
      <c r="AL9" s="433"/>
      <c r="AM9" s="433"/>
      <c r="AN9" s="434"/>
      <c r="AO9" s="434"/>
      <c r="AP9" s="434"/>
      <c r="AQ9" s="434"/>
      <c r="AR9" s="434"/>
      <c r="AX9" s="435"/>
      <c r="AY9" s="435"/>
      <c r="AZ9" s="435"/>
      <c r="BA9" s="435"/>
      <c r="BB9" s="435"/>
      <c r="BD9" s="435"/>
      <c r="BG9" s="436"/>
      <c r="BJ9" s="436"/>
      <c r="BL9" s="435"/>
    </row>
    <row r="10" spans="1:64" ht="19.5" customHeight="1">
      <c r="A10" s="76">
        <v>4</v>
      </c>
      <c r="B10" s="77" t="s">
        <v>18</v>
      </c>
      <c r="C10" s="147">
        <v>2409752934</v>
      </c>
      <c r="D10" s="147">
        <v>2279433519</v>
      </c>
      <c r="E10" s="147">
        <v>0</v>
      </c>
      <c r="F10" s="147">
        <v>0</v>
      </c>
      <c r="G10" s="157">
        <v>94.59</v>
      </c>
      <c r="H10" s="422">
        <v>672815610</v>
      </c>
      <c r="I10" s="416">
        <v>142614789</v>
      </c>
      <c r="J10" s="76">
        <v>4</v>
      </c>
      <c r="K10" s="182" t="s">
        <v>18</v>
      </c>
      <c r="L10" s="214">
        <v>90691032</v>
      </c>
      <c r="M10" s="147">
        <v>0</v>
      </c>
      <c r="N10" s="146">
        <v>21.2</v>
      </c>
      <c r="O10" s="145">
        <v>114928</v>
      </c>
      <c r="P10" s="199">
        <v>36297</v>
      </c>
      <c r="Q10" s="214">
        <v>72164</v>
      </c>
      <c r="R10" s="199">
        <v>72521</v>
      </c>
      <c r="S10" s="214">
        <v>22791</v>
      </c>
      <c r="T10" s="199">
        <v>22908</v>
      </c>
      <c r="U10" s="190">
        <v>28969</v>
      </c>
      <c r="V10" s="363"/>
      <c r="W10" s="364"/>
      <c r="X10" s="433"/>
      <c r="Y10" s="433"/>
      <c r="Z10" s="433"/>
      <c r="AA10" s="433"/>
      <c r="AB10" s="433"/>
      <c r="AC10" s="433"/>
      <c r="AD10" s="433"/>
      <c r="AE10" s="433"/>
      <c r="AF10" s="433"/>
      <c r="AG10" s="433"/>
      <c r="AH10" s="433"/>
      <c r="AI10" s="433"/>
      <c r="AJ10" s="433"/>
      <c r="AK10" s="433"/>
      <c r="AL10" s="433"/>
      <c r="AM10" s="433"/>
      <c r="AN10" s="434"/>
      <c r="AO10" s="434"/>
      <c r="AP10" s="434"/>
      <c r="AQ10" s="434"/>
      <c r="AR10" s="434"/>
      <c r="AX10" s="435"/>
      <c r="AY10" s="435"/>
      <c r="AZ10" s="435"/>
      <c r="BA10" s="435"/>
      <c r="BB10" s="435"/>
      <c r="BD10" s="435"/>
      <c r="BG10" s="436"/>
      <c r="BJ10" s="436"/>
      <c r="BL10" s="435"/>
    </row>
    <row r="11" spans="1:64" ht="19.5" customHeight="1">
      <c r="A11" s="76">
        <v>5</v>
      </c>
      <c r="B11" s="77" t="s">
        <v>20</v>
      </c>
      <c r="C11" s="147">
        <v>974045742</v>
      </c>
      <c r="D11" s="147">
        <v>921173939</v>
      </c>
      <c r="E11" s="147">
        <v>0</v>
      </c>
      <c r="F11" s="147">
        <v>0</v>
      </c>
      <c r="G11" s="157">
        <v>94.57</v>
      </c>
      <c r="H11" s="422">
        <v>249520333</v>
      </c>
      <c r="I11" s="416">
        <v>38976297</v>
      </c>
      <c r="J11" s="76">
        <v>5</v>
      </c>
      <c r="K11" s="182" t="s">
        <v>20</v>
      </c>
      <c r="L11" s="214">
        <v>25829515</v>
      </c>
      <c r="M11" s="147">
        <v>0</v>
      </c>
      <c r="N11" s="146">
        <v>15.62</v>
      </c>
      <c r="O11" s="164">
        <v>140179</v>
      </c>
      <c r="P11" s="201">
        <v>40313</v>
      </c>
      <c r="Q11" s="256">
        <v>82041</v>
      </c>
      <c r="R11" s="201">
        <v>82513</v>
      </c>
      <c r="S11" s="256">
        <v>23594</v>
      </c>
      <c r="T11" s="201">
        <v>23740</v>
      </c>
      <c r="U11" s="198">
        <v>32772</v>
      </c>
      <c r="V11" s="363"/>
      <c r="W11" s="364"/>
      <c r="X11" s="433"/>
      <c r="Y11" s="433"/>
      <c r="Z11" s="433"/>
      <c r="AA11" s="433"/>
      <c r="AB11" s="433"/>
      <c r="AC11" s="433"/>
      <c r="AD11" s="433"/>
      <c r="AE11" s="433"/>
      <c r="AF11" s="433"/>
      <c r="AG11" s="433"/>
      <c r="AH11" s="433"/>
      <c r="AI11" s="433"/>
      <c r="AJ11" s="433"/>
      <c r="AK11" s="433"/>
      <c r="AL11" s="433"/>
      <c r="AM11" s="433"/>
      <c r="AN11" s="434"/>
      <c r="AO11" s="434"/>
      <c r="AP11" s="434"/>
      <c r="AQ11" s="434"/>
      <c r="AR11" s="434"/>
      <c r="AX11" s="435"/>
      <c r="AY11" s="435"/>
      <c r="AZ11" s="435"/>
      <c r="BA11" s="435"/>
      <c r="BB11" s="435"/>
      <c r="BD11" s="435"/>
      <c r="BG11" s="436"/>
      <c r="BJ11" s="436"/>
      <c r="BL11" s="435"/>
    </row>
    <row r="12" spans="1:64" ht="19.5" customHeight="1">
      <c r="A12" s="74">
        <v>6</v>
      </c>
      <c r="B12" s="75" t="s">
        <v>22</v>
      </c>
      <c r="C12" s="143">
        <v>962655346</v>
      </c>
      <c r="D12" s="143">
        <v>884308748</v>
      </c>
      <c r="E12" s="143">
        <v>5100</v>
      </c>
      <c r="F12" s="143">
        <v>0</v>
      </c>
      <c r="G12" s="276">
        <v>91.86</v>
      </c>
      <c r="H12" s="421">
        <v>303900277</v>
      </c>
      <c r="I12" s="417">
        <v>47743597</v>
      </c>
      <c r="J12" s="74">
        <v>6</v>
      </c>
      <c r="K12" s="101" t="s">
        <v>22</v>
      </c>
      <c r="L12" s="251">
        <v>16871305</v>
      </c>
      <c r="M12" s="143">
        <v>0</v>
      </c>
      <c r="N12" s="142">
        <v>15.71</v>
      </c>
      <c r="O12" s="155">
        <v>137849</v>
      </c>
      <c r="P12" s="212">
        <v>44556</v>
      </c>
      <c r="Q12" s="255">
        <v>81027</v>
      </c>
      <c r="R12" s="212">
        <v>80781</v>
      </c>
      <c r="S12" s="255">
        <v>26190</v>
      </c>
      <c r="T12" s="212">
        <v>26107</v>
      </c>
      <c r="U12" s="197">
        <v>31704</v>
      </c>
      <c r="V12" s="363"/>
      <c r="W12" s="364"/>
      <c r="X12" s="433"/>
      <c r="Y12" s="433"/>
      <c r="Z12" s="433"/>
      <c r="AA12" s="433"/>
      <c r="AB12" s="433"/>
      <c r="AC12" s="433"/>
      <c r="AD12" s="433"/>
      <c r="AE12" s="433"/>
      <c r="AF12" s="433"/>
      <c r="AG12" s="433"/>
      <c r="AH12" s="433"/>
      <c r="AI12" s="433"/>
      <c r="AJ12" s="433"/>
      <c r="AK12" s="433"/>
      <c r="AL12" s="433"/>
      <c r="AM12" s="433"/>
      <c r="AN12" s="434"/>
      <c r="AO12" s="434"/>
      <c r="AP12" s="434"/>
      <c r="AQ12" s="434"/>
      <c r="AR12" s="434"/>
      <c r="AX12" s="435"/>
      <c r="AY12" s="435"/>
      <c r="AZ12" s="435"/>
      <c r="BA12" s="435"/>
      <c r="BB12" s="435"/>
      <c r="BD12" s="435"/>
      <c r="BG12" s="436"/>
      <c r="BJ12" s="436"/>
      <c r="BL12" s="435"/>
    </row>
    <row r="13" spans="1:64" ht="19.5" customHeight="1">
      <c r="A13" s="76">
        <v>7</v>
      </c>
      <c r="B13" s="77" t="s">
        <v>24</v>
      </c>
      <c r="C13" s="147">
        <v>754016004</v>
      </c>
      <c r="D13" s="147">
        <v>711846405</v>
      </c>
      <c r="E13" s="147">
        <v>0</v>
      </c>
      <c r="F13" s="147">
        <v>0</v>
      </c>
      <c r="G13" s="157">
        <v>94.41</v>
      </c>
      <c r="H13" s="422">
        <v>121699152</v>
      </c>
      <c r="I13" s="416">
        <v>22041481</v>
      </c>
      <c r="J13" s="76">
        <v>7</v>
      </c>
      <c r="K13" s="182" t="s">
        <v>24</v>
      </c>
      <c r="L13" s="214">
        <v>20137356</v>
      </c>
      <c r="M13" s="147">
        <v>0</v>
      </c>
      <c r="N13" s="146">
        <v>18.11</v>
      </c>
      <c r="O13" s="145">
        <v>129067</v>
      </c>
      <c r="P13" s="199">
        <v>31419</v>
      </c>
      <c r="Q13" s="214">
        <v>76536</v>
      </c>
      <c r="R13" s="199">
        <v>76918</v>
      </c>
      <c r="S13" s="214">
        <v>18631</v>
      </c>
      <c r="T13" s="199">
        <v>18728</v>
      </c>
      <c r="U13" s="190">
        <v>27204</v>
      </c>
      <c r="V13" s="363"/>
      <c r="W13" s="364"/>
      <c r="X13" s="433"/>
      <c r="Y13" s="433"/>
      <c r="Z13" s="433"/>
      <c r="AA13" s="433"/>
      <c r="AB13" s="433"/>
      <c r="AC13" s="433"/>
      <c r="AD13" s="433"/>
      <c r="AE13" s="433"/>
      <c r="AF13" s="433"/>
      <c r="AG13" s="433"/>
      <c r="AH13" s="433"/>
      <c r="AI13" s="433"/>
      <c r="AJ13" s="433"/>
      <c r="AK13" s="433"/>
      <c r="AL13" s="433"/>
      <c r="AM13" s="433"/>
      <c r="AN13" s="434"/>
      <c r="AO13" s="434"/>
      <c r="AP13" s="434"/>
      <c r="AQ13" s="434"/>
      <c r="AR13" s="434"/>
      <c r="AX13" s="435"/>
      <c r="AY13" s="435"/>
      <c r="AZ13" s="435"/>
      <c r="BA13" s="435"/>
      <c r="BB13" s="435"/>
      <c r="BD13" s="435"/>
      <c r="BG13" s="436"/>
      <c r="BJ13" s="436"/>
      <c r="BL13" s="435"/>
    </row>
    <row r="14" spans="1:64" ht="19.5" customHeight="1">
      <c r="A14" s="76">
        <v>8</v>
      </c>
      <c r="B14" s="77" t="s">
        <v>26</v>
      </c>
      <c r="C14" s="147">
        <v>604386571</v>
      </c>
      <c r="D14" s="147">
        <v>582413766</v>
      </c>
      <c r="E14" s="147">
        <v>89100</v>
      </c>
      <c r="F14" s="147">
        <v>0</v>
      </c>
      <c r="G14" s="157">
        <v>96.36</v>
      </c>
      <c r="H14" s="422">
        <v>126170389</v>
      </c>
      <c r="I14" s="416">
        <v>19426712</v>
      </c>
      <c r="J14" s="76">
        <v>8</v>
      </c>
      <c r="K14" s="182" t="s">
        <v>26</v>
      </c>
      <c r="L14" s="214">
        <v>10949514</v>
      </c>
      <c r="M14" s="147">
        <v>0</v>
      </c>
      <c r="N14" s="146">
        <v>15.4</v>
      </c>
      <c r="O14" s="145">
        <v>136513</v>
      </c>
      <c r="P14" s="199">
        <v>41308</v>
      </c>
      <c r="Q14" s="214">
        <v>78258</v>
      </c>
      <c r="R14" s="199">
        <v>78914</v>
      </c>
      <c r="S14" s="214">
        <v>23680</v>
      </c>
      <c r="T14" s="199">
        <v>23892</v>
      </c>
      <c r="U14" s="190">
        <v>22234</v>
      </c>
      <c r="V14" s="363"/>
      <c r="W14" s="364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3"/>
      <c r="AK14" s="433"/>
      <c r="AL14" s="433"/>
      <c r="AM14" s="433"/>
      <c r="AN14" s="434"/>
      <c r="AO14" s="434"/>
      <c r="AP14" s="434"/>
      <c r="AQ14" s="434"/>
      <c r="AR14" s="434"/>
      <c r="AX14" s="435"/>
      <c r="AY14" s="435"/>
      <c r="AZ14" s="435"/>
      <c r="BA14" s="435"/>
      <c r="BB14" s="435"/>
      <c r="BD14" s="435"/>
      <c r="BG14" s="436"/>
      <c r="BJ14" s="436"/>
      <c r="BL14" s="435"/>
    </row>
    <row r="15" spans="1:64" ht="19.5" customHeight="1">
      <c r="A15" s="76">
        <v>9</v>
      </c>
      <c r="B15" s="77" t="s">
        <v>28</v>
      </c>
      <c r="C15" s="147">
        <v>533695372</v>
      </c>
      <c r="D15" s="147">
        <v>523236691</v>
      </c>
      <c r="E15" s="147">
        <v>58700</v>
      </c>
      <c r="F15" s="147">
        <v>0</v>
      </c>
      <c r="G15" s="157">
        <v>98.04</v>
      </c>
      <c r="H15" s="422">
        <v>52232094</v>
      </c>
      <c r="I15" s="416">
        <v>9849467</v>
      </c>
      <c r="J15" s="76">
        <v>9</v>
      </c>
      <c r="K15" s="182" t="s">
        <v>28</v>
      </c>
      <c r="L15" s="214">
        <v>10830743</v>
      </c>
      <c r="M15" s="147">
        <v>0</v>
      </c>
      <c r="N15" s="146">
        <v>18.86</v>
      </c>
      <c r="O15" s="145">
        <v>120394</v>
      </c>
      <c r="P15" s="199">
        <v>33824</v>
      </c>
      <c r="Q15" s="214">
        <v>71857</v>
      </c>
      <c r="R15" s="199">
        <v>72186</v>
      </c>
      <c r="S15" s="214">
        <v>20188</v>
      </c>
      <c r="T15" s="199">
        <v>20284</v>
      </c>
      <c r="U15" s="190">
        <v>22361</v>
      </c>
      <c r="V15" s="363"/>
      <c r="W15" s="364"/>
      <c r="X15" s="433"/>
      <c r="Y15" s="433"/>
      <c r="Z15" s="433"/>
      <c r="AA15" s="433"/>
      <c r="AB15" s="433"/>
      <c r="AC15" s="433"/>
      <c r="AD15" s="433"/>
      <c r="AE15" s="433"/>
      <c r="AF15" s="433"/>
      <c r="AG15" s="433"/>
      <c r="AH15" s="433"/>
      <c r="AI15" s="433"/>
      <c r="AJ15" s="433"/>
      <c r="AK15" s="433"/>
      <c r="AL15" s="433"/>
      <c r="AM15" s="433"/>
      <c r="AN15" s="434"/>
      <c r="AO15" s="434"/>
      <c r="AP15" s="434"/>
      <c r="AQ15" s="434"/>
      <c r="AR15" s="434"/>
      <c r="AX15" s="435"/>
      <c r="AY15" s="435"/>
      <c r="AZ15" s="435"/>
      <c r="BA15" s="435"/>
      <c r="BB15" s="435"/>
      <c r="BD15" s="435"/>
      <c r="BG15" s="436"/>
      <c r="BJ15" s="436"/>
      <c r="BL15" s="435"/>
    </row>
    <row r="16" spans="1:64" ht="19.5" customHeight="1">
      <c r="A16" s="76">
        <v>10</v>
      </c>
      <c r="B16" s="77" t="s">
        <v>30</v>
      </c>
      <c r="C16" s="147">
        <v>1424058950</v>
      </c>
      <c r="D16" s="147">
        <v>1322156843</v>
      </c>
      <c r="E16" s="147">
        <v>8200</v>
      </c>
      <c r="F16" s="147">
        <v>0</v>
      </c>
      <c r="G16" s="273">
        <v>92.84</v>
      </c>
      <c r="H16" s="422">
        <v>453621731</v>
      </c>
      <c r="I16" s="416">
        <v>68110132</v>
      </c>
      <c r="J16" s="76">
        <v>10</v>
      </c>
      <c r="K16" s="182" t="s">
        <v>30</v>
      </c>
      <c r="L16" s="214">
        <v>46294401</v>
      </c>
      <c r="M16" s="147">
        <v>0</v>
      </c>
      <c r="N16" s="374">
        <v>15.01</v>
      </c>
      <c r="O16" s="164">
        <v>134841</v>
      </c>
      <c r="P16" s="201">
        <v>34950</v>
      </c>
      <c r="Q16" s="256">
        <v>78138</v>
      </c>
      <c r="R16" s="201">
        <v>78262</v>
      </c>
      <c r="S16" s="256">
        <v>20253</v>
      </c>
      <c r="T16" s="201">
        <v>20292</v>
      </c>
      <c r="U16" s="198">
        <v>28105</v>
      </c>
      <c r="V16" s="363"/>
      <c r="W16" s="364"/>
      <c r="X16" s="433"/>
      <c r="Y16" s="433"/>
      <c r="Z16" s="433"/>
      <c r="AA16" s="433"/>
      <c r="AB16" s="433"/>
      <c r="AC16" s="433"/>
      <c r="AD16" s="433"/>
      <c r="AE16" s="433"/>
      <c r="AF16" s="433"/>
      <c r="AG16" s="433"/>
      <c r="AH16" s="433"/>
      <c r="AI16" s="433"/>
      <c r="AJ16" s="433"/>
      <c r="AK16" s="433"/>
      <c r="AL16" s="433"/>
      <c r="AM16" s="433"/>
      <c r="AN16" s="434"/>
      <c r="AO16" s="434"/>
      <c r="AP16" s="434"/>
      <c r="AQ16" s="434"/>
      <c r="AR16" s="434"/>
      <c r="AX16" s="435"/>
      <c r="AY16" s="435"/>
      <c r="AZ16" s="435"/>
      <c r="BA16" s="435"/>
      <c r="BB16" s="435"/>
      <c r="BD16" s="435"/>
      <c r="BG16" s="436"/>
      <c r="BJ16" s="436"/>
      <c r="BL16" s="435"/>
    </row>
    <row r="17" spans="1:64" ht="19.5" customHeight="1">
      <c r="A17" s="74">
        <v>11</v>
      </c>
      <c r="B17" s="75" t="s">
        <v>32</v>
      </c>
      <c r="C17" s="143">
        <v>1037200857</v>
      </c>
      <c r="D17" s="143">
        <v>1005642212</v>
      </c>
      <c r="E17" s="143">
        <v>0</v>
      </c>
      <c r="F17" s="143">
        <v>0</v>
      </c>
      <c r="G17" s="157">
        <v>96.96</v>
      </c>
      <c r="H17" s="421">
        <v>174249973</v>
      </c>
      <c r="I17" s="417">
        <v>27835794</v>
      </c>
      <c r="J17" s="74">
        <v>11</v>
      </c>
      <c r="K17" s="101" t="s">
        <v>32</v>
      </c>
      <c r="L17" s="251">
        <v>7006802</v>
      </c>
      <c r="M17" s="143">
        <v>0</v>
      </c>
      <c r="N17" s="146">
        <v>15.97</v>
      </c>
      <c r="O17" s="155">
        <v>124571</v>
      </c>
      <c r="P17" s="212">
        <v>45598</v>
      </c>
      <c r="Q17" s="255">
        <v>70112</v>
      </c>
      <c r="R17" s="212">
        <v>70423</v>
      </c>
      <c r="S17" s="255">
        <v>25664</v>
      </c>
      <c r="T17" s="212">
        <v>25771</v>
      </c>
      <c r="U17" s="197">
        <v>33376</v>
      </c>
      <c r="V17" s="363"/>
      <c r="W17" s="364"/>
      <c r="X17" s="433"/>
      <c r="Y17" s="433"/>
      <c r="Z17" s="433"/>
      <c r="AA17" s="433"/>
      <c r="AB17" s="433"/>
      <c r="AC17" s="433"/>
      <c r="AD17" s="433"/>
      <c r="AE17" s="433"/>
      <c r="AF17" s="433"/>
      <c r="AG17" s="433"/>
      <c r="AH17" s="433"/>
      <c r="AI17" s="433"/>
      <c r="AJ17" s="433"/>
      <c r="AK17" s="433"/>
      <c r="AL17" s="433"/>
      <c r="AM17" s="433"/>
      <c r="AN17" s="434"/>
      <c r="AO17" s="434"/>
      <c r="AP17" s="434"/>
      <c r="AQ17" s="434"/>
      <c r="AR17" s="434"/>
      <c r="AX17" s="435"/>
      <c r="AY17" s="435"/>
      <c r="AZ17" s="435"/>
      <c r="BA17" s="435"/>
      <c r="BB17" s="435"/>
      <c r="BD17" s="435"/>
      <c r="BG17" s="436"/>
      <c r="BJ17" s="436"/>
      <c r="BL17" s="435"/>
    </row>
    <row r="18" spans="1:64" ht="19.5" customHeight="1">
      <c r="A18" s="76">
        <v>12</v>
      </c>
      <c r="B18" s="77" t="s">
        <v>34</v>
      </c>
      <c r="C18" s="147">
        <v>522611376</v>
      </c>
      <c r="D18" s="147">
        <v>501039462</v>
      </c>
      <c r="E18" s="147">
        <v>0</v>
      </c>
      <c r="F18" s="147">
        <v>0</v>
      </c>
      <c r="G18" s="157">
        <v>95.87</v>
      </c>
      <c r="H18" s="422">
        <v>85990141</v>
      </c>
      <c r="I18" s="416">
        <v>12159139</v>
      </c>
      <c r="J18" s="76">
        <v>12</v>
      </c>
      <c r="K18" s="182" t="s">
        <v>34</v>
      </c>
      <c r="L18" s="214">
        <v>10188571</v>
      </c>
      <c r="M18" s="147">
        <v>0</v>
      </c>
      <c r="N18" s="146">
        <v>14.14</v>
      </c>
      <c r="O18" s="145">
        <v>151732</v>
      </c>
      <c r="P18" s="199">
        <v>47201</v>
      </c>
      <c r="Q18" s="214">
        <v>84307</v>
      </c>
      <c r="R18" s="199">
        <v>85318</v>
      </c>
      <c r="S18" s="214">
        <v>26227</v>
      </c>
      <c r="T18" s="199">
        <v>26540</v>
      </c>
      <c r="U18" s="190">
        <v>28547</v>
      </c>
      <c r="V18" s="363"/>
      <c r="W18" s="364"/>
      <c r="X18" s="433"/>
      <c r="Y18" s="433"/>
      <c r="Z18" s="433"/>
      <c r="AA18" s="433"/>
      <c r="AB18" s="433"/>
      <c r="AC18" s="433"/>
      <c r="AD18" s="433"/>
      <c r="AE18" s="433"/>
      <c r="AF18" s="433"/>
      <c r="AG18" s="433"/>
      <c r="AH18" s="433"/>
      <c r="AI18" s="433"/>
      <c r="AJ18" s="433"/>
      <c r="AK18" s="433"/>
      <c r="AL18" s="433"/>
      <c r="AM18" s="433"/>
      <c r="AN18" s="434"/>
      <c r="AO18" s="434"/>
      <c r="AP18" s="434"/>
      <c r="AQ18" s="434"/>
      <c r="AR18" s="434"/>
      <c r="AX18" s="435"/>
      <c r="AY18" s="435"/>
      <c r="AZ18" s="435"/>
      <c r="BA18" s="435"/>
      <c r="BB18" s="435"/>
      <c r="BD18" s="435"/>
      <c r="BG18" s="436"/>
      <c r="BJ18" s="436"/>
      <c r="BL18" s="435"/>
    </row>
    <row r="19" spans="1:64" ht="19.5" customHeight="1">
      <c r="A19" s="76">
        <v>13</v>
      </c>
      <c r="B19" s="77" t="s">
        <v>36</v>
      </c>
      <c r="C19" s="147">
        <v>721002733</v>
      </c>
      <c r="D19" s="147">
        <v>698584385</v>
      </c>
      <c r="E19" s="147">
        <v>0</v>
      </c>
      <c r="F19" s="147">
        <v>0</v>
      </c>
      <c r="G19" s="157">
        <v>96.89</v>
      </c>
      <c r="H19" s="422">
        <v>158920401</v>
      </c>
      <c r="I19" s="416">
        <v>18269697</v>
      </c>
      <c r="J19" s="76">
        <v>13</v>
      </c>
      <c r="K19" s="182" t="s">
        <v>36</v>
      </c>
      <c r="L19" s="214">
        <v>12623142</v>
      </c>
      <c r="M19" s="147">
        <v>0</v>
      </c>
      <c r="N19" s="146">
        <v>11.5</v>
      </c>
      <c r="O19" s="145">
        <v>131830</v>
      </c>
      <c r="P19" s="199">
        <v>39969</v>
      </c>
      <c r="Q19" s="214">
        <v>77961</v>
      </c>
      <c r="R19" s="199">
        <v>78350</v>
      </c>
      <c r="S19" s="214">
        <v>23637</v>
      </c>
      <c r="T19" s="199">
        <v>23764</v>
      </c>
      <c r="U19" s="190">
        <v>21264</v>
      </c>
      <c r="V19" s="363"/>
      <c r="W19" s="364"/>
      <c r="X19" s="433"/>
      <c r="Y19" s="433"/>
      <c r="Z19" s="433"/>
      <c r="AA19" s="433"/>
      <c r="AB19" s="433"/>
      <c r="AC19" s="433"/>
      <c r="AD19" s="433"/>
      <c r="AE19" s="433"/>
      <c r="AF19" s="433"/>
      <c r="AG19" s="433"/>
      <c r="AH19" s="433"/>
      <c r="AI19" s="433"/>
      <c r="AJ19" s="433"/>
      <c r="AK19" s="433"/>
      <c r="AL19" s="433"/>
      <c r="AM19" s="433"/>
      <c r="AN19" s="434"/>
      <c r="AO19" s="434"/>
      <c r="AP19" s="434"/>
      <c r="AQ19" s="434"/>
      <c r="AR19" s="434"/>
      <c r="AX19" s="435"/>
      <c r="AY19" s="435"/>
      <c r="AZ19" s="435"/>
      <c r="BA19" s="435"/>
      <c r="BB19" s="435"/>
      <c r="BD19" s="435"/>
      <c r="BG19" s="436"/>
      <c r="BJ19" s="436"/>
      <c r="BL19" s="435"/>
    </row>
    <row r="20" spans="1:64" ht="19.5" customHeight="1">
      <c r="A20" s="122"/>
      <c r="B20" s="77" t="s">
        <v>38</v>
      </c>
      <c r="C20" s="147">
        <v>19832830014</v>
      </c>
      <c r="D20" s="147">
        <v>18590138149</v>
      </c>
      <c r="E20" s="147">
        <v>789700</v>
      </c>
      <c r="F20" s="147">
        <v>0</v>
      </c>
      <c r="G20" s="157">
        <v>93.73</v>
      </c>
      <c r="H20" s="422">
        <v>5827227767</v>
      </c>
      <c r="I20" s="416">
        <v>1044382188</v>
      </c>
      <c r="J20" s="122"/>
      <c r="K20" s="182" t="s">
        <v>38</v>
      </c>
      <c r="L20" s="214">
        <v>708806245</v>
      </c>
      <c r="M20" s="147">
        <v>0</v>
      </c>
      <c r="N20" s="146">
        <v>17.92</v>
      </c>
      <c r="O20" s="145">
        <v>124532</v>
      </c>
      <c r="P20" s="199">
        <v>38283</v>
      </c>
      <c r="Q20" s="214">
        <v>75513</v>
      </c>
      <c r="R20" s="199">
        <v>75828</v>
      </c>
      <c r="S20" s="214">
        <v>23214</v>
      </c>
      <c r="T20" s="199">
        <v>23312</v>
      </c>
      <c r="U20" s="190">
        <v>27940</v>
      </c>
      <c r="V20" s="363"/>
      <c r="W20" s="364"/>
      <c r="X20" s="437"/>
      <c r="Y20" s="437"/>
      <c r="Z20" s="437"/>
      <c r="AA20" s="437"/>
      <c r="AB20" s="437"/>
      <c r="AC20" s="437"/>
      <c r="AD20" s="437"/>
      <c r="AE20" s="437"/>
      <c r="AF20" s="437"/>
      <c r="AG20" s="437"/>
      <c r="AH20" s="437"/>
      <c r="AI20" s="437"/>
      <c r="AJ20" s="437"/>
      <c r="AK20" s="437"/>
      <c r="AL20" s="437"/>
      <c r="AM20" s="437"/>
      <c r="AN20" s="437"/>
      <c r="AO20" s="437"/>
      <c r="AP20" s="437"/>
      <c r="AQ20" s="437"/>
      <c r="AR20" s="437"/>
      <c r="AX20" s="435"/>
      <c r="AY20" s="435"/>
      <c r="AZ20" s="435"/>
      <c r="BA20" s="435"/>
      <c r="BB20" s="435"/>
      <c r="BD20" s="435"/>
      <c r="BG20" s="436"/>
      <c r="BJ20" s="436"/>
      <c r="BL20" s="435"/>
    </row>
    <row r="21" spans="1:64" ht="19.5" customHeight="1">
      <c r="A21" s="122"/>
      <c r="C21" s="368"/>
      <c r="D21" s="368"/>
      <c r="E21" s="368"/>
      <c r="F21" s="147"/>
      <c r="G21" s="157"/>
      <c r="H21" s="423"/>
      <c r="I21" s="418"/>
      <c r="J21" s="122"/>
      <c r="K21" s="286"/>
      <c r="L21" s="375"/>
      <c r="M21" s="147"/>
      <c r="N21" s="146"/>
      <c r="O21" s="145"/>
      <c r="P21" s="199"/>
      <c r="Q21" s="214"/>
      <c r="R21" s="199"/>
      <c r="S21" s="214"/>
      <c r="T21" s="199"/>
      <c r="U21" s="190"/>
      <c r="V21" s="363"/>
      <c r="W21" s="364"/>
      <c r="AE21" s="363"/>
      <c r="AJ21" s="363"/>
      <c r="AK21" s="363"/>
      <c r="AL21" s="363"/>
      <c r="AM21" s="363"/>
      <c r="BG21" s="436"/>
      <c r="BJ21" s="436"/>
      <c r="BL21" s="435"/>
    </row>
    <row r="22" spans="1:64" ht="19.5" customHeight="1">
      <c r="A22" s="76">
        <v>14</v>
      </c>
      <c r="B22" s="77" t="s">
        <v>41</v>
      </c>
      <c r="C22" s="147">
        <v>223677159</v>
      </c>
      <c r="D22" s="147">
        <v>212993784</v>
      </c>
      <c r="E22" s="147">
        <v>0</v>
      </c>
      <c r="F22" s="147">
        <v>0</v>
      </c>
      <c r="G22" s="157">
        <v>95.22</v>
      </c>
      <c r="H22" s="422">
        <v>40001519</v>
      </c>
      <c r="I22" s="416">
        <v>5119552</v>
      </c>
      <c r="J22" s="76">
        <v>14</v>
      </c>
      <c r="K22" s="182" t="s">
        <v>41</v>
      </c>
      <c r="L22" s="214">
        <v>390290</v>
      </c>
      <c r="M22" s="147">
        <v>0</v>
      </c>
      <c r="N22" s="146">
        <v>12.8</v>
      </c>
      <c r="O22" s="145">
        <v>104049</v>
      </c>
      <c r="P22" s="199">
        <v>40936</v>
      </c>
      <c r="Q22" s="214">
        <v>60323</v>
      </c>
      <c r="R22" s="199">
        <v>60882</v>
      </c>
      <c r="S22" s="214">
        <v>23732</v>
      </c>
      <c r="T22" s="199">
        <v>23974</v>
      </c>
      <c r="U22" s="190">
        <v>24485</v>
      </c>
      <c r="V22" s="363"/>
      <c r="W22" s="364"/>
      <c r="X22" s="433"/>
      <c r="Y22" s="433"/>
      <c r="Z22" s="433"/>
      <c r="AA22" s="433"/>
      <c r="AB22" s="433"/>
      <c r="AC22" s="433"/>
      <c r="AD22" s="433"/>
      <c r="AE22" s="433"/>
      <c r="AF22" s="433"/>
      <c r="AG22" s="433"/>
      <c r="AH22" s="433"/>
      <c r="AI22" s="433"/>
      <c r="AJ22" s="433"/>
      <c r="AK22" s="433"/>
      <c r="AL22" s="433"/>
      <c r="AM22" s="433"/>
      <c r="AN22" s="434"/>
      <c r="AO22" s="434"/>
      <c r="AP22" s="434"/>
      <c r="AQ22" s="434"/>
      <c r="AR22" s="434"/>
      <c r="AX22" s="435"/>
      <c r="AY22" s="435"/>
      <c r="AZ22" s="435"/>
      <c r="BA22" s="435"/>
      <c r="BB22" s="435"/>
      <c r="BD22" s="435"/>
      <c r="BG22" s="436"/>
      <c r="BJ22" s="436"/>
      <c r="BL22" s="435"/>
    </row>
    <row r="23" spans="1:64" ht="19.5" customHeight="1">
      <c r="A23" s="76">
        <v>15</v>
      </c>
      <c r="B23" s="77" t="s">
        <v>43</v>
      </c>
      <c r="C23" s="147">
        <v>272954571</v>
      </c>
      <c r="D23" s="147">
        <v>259903050</v>
      </c>
      <c r="E23" s="147">
        <v>0</v>
      </c>
      <c r="F23" s="147">
        <v>0</v>
      </c>
      <c r="G23" s="157">
        <v>95.22</v>
      </c>
      <c r="H23" s="422">
        <v>71709952</v>
      </c>
      <c r="I23" s="416">
        <v>11186656</v>
      </c>
      <c r="J23" s="76">
        <v>15</v>
      </c>
      <c r="K23" s="182" t="s">
        <v>43</v>
      </c>
      <c r="L23" s="214">
        <v>8974403</v>
      </c>
      <c r="M23" s="147">
        <v>0</v>
      </c>
      <c r="N23" s="146">
        <v>15.6</v>
      </c>
      <c r="O23" s="164">
        <v>113185</v>
      </c>
      <c r="P23" s="201">
        <v>35520</v>
      </c>
      <c r="Q23" s="256">
        <v>68814</v>
      </c>
      <c r="R23" s="201">
        <v>68941</v>
      </c>
      <c r="S23" s="256">
        <v>21595</v>
      </c>
      <c r="T23" s="201">
        <v>21637</v>
      </c>
      <c r="U23" s="198">
        <v>24080</v>
      </c>
      <c r="V23" s="363"/>
      <c r="W23" s="364"/>
      <c r="X23" s="433"/>
      <c r="Y23" s="433"/>
      <c r="Z23" s="433"/>
      <c r="AA23" s="433"/>
      <c r="AB23" s="433"/>
      <c r="AC23" s="433"/>
      <c r="AD23" s="433"/>
      <c r="AE23" s="433"/>
      <c r="AF23" s="433"/>
      <c r="AG23" s="433"/>
      <c r="AH23" s="433"/>
      <c r="AI23" s="433"/>
      <c r="AJ23" s="433"/>
      <c r="AK23" s="433"/>
      <c r="AL23" s="433"/>
      <c r="AM23" s="433"/>
      <c r="AN23" s="434"/>
      <c r="AO23" s="434"/>
      <c r="AP23" s="434"/>
      <c r="AQ23" s="434"/>
      <c r="AR23" s="434"/>
      <c r="AX23" s="435"/>
      <c r="AY23" s="435"/>
      <c r="AZ23" s="435"/>
      <c r="BA23" s="435"/>
      <c r="BB23" s="435"/>
      <c r="BD23" s="435"/>
      <c r="BG23" s="436"/>
      <c r="BJ23" s="436"/>
      <c r="BL23" s="435"/>
    </row>
    <row r="24" spans="1:64" ht="19.5" customHeight="1">
      <c r="A24" s="74">
        <v>16</v>
      </c>
      <c r="B24" s="75" t="s">
        <v>44</v>
      </c>
      <c r="C24" s="143">
        <v>172668025</v>
      </c>
      <c r="D24" s="143">
        <v>168572413</v>
      </c>
      <c r="E24" s="143">
        <v>0</v>
      </c>
      <c r="F24" s="143">
        <v>0</v>
      </c>
      <c r="G24" s="276">
        <v>97.63</v>
      </c>
      <c r="H24" s="421">
        <v>17581301</v>
      </c>
      <c r="I24" s="417">
        <v>5273642</v>
      </c>
      <c r="J24" s="74">
        <v>16</v>
      </c>
      <c r="K24" s="101" t="s">
        <v>44</v>
      </c>
      <c r="L24" s="251">
        <v>2171741</v>
      </c>
      <c r="M24" s="143">
        <v>0</v>
      </c>
      <c r="N24" s="276">
        <v>30</v>
      </c>
      <c r="O24" s="147">
        <v>100330</v>
      </c>
      <c r="P24" s="147">
        <v>38393</v>
      </c>
      <c r="Q24" s="147">
        <v>59293</v>
      </c>
      <c r="R24" s="147">
        <v>59858</v>
      </c>
      <c r="S24" s="147">
        <v>22689</v>
      </c>
      <c r="T24" s="147">
        <v>22908</v>
      </c>
      <c r="U24" s="225">
        <v>28302</v>
      </c>
      <c r="V24" s="363"/>
      <c r="W24" s="364"/>
      <c r="X24" s="433"/>
      <c r="Y24" s="433"/>
      <c r="Z24" s="433"/>
      <c r="AA24" s="433"/>
      <c r="AB24" s="433"/>
      <c r="AC24" s="433"/>
      <c r="AD24" s="433"/>
      <c r="AE24" s="433"/>
      <c r="AF24" s="433"/>
      <c r="AG24" s="433"/>
      <c r="AH24" s="433"/>
      <c r="AI24" s="433"/>
      <c r="AJ24" s="433"/>
      <c r="AK24" s="433"/>
      <c r="AL24" s="433"/>
      <c r="AM24" s="433"/>
      <c r="AN24" s="434"/>
      <c r="AO24" s="434"/>
      <c r="AP24" s="434"/>
      <c r="AQ24" s="434"/>
      <c r="AR24" s="434"/>
      <c r="AX24" s="435"/>
      <c r="AY24" s="435"/>
      <c r="AZ24" s="435"/>
      <c r="BA24" s="435"/>
      <c r="BB24" s="435"/>
      <c r="BD24" s="435"/>
      <c r="BG24" s="436"/>
      <c r="BJ24" s="436"/>
      <c r="BL24" s="435"/>
    </row>
    <row r="25" spans="1:64" ht="19.5" customHeight="1">
      <c r="A25" s="76">
        <v>17</v>
      </c>
      <c r="B25" s="77" t="s">
        <v>45</v>
      </c>
      <c r="C25" s="147">
        <v>198461893</v>
      </c>
      <c r="D25" s="147">
        <v>191489871</v>
      </c>
      <c r="E25" s="147">
        <v>0</v>
      </c>
      <c r="F25" s="147">
        <v>0</v>
      </c>
      <c r="G25" s="157">
        <v>96.49</v>
      </c>
      <c r="H25" s="422">
        <v>12397120</v>
      </c>
      <c r="I25" s="416">
        <v>3234830</v>
      </c>
      <c r="J25" s="76">
        <v>17</v>
      </c>
      <c r="K25" s="182" t="s">
        <v>45</v>
      </c>
      <c r="L25" s="214">
        <v>236500</v>
      </c>
      <c r="M25" s="147">
        <v>0</v>
      </c>
      <c r="N25" s="157">
        <v>26.09</v>
      </c>
      <c r="O25" s="147">
        <v>123859</v>
      </c>
      <c r="P25" s="147">
        <v>42008</v>
      </c>
      <c r="Q25" s="147">
        <v>69773</v>
      </c>
      <c r="R25" s="147">
        <v>70534</v>
      </c>
      <c r="S25" s="147">
        <v>23664</v>
      </c>
      <c r="T25" s="147">
        <v>23918</v>
      </c>
      <c r="U25" s="225">
        <v>26345</v>
      </c>
      <c r="V25" s="363"/>
      <c r="W25" s="364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3"/>
      <c r="AJ25" s="433"/>
      <c r="AK25" s="433"/>
      <c r="AL25" s="433"/>
      <c r="AM25" s="433"/>
      <c r="AN25" s="434"/>
      <c r="AO25" s="434"/>
      <c r="AP25" s="434"/>
      <c r="AQ25" s="434"/>
      <c r="AR25" s="434"/>
      <c r="AX25" s="435"/>
      <c r="AY25" s="435"/>
      <c r="AZ25" s="435"/>
      <c r="BA25" s="435"/>
      <c r="BB25" s="435"/>
      <c r="BD25" s="435"/>
      <c r="BG25" s="436"/>
      <c r="BJ25" s="436"/>
      <c r="BL25" s="435"/>
    </row>
    <row r="26" spans="1:64" ht="19.5" customHeight="1">
      <c r="A26" s="76">
        <v>18</v>
      </c>
      <c r="B26" s="77" t="s">
        <v>47</v>
      </c>
      <c r="C26" s="147">
        <v>104422496</v>
      </c>
      <c r="D26" s="147">
        <v>103780866</v>
      </c>
      <c r="E26" s="147">
        <v>0</v>
      </c>
      <c r="F26" s="147">
        <v>0</v>
      </c>
      <c r="G26" s="157">
        <v>99.39</v>
      </c>
      <c r="H26" s="422">
        <v>5190180</v>
      </c>
      <c r="I26" s="416">
        <v>306060</v>
      </c>
      <c r="J26" s="76">
        <v>18</v>
      </c>
      <c r="K26" s="182" t="s">
        <v>47</v>
      </c>
      <c r="L26" s="214">
        <v>0</v>
      </c>
      <c r="M26" s="147">
        <v>0</v>
      </c>
      <c r="N26" s="157">
        <v>5.9</v>
      </c>
      <c r="O26" s="147">
        <v>96848</v>
      </c>
      <c r="P26" s="147">
        <v>32261</v>
      </c>
      <c r="Q26" s="147">
        <v>58921</v>
      </c>
      <c r="R26" s="147">
        <v>59411</v>
      </c>
      <c r="S26" s="147">
        <v>19627</v>
      </c>
      <c r="T26" s="147">
        <v>19796</v>
      </c>
      <c r="U26" s="225">
        <v>22070</v>
      </c>
      <c r="V26" s="363"/>
      <c r="W26" s="364"/>
      <c r="X26" s="433"/>
      <c r="Y26" s="433"/>
      <c r="Z26" s="433"/>
      <c r="AA26" s="433"/>
      <c r="AB26" s="433"/>
      <c r="AC26" s="433"/>
      <c r="AD26" s="433"/>
      <c r="AE26" s="433"/>
      <c r="AF26" s="433"/>
      <c r="AG26" s="433"/>
      <c r="AH26" s="433"/>
      <c r="AI26" s="433"/>
      <c r="AJ26" s="433"/>
      <c r="AK26" s="433"/>
      <c r="AL26" s="433"/>
      <c r="AM26" s="433"/>
      <c r="AN26" s="434"/>
      <c r="AO26" s="434"/>
      <c r="AP26" s="434"/>
      <c r="AQ26" s="434"/>
      <c r="AR26" s="434"/>
      <c r="AX26" s="435"/>
      <c r="AY26" s="435"/>
      <c r="AZ26" s="435"/>
      <c r="BA26" s="435"/>
      <c r="BB26" s="435"/>
      <c r="BD26" s="435"/>
      <c r="BG26" s="436"/>
      <c r="BJ26" s="436"/>
      <c r="BL26" s="435"/>
    </row>
    <row r="27" spans="1:64" ht="19.5" customHeight="1">
      <c r="A27" s="76">
        <v>19</v>
      </c>
      <c r="B27" s="77" t="s">
        <v>49</v>
      </c>
      <c r="C27" s="147">
        <v>459849689</v>
      </c>
      <c r="D27" s="147">
        <v>445687213</v>
      </c>
      <c r="E27" s="147">
        <v>0</v>
      </c>
      <c r="F27" s="147">
        <v>0</v>
      </c>
      <c r="G27" s="157">
        <v>96.92</v>
      </c>
      <c r="H27" s="422">
        <v>80174296</v>
      </c>
      <c r="I27" s="416">
        <v>12640186</v>
      </c>
      <c r="J27" s="76">
        <v>19</v>
      </c>
      <c r="K27" s="182" t="s">
        <v>49</v>
      </c>
      <c r="L27" s="214">
        <v>623210</v>
      </c>
      <c r="M27" s="147">
        <v>0</v>
      </c>
      <c r="N27" s="157">
        <v>15.77</v>
      </c>
      <c r="O27" s="147">
        <v>139840</v>
      </c>
      <c r="P27" s="147">
        <v>40279</v>
      </c>
      <c r="Q27" s="147">
        <v>80279</v>
      </c>
      <c r="R27" s="147">
        <v>80904</v>
      </c>
      <c r="S27" s="147">
        <v>23123</v>
      </c>
      <c r="T27" s="147">
        <v>23309</v>
      </c>
      <c r="U27" s="225">
        <v>31191</v>
      </c>
      <c r="V27" s="363"/>
      <c r="W27" s="364"/>
      <c r="X27" s="433"/>
      <c r="Y27" s="433"/>
      <c r="Z27" s="433"/>
      <c r="AA27" s="433"/>
      <c r="AB27" s="433"/>
      <c r="AC27" s="433"/>
      <c r="AD27" s="433"/>
      <c r="AE27" s="433"/>
      <c r="AF27" s="433"/>
      <c r="AG27" s="433"/>
      <c r="AH27" s="433"/>
      <c r="AI27" s="433"/>
      <c r="AJ27" s="433"/>
      <c r="AK27" s="433"/>
      <c r="AL27" s="433"/>
      <c r="AM27" s="433"/>
      <c r="AN27" s="434"/>
      <c r="AO27" s="434"/>
      <c r="AP27" s="434"/>
      <c r="AQ27" s="434"/>
      <c r="AR27" s="434"/>
      <c r="AX27" s="435"/>
      <c r="AY27" s="435"/>
      <c r="AZ27" s="435"/>
      <c r="BA27" s="435"/>
      <c r="BB27" s="435"/>
      <c r="BD27" s="435"/>
      <c r="BG27" s="436"/>
      <c r="BJ27" s="436"/>
      <c r="BL27" s="435"/>
    </row>
    <row r="28" spans="1:64" ht="19.5" customHeight="1">
      <c r="A28" s="76">
        <v>20</v>
      </c>
      <c r="B28" s="77" t="s">
        <v>51</v>
      </c>
      <c r="C28" s="147">
        <v>240495969</v>
      </c>
      <c r="D28" s="147">
        <v>232522038</v>
      </c>
      <c r="E28" s="147">
        <v>0</v>
      </c>
      <c r="F28" s="147">
        <v>0</v>
      </c>
      <c r="G28" s="273">
        <v>96.68</v>
      </c>
      <c r="H28" s="422">
        <v>22351068</v>
      </c>
      <c r="I28" s="416">
        <v>3921257</v>
      </c>
      <c r="J28" s="76">
        <v>20</v>
      </c>
      <c r="K28" s="182" t="s">
        <v>51</v>
      </c>
      <c r="L28" s="214">
        <v>3398414</v>
      </c>
      <c r="M28" s="147">
        <v>0</v>
      </c>
      <c r="N28" s="273">
        <v>17.54</v>
      </c>
      <c r="O28" s="147">
        <v>172118</v>
      </c>
      <c r="P28" s="147">
        <v>49895</v>
      </c>
      <c r="Q28" s="147">
        <v>92544</v>
      </c>
      <c r="R28" s="147">
        <v>93152</v>
      </c>
      <c r="S28" s="147">
        <v>26827</v>
      </c>
      <c r="T28" s="147">
        <v>27013</v>
      </c>
      <c r="U28" s="225">
        <v>34606</v>
      </c>
      <c r="V28" s="363"/>
      <c r="W28" s="364"/>
      <c r="X28" s="433"/>
      <c r="Y28" s="433"/>
      <c r="Z28" s="433"/>
      <c r="AA28" s="433"/>
      <c r="AB28" s="433"/>
      <c r="AC28" s="433"/>
      <c r="AD28" s="433"/>
      <c r="AE28" s="433"/>
      <c r="AF28" s="433"/>
      <c r="AG28" s="433"/>
      <c r="AH28" s="433"/>
      <c r="AI28" s="433"/>
      <c r="AJ28" s="433"/>
      <c r="AK28" s="433"/>
      <c r="AL28" s="433"/>
      <c r="AM28" s="433"/>
      <c r="AN28" s="434"/>
      <c r="AO28" s="434"/>
      <c r="AP28" s="434"/>
      <c r="AQ28" s="434"/>
      <c r="AR28" s="434"/>
      <c r="AX28" s="435"/>
      <c r="AY28" s="435"/>
      <c r="AZ28" s="435"/>
      <c r="BA28" s="435"/>
      <c r="BB28" s="435"/>
      <c r="BD28" s="435"/>
      <c r="BG28" s="436"/>
      <c r="BJ28" s="436"/>
      <c r="BL28" s="435"/>
    </row>
    <row r="29" spans="1:64" ht="19.5" customHeight="1">
      <c r="A29" s="74">
        <v>21</v>
      </c>
      <c r="B29" s="75" t="s">
        <v>52</v>
      </c>
      <c r="C29" s="143">
        <v>158828108</v>
      </c>
      <c r="D29" s="143">
        <v>155543426</v>
      </c>
      <c r="E29" s="143">
        <v>0</v>
      </c>
      <c r="F29" s="143">
        <v>0</v>
      </c>
      <c r="G29" s="157">
        <v>97.93</v>
      </c>
      <c r="H29" s="421">
        <v>19315635</v>
      </c>
      <c r="I29" s="417">
        <v>4781495</v>
      </c>
      <c r="J29" s="74">
        <v>21</v>
      </c>
      <c r="K29" s="101" t="s">
        <v>52</v>
      </c>
      <c r="L29" s="251">
        <v>2301152</v>
      </c>
      <c r="M29" s="143">
        <v>0</v>
      </c>
      <c r="N29" s="146">
        <v>24.75</v>
      </c>
      <c r="O29" s="155">
        <v>138660</v>
      </c>
      <c r="P29" s="169">
        <v>45870</v>
      </c>
      <c r="Q29" s="169">
        <v>80383</v>
      </c>
      <c r="R29" s="169">
        <v>80600</v>
      </c>
      <c r="S29" s="169">
        <v>26591</v>
      </c>
      <c r="T29" s="169">
        <v>26665</v>
      </c>
      <c r="U29" s="227">
        <v>34919</v>
      </c>
      <c r="V29" s="363"/>
      <c r="W29" s="364"/>
      <c r="X29" s="433"/>
      <c r="Y29" s="433"/>
      <c r="Z29" s="433"/>
      <c r="AA29" s="433"/>
      <c r="AB29" s="433"/>
      <c r="AC29" s="433"/>
      <c r="AD29" s="433"/>
      <c r="AE29" s="433"/>
      <c r="AF29" s="433"/>
      <c r="AG29" s="433"/>
      <c r="AH29" s="433"/>
      <c r="AI29" s="433"/>
      <c r="AJ29" s="433"/>
      <c r="AK29" s="433"/>
      <c r="AL29" s="433"/>
      <c r="AM29" s="433"/>
      <c r="AN29" s="434"/>
      <c r="AO29" s="434"/>
      <c r="AP29" s="434"/>
      <c r="AQ29" s="434"/>
      <c r="AR29" s="434"/>
      <c r="AX29" s="435"/>
      <c r="AY29" s="435"/>
      <c r="AZ29" s="435"/>
      <c r="BA29" s="435"/>
      <c r="BB29" s="435"/>
      <c r="BD29" s="435"/>
      <c r="BG29" s="436"/>
      <c r="BJ29" s="436"/>
      <c r="BL29" s="435"/>
    </row>
    <row r="30" spans="1:64" ht="19.5" customHeight="1">
      <c r="A30" s="76">
        <v>22</v>
      </c>
      <c r="B30" s="77" t="s">
        <v>54</v>
      </c>
      <c r="C30" s="147">
        <v>112439900</v>
      </c>
      <c r="D30" s="147">
        <v>107682854</v>
      </c>
      <c r="E30" s="147">
        <v>0</v>
      </c>
      <c r="F30" s="147">
        <v>0</v>
      </c>
      <c r="G30" s="157">
        <v>95.77</v>
      </c>
      <c r="H30" s="422">
        <v>31052459</v>
      </c>
      <c r="I30" s="416">
        <v>3482316</v>
      </c>
      <c r="J30" s="76">
        <v>22</v>
      </c>
      <c r="K30" s="182" t="s">
        <v>54</v>
      </c>
      <c r="L30" s="214">
        <v>252100</v>
      </c>
      <c r="M30" s="147">
        <v>0</v>
      </c>
      <c r="N30" s="146">
        <v>11.21</v>
      </c>
      <c r="O30" s="145">
        <v>163620</v>
      </c>
      <c r="P30" s="147">
        <v>55011</v>
      </c>
      <c r="Q30" s="147">
        <v>90727</v>
      </c>
      <c r="R30" s="147">
        <v>91336</v>
      </c>
      <c r="S30" s="147">
        <v>30504</v>
      </c>
      <c r="T30" s="147">
        <v>30705</v>
      </c>
      <c r="U30" s="225">
        <v>35522</v>
      </c>
      <c r="V30" s="363"/>
      <c r="W30" s="364"/>
      <c r="X30" s="433"/>
      <c r="Y30" s="433"/>
      <c r="Z30" s="433"/>
      <c r="AA30" s="433"/>
      <c r="AB30" s="433"/>
      <c r="AC30" s="433"/>
      <c r="AD30" s="433"/>
      <c r="AE30" s="433"/>
      <c r="AF30" s="433"/>
      <c r="AG30" s="433"/>
      <c r="AH30" s="433"/>
      <c r="AI30" s="433"/>
      <c r="AJ30" s="433"/>
      <c r="AK30" s="433"/>
      <c r="AL30" s="433"/>
      <c r="AM30" s="433"/>
      <c r="AN30" s="434"/>
      <c r="AO30" s="434"/>
      <c r="AP30" s="434"/>
      <c r="AQ30" s="434"/>
      <c r="AR30" s="434"/>
      <c r="AX30" s="435"/>
      <c r="AY30" s="435"/>
      <c r="AZ30" s="435"/>
      <c r="BA30" s="435"/>
      <c r="BB30" s="435"/>
      <c r="BD30" s="435"/>
      <c r="BG30" s="436"/>
      <c r="BJ30" s="436"/>
      <c r="BL30" s="435"/>
    </row>
    <row r="31" spans="1:64" ht="19.5" customHeight="1">
      <c r="A31" s="76">
        <v>27</v>
      </c>
      <c r="B31" s="77" t="s">
        <v>55</v>
      </c>
      <c r="C31" s="147">
        <v>227159737</v>
      </c>
      <c r="D31" s="147">
        <v>224218180</v>
      </c>
      <c r="E31" s="147">
        <v>0</v>
      </c>
      <c r="F31" s="147">
        <v>0</v>
      </c>
      <c r="G31" s="157">
        <v>98.71</v>
      </c>
      <c r="H31" s="422">
        <v>11895119</v>
      </c>
      <c r="I31" s="416">
        <v>2843082</v>
      </c>
      <c r="J31" s="76">
        <v>27</v>
      </c>
      <c r="K31" s="182" t="s">
        <v>55</v>
      </c>
      <c r="L31" s="214">
        <v>1811136</v>
      </c>
      <c r="M31" s="147">
        <v>0</v>
      </c>
      <c r="N31" s="146">
        <v>23.9</v>
      </c>
      <c r="O31" s="145">
        <v>117430</v>
      </c>
      <c r="P31" s="147">
        <v>47066</v>
      </c>
      <c r="Q31" s="147">
        <v>64360</v>
      </c>
      <c r="R31" s="147">
        <v>64590</v>
      </c>
      <c r="S31" s="147">
        <v>25795</v>
      </c>
      <c r="T31" s="147">
        <v>25881</v>
      </c>
      <c r="U31" s="225">
        <v>25965</v>
      </c>
      <c r="V31" s="363"/>
      <c r="W31" s="364"/>
      <c r="X31" s="433"/>
      <c r="Y31" s="433"/>
      <c r="Z31" s="433"/>
      <c r="AA31" s="433"/>
      <c r="AB31" s="433"/>
      <c r="AC31" s="433"/>
      <c r="AD31" s="433"/>
      <c r="AE31" s="433"/>
      <c r="AF31" s="433"/>
      <c r="AG31" s="433"/>
      <c r="AH31" s="433"/>
      <c r="AI31" s="433"/>
      <c r="AJ31" s="433"/>
      <c r="AK31" s="433"/>
      <c r="AL31" s="433"/>
      <c r="AM31" s="433"/>
      <c r="AN31" s="434"/>
      <c r="AO31" s="434"/>
      <c r="AP31" s="434"/>
      <c r="AQ31" s="434"/>
      <c r="AR31" s="434"/>
      <c r="AX31" s="435"/>
      <c r="AY31" s="435"/>
      <c r="AZ31" s="435"/>
      <c r="BA31" s="435"/>
      <c r="BB31" s="435"/>
      <c r="BD31" s="435"/>
      <c r="BG31" s="436"/>
      <c r="BJ31" s="436"/>
      <c r="BL31" s="435"/>
    </row>
    <row r="32" spans="1:64" ht="19.5" customHeight="1">
      <c r="A32" s="76">
        <v>28</v>
      </c>
      <c r="B32" s="77" t="s">
        <v>57</v>
      </c>
      <c r="C32" s="147">
        <v>539784699</v>
      </c>
      <c r="D32" s="147">
        <v>512735744</v>
      </c>
      <c r="E32" s="147">
        <v>0</v>
      </c>
      <c r="F32" s="147">
        <v>0</v>
      </c>
      <c r="G32" s="157">
        <v>94.99</v>
      </c>
      <c r="H32" s="422">
        <v>193842899</v>
      </c>
      <c r="I32" s="416">
        <v>24129186</v>
      </c>
      <c r="J32" s="76">
        <v>28</v>
      </c>
      <c r="K32" s="182" t="s">
        <v>57</v>
      </c>
      <c r="L32" s="214">
        <v>26812141</v>
      </c>
      <c r="M32" s="147">
        <v>0</v>
      </c>
      <c r="N32" s="146">
        <v>12.45</v>
      </c>
      <c r="O32" s="145">
        <v>126441</v>
      </c>
      <c r="P32" s="147">
        <v>41357</v>
      </c>
      <c r="Q32" s="147">
        <v>71699</v>
      </c>
      <c r="R32" s="147">
        <v>72117</v>
      </c>
      <c r="S32" s="147">
        <v>23451</v>
      </c>
      <c r="T32" s="147">
        <v>23599</v>
      </c>
      <c r="U32" s="225">
        <v>26591</v>
      </c>
      <c r="V32" s="363"/>
      <c r="W32" s="364"/>
      <c r="X32" s="433"/>
      <c r="Y32" s="433"/>
      <c r="Z32" s="433"/>
      <c r="AA32" s="433"/>
      <c r="AB32" s="433"/>
      <c r="AC32" s="433"/>
      <c r="AD32" s="433"/>
      <c r="AE32" s="433"/>
      <c r="AF32" s="433"/>
      <c r="AG32" s="433"/>
      <c r="AH32" s="433"/>
      <c r="AI32" s="433"/>
      <c r="AJ32" s="433"/>
      <c r="AK32" s="433"/>
      <c r="AL32" s="433"/>
      <c r="AM32" s="433"/>
      <c r="AN32" s="434"/>
      <c r="AO32" s="434"/>
      <c r="AP32" s="434"/>
      <c r="AQ32" s="434"/>
      <c r="AR32" s="434"/>
      <c r="AX32" s="435"/>
      <c r="AY32" s="435"/>
      <c r="AZ32" s="435"/>
      <c r="BA32" s="435"/>
      <c r="BB32" s="435"/>
      <c r="BD32" s="435"/>
      <c r="BG32" s="436"/>
      <c r="BJ32" s="436"/>
      <c r="BL32" s="435"/>
    </row>
    <row r="33" spans="1:64" ht="19.5" customHeight="1">
      <c r="A33" s="76">
        <v>29</v>
      </c>
      <c r="B33" s="77" t="s">
        <v>59</v>
      </c>
      <c r="C33" s="147">
        <v>407626511</v>
      </c>
      <c r="D33" s="147">
        <v>386836985</v>
      </c>
      <c r="E33" s="147">
        <v>0</v>
      </c>
      <c r="F33" s="147">
        <v>0</v>
      </c>
      <c r="G33" s="157">
        <v>94.9</v>
      </c>
      <c r="H33" s="422">
        <v>111213471</v>
      </c>
      <c r="I33" s="416">
        <v>12143953</v>
      </c>
      <c r="J33" s="76">
        <v>29</v>
      </c>
      <c r="K33" s="182" t="s">
        <v>59</v>
      </c>
      <c r="L33" s="214">
        <v>6569082</v>
      </c>
      <c r="M33" s="147">
        <v>0</v>
      </c>
      <c r="N33" s="146">
        <v>10.92</v>
      </c>
      <c r="O33" s="164">
        <v>146890</v>
      </c>
      <c r="P33" s="170">
        <v>41019</v>
      </c>
      <c r="Q33" s="170">
        <v>86928</v>
      </c>
      <c r="R33" s="170">
        <v>87587</v>
      </c>
      <c r="S33" s="170">
        <v>24275</v>
      </c>
      <c r="T33" s="170">
        <v>24470</v>
      </c>
      <c r="U33" s="231">
        <v>18446</v>
      </c>
      <c r="V33" s="363"/>
      <c r="W33" s="364"/>
      <c r="X33" s="433"/>
      <c r="Y33" s="433"/>
      <c r="Z33" s="433"/>
      <c r="AA33" s="433"/>
      <c r="AB33" s="433"/>
      <c r="AC33" s="433"/>
      <c r="AD33" s="433"/>
      <c r="AE33" s="433"/>
      <c r="AF33" s="433"/>
      <c r="AG33" s="433"/>
      <c r="AH33" s="433"/>
      <c r="AI33" s="433"/>
      <c r="AJ33" s="433"/>
      <c r="AK33" s="433"/>
      <c r="AL33" s="433"/>
      <c r="AM33" s="433"/>
      <c r="AN33" s="434"/>
      <c r="AO33" s="434"/>
      <c r="AP33" s="434"/>
      <c r="AQ33" s="434"/>
      <c r="AR33" s="434"/>
      <c r="AX33" s="435"/>
      <c r="AY33" s="435"/>
      <c r="AZ33" s="435"/>
      <c r="BA33" s="435"/>
      <c r="BB33" s="435"/>
      <c r="BD33" s="435"/>
      <c r="BG33" s="436"/>
      <c r="BJ33" s="436"/>
      <c r="BL33" s="435"/>
    </row>
    <row r="34" spans="1:64" ht="19.5" customHeight="1">
      <c r="A34" s="74">
        <v>30</v>
      </c>
      <c r="B34" s="75" t="s">
        <v>61</v>
      </c>
      <c r="C34" s="143">
        <v>294313042</v>
      </c>
      <c r="D34" s="143">
        <v>285387545</v>
      </c>
      <c r="E34" s="143">
        <v>0</v>
      </c>
      <c r="F34" s="143">
        <v>0</v>
      </c>
      <c r="G34" s="276">
        <v>96.97</v>
      </c>
      <c r="H34" s="421">
        <v>54495582</v>
      </c>
      <c r="I34" s="417">
        <v>8815979</v>
      </c>
      <c r="J34" s="74">
        <v>30</v>
      </c>
      <c r="K34" s="101" t="s">
        <v>61</v>
      </c>
      <c r="L34" s="251">
        <v>6524383</v>
      </c>
      <c r="M34" s="143">
        <v>0</v>
      </c>
      <c r="N34" s="276">
        <v>16.18</v>
      </c>
      <c r="O34" s="147">
        <v>111242</v>
      </c>
      <c r="P34" s="147">
        <v>32186</v>
      </c>
      <c r="Q34" s="147">
        <v>66384</v>
      </c>
      <c r="R34" s="147">
        <v>67030</v>
      </c>
      <c r="S34" s="147">
        <v>19207</v>
      </c>
      <c r="T34" s="147">
        <v>19399</v>
      </c>
      <c r="U34" s="225">
        <v>26747</v>
      </c>
      <c r="V34" s="363"/>
      <c r="W34" s="364"/>
      <c r="X34" s="433"/>
      <c r="Y34" s="433"/>
      <c r="Z34" s="433"/>
      <c r="AA34" s="433"/>
      <c r="AB34" s="433"/>
      <c r="AC34" s="433"/>
      <c r="AD34" s="433"/>
      <c r="AE34" s="433"/>
      <c r="AF34" s="433"/>
      <c r="AG34" s="433"/>
      <c r="AH34" s="433"/>
      <c r="AI34" s="433"/>
      <c r="AJ34" s="433"/>
      <c r="AK34" s="433"/>
      <c r="AL34" s="433"/>
      <c r="AM34" s="433"/>
      <c r="AN34" s="434"/>
      <c r="AO34" s="434"/>
      <c r="AP34" s="434"/>
      <c r="AQ34" s="434"/>
      <c r="AR34" s="434"/>
      <c r="AX34" s="435"/>
      <c r="AY34" s="435"/>
      <c r="AZ34" s="435"/>
      <c r="BA34" s="435"/>
      <c r="BB34" s="435"/>
      <c r="BD34" s="435"/>
      <c r="BG34" s="436"/>
      <c r="BJ34" s="436"/>
      <c r="BL34" s="435"/>
    </row>
    <row r="35" spans="1:64" ht="19.5" customHeight="1">
      <c r="A35" s="76">
        <v>31</v>
      </c>
      <c r="B35" s="78" t="s">
        <v>63</v>
      </c>
      <c r="C35" s="147">
        <v>127783382</v>
      </c>
      <c r="D35" s="147">
        <v>124299646</v>
      </c>
      <c r="E35" s="147">
        <v>0</v>
      </c>
      <c r="F35" s="147">
        <v>0</v>
      </c>
      <c r="G35" s="157">
        <v>97.27</v>
      </c>
      <c r="H35" s="422">
        <v>19311703</v>
      </c>
      <c r="I35" s="416">
        <v>3926325</v>
      </c>
      <c r="J35" s="76">
        <v>31</v>
      </c>
      <c r="K35" s="182" t="s">
        <v>63</v>
      </c>
      <c r="L35" s="214">
        <v>437210</v>
      </c>
      <c r="M35" s="147">
        <v>0</v>
      </c>
      <c r="N35" s="157">
        <v>20.33</v>
      </c>
      <c r="O35" s="147">
        <v>98540</v>
      </c>
      <c r="P35" s="147">
        <v>28902</v>
      </c>
      <c r="Q35" s="147">
        <v>57729</v>
      </c>
      <c r="R35" s="147">
        <v>57723</v>
      </c>
      <c r="S35" s="147">
        <v>16932</v>
      </c>
      <c r="T35" s="147">
        <v>16938</v>
      </c>
      <c r="U35" s="225">
        <v>22766</v>
      </c>
      <c r="V35" s="363"/>
      <c r="W35" s="364"/>
      <c r="X35" s="433"/>
      <c r="Y35" s="433"/>
      <c r="Z35" s="433"/>
      <c r="AA35" s="433"/>
      <c r="AB35" s="433"/>
      <c r="AC35" s="433"/>
      <c r="AD35" s="433"/>
      <c r="AE35" s="433"/>
      <c r="AF35" s="433"/>
      <c r="AG35" s="433"/>
      <c r="AH35" s="433"/>
      <c r="AI35" s="433"/>
      <c r="AJ35" s="433"/>
      <c r="AK35" s="433"/>
      <c r="AL35" s="433"/>
      <c r="AM35" s="433"/>
      <c r="AN35" s="434"/>
      <c r="AO35" s="434"/>
      <c r="AP35" s="434"/>
      <c r="AQ35" s="434"/>
      <c r="AR35" s="434"/>
      <c r="AX35" s="435"/>
      <c r="AY35" s="435"/>
      <c r="AZ35" s="435"/>
      <c r="BA35" s="435"/>
      <c r="BB35" s="435"/>
      <c r="BD35" s="435"/>
      <c r="BG35" s="436"/>
      <c r="BJ35" s="436"/>
      <c r="BL35" s="435"/>
    </row>
    <row r="36" spans="1:64" ht="19.5" customHeight="1">
      <c r="A36" s="76">
        <v>32</v>
      </c>
      <c r="B36" s="78" t="s">
        <v>65</v>
      </c>
      <c r="C36" s="147">
        <v>115335298</v>
      </c>
      <c r="D36" s="147">
        <v>113000230</v>
      </c>
      <c r="E36" s="147">
        <v>0</v>
      </c>
      <c r="F36" s="147">
        <v>0</v>
      </c>
      <c r="G36" s="157">
        <v>97.98</v>
      </c>
      <c r="H36" s="422">
        <v>40685087</v>
      </c>
      <c r="I36" s="416">
        <v>2110440</v>
      </c>
      <c r="J36" s="76">
        <v>32</v>
      </c>
      <c r="K36" s="182" t="s">
        <v>65</v>
      </c>
      <c r="L36" s="214">
        <v>4846875</v>
      </c>
      <c r="M36" s="147">
        <v>0</v>
      </c>
      <c r="N36" s="157">
        <v>5.19</v>
      </c>
      <c r="O36" s="147">
        <v>87917</v>
      </c>
      <c r="P36" s="147">
        <v>22473</v>
      </c>
      <c r="Q36" s="147">
        <v>57966</v>
      </c>
      <c r="R36" s="147">
        <v>57798</v>
      </c>
      <c r="S36" s="147">
        <v>14817</v>
      </c>
      <c r="T36" s="147">
        <v>14780</v>
      </c>
      <c r="U36" s="225">
        <v>16038</v>
      </c>
      <c r="V36" s="363"/>
      <c r="W36" s="364"/>
      <c r="X36" s="433"/>
      <c r="Y36" s="433"/>
      <c r="Z36" s="433"/>
      <c r="AA36" s="433"/>
      <c r="AB36" s="433"/>
      <c r="AC36" s="433"/>
      <c r="AD36" s="433"/>
      <c r="AE36" s="433"/>
      <c r="AF36" s="433"/>
      <c r="AG36" s="433"/>
      <c r="AH36" s="433"/>
      <c r="AI36" s="433"/>
      <c r="AJ36" s="433"/>
      <c r="AK36" s="433"/>
      <c r="AL36" s="433"/>
      <c r="AM36" s="433"/>
      <c r="AN36" s="434"/>
      <c r="AO36" s="434"/>
      <c r="AP36" s="434"/>
      <c r="AQ36" s="434"/>
      <c r="AR36" s="434"/>
      <c r="AX36" s="435"/>
      <c r="AY36" s="435"/>
      <c r="AZ36" s="435"/>
      <c r="BA36" s="435"/>
      <c r="BB36" s="435"/>
      <c r="BD36" s="435"/>
      <c r="BG36" s="436"/>
      <c r="BJ36" s="436"/>
      <c r="BL36" s="435"/>
    </row>
    <row r="37" spans="1:64" ht="19.5" customHeight="1">
      <c r="A37" s="76">
        <v>36</v>
      </c>
      <c r="B37" s="78" t="s">
        <v>67</v>
      </c>
      <c r="C37" s="147">
        <v>162592954</v>
      </c>
      <c r="D37" s="147">
        <v>157160690</v>
      </c>
      <c r="E37" s="147">
        <v>0</v>
      </c>
      <c r="F37" s="147">
        <v>0</v>
      </c>
      <c r="G37" s="157">
        <v>96.66</v>
      </c>
      <c r="H37" s="422">
        <v>18194700</v>
      </c>
      <c r="I37" s="416">
        <v>6418091</v>
      </c>
      <c r="J37" s="76">
        <v>36</v>
      </c>
      <c r="K37" s="182" t="s">
        <v>67</v>
      </c>
      <c r="L37" s="214">
        <v>2452382</v>
      </c>
      <c r="M37" s="147">
        <v>0</v>
      </c>
      <c r="N37" s="157">
        <v>35.27</v>
      </c>
      <c r="O37" s="147">
        <v>121818</v>
      </c>
      <c r="P37" s="147">
        <v>35067</v>
      </c>
      <c r="Q37" s="147">
        <v>69148</v>
      </c>
      <c r="R37" s="147">
        <v>69908</v>
      </c>
      <c r="S37" s="147">
        <v>19905</v>
      </c>
      <c r="T37" s="147">
        <v>20124</v>
      </c>
      <c r="U37" s="225">
        <v>32676</v>
      </c>
      <c r="V37" s="363"/>
      <c r="W37" s="364"/>
      <c r="X37" s="433"/>
      <c r="Y37" s="433"/>
      <c r="Z37" s="433"/>
      <c r="AA37" s="433"/>
      <c r="AB37" s="433"/>
      <c r="AC37" s="433"/>
      <c r="AD37" s="433"/>
      <c r="AE37" s="433"/>
      <c r="AF37" s="433"/>
      <c r="AG37" s="433"/>
      <c r="AH37" s="433"/>
      <c r="AI37" s="433"/>
      <c r="AJ37" s="433"/>
      <c r="AK37" s="433"/>
      <c r="AL37" s="433"/>
      <c r="AM37" s="433"/>
      <c r="AN37" s="434"/>
      <c r="AO37" s="434"/>
      <c r="AP37" s="434"/>
      <c r="AQ37" s="434"/>
      <c r="AR37" s="434"/>
      <c r="AX37" s="435"/>
      <c r="AY37" s="435"/>
      <c r="AZ37" s="435"/>
      <c r="BA37" s="435"/>
      <c r="BB37" s="435"/>
      <c r="BD37" s="435"/>
      <c r="BG37" s="436"/>
      <c r="BJ37" s="436"/>
      <c r="BL37" s="435"/>
    </row>
    <row r="38" spans="1:64" ht="19.5" customHeight="1">
      <c r="A38" s="291">
        <v>44</v>
      </c>
      <c r="B38" s="99" t="s">
        <v>69</v>
      </c>
      <c r="C38" s="172">
        <v>331650140</v>
      </c>
      <c r="D38" s="172">
        <v>320076159</v>
      </c>
      <c r="E38" s="172">
        <v>0</v>
      </c>
      <c r="F38" s="172">
        <v>0</v>
      </c>
      <c r="G38" s="273">
        <v>96.51</v>
      </c>
      <c r="H38" s="424">
        <v>60657100</v>
      </c>
      <c r="I38" s="419">
        <v>9318196</v>
      </c>
      <c r="J38" s="291">
        <v>44</v>
      </c>
      <c r="K38" s="242" t="s">
        <v>69</v>
      </c>
      <c r="L38" s="376">
        <v>5806334</v>
      </c>
      <c r="M38" s="172">
        <v>0</v>
      </c>
      <c r="N38" s="273">
        <v>15.36</v>
      </c>
      <c r="O38" s="147">
        <v>106942</v>
      </c>
      <c r="P38" s="147">
        <v>35804</v>
      </c>
      <c r="Q38" s="147">
        <v>65495</v>
      </c>
      <c r="R38" s="147">
        <v>65944</v>
      </c>
      <c r="S38" s="147">
        <v>21927</v>
      </c>
      <c r="T38" s="147">
        <v>22081</v>
      </c>
      <c r="U38" s="225">
        <v>31047</v>
      </c>
      <c r="V38" s="363"/>
      <c r="W38" s="364"/>
      <c r="X38" s="433"/>
      <c r="Y38" s="433"/>
      <c r="Z38" s="433"/>
      <c r="AA38" s="433"/>
      <c r="AB38" s="433"/>
      <c r="AC38" s="433"/>
      <c r="AD38" s="433"/>
      <c r="AE38" s="433"/>
      <c r="AF38" s="433"/>
      <c r="AG38" s="433"/>
      <c r="AH38" s="433"/>
      <c r="AI38" s="433"/>
      <c r="AJ38" s="433"/>
      <c r="AK38" s="433"/>
      <c r="AL38" s="433"/>
      <c r="AM38" s="433"/>
      <c r="AN38" s="434"/>
      <c r="AO38" s="434"/>
      <c r="AP38" s="434"/>
      <c r="AQ38" s="434"/>
      <c r="AR38" s="434"/>
      <c r="AX38" s="435"/>
      <c r="AY38" s="435"/>
      <c r="AZ38" s="435"/>
      <c r="BA38" s="435"/>
      <c r="BB38" s="435"/>
      <c r="BD38" s="435"/>
      <c r="BG38" s="436"/>
      <c r="BJ38" s="436"/>
      <c r="BL38" s="435"/>
    </row>
    <row r="39" spans="1:64" ht="19.5" customHeight="1">
      <c r="A39" s="76">
        <v>45</v>
      </c>
      <c r="B39" s="78" t="s">
        <v>88</v>
      </c>
      <c r="C39" s="147">
        <v>563699673</v>
      </c>
      <c r="D39" s="147">
        <v>545109017</v>
      </c>
      <c r="E39" s="147">
        <v>0</v>
      </c>
      <c r="F39" s="147">
        <v>0</v>
      </c>
      <c r="G39" s="157">
        <v>96.7</v>
      </c>
      <c r="H39" s="422">
        <v>76226349</v>
      </c>
      <c r="I39" s="416">
        <v>14285287</v>
      </c>
      <c r="J39" s="76">
        <v>45</v>
      </c>
      <c r="K39" s="182" t="s">
        <v>88</v>
      </c>
      <c r="L39" s="214">
        <v>2068840</v>
      </c>
      <c r="M39" s="147">
        <v>0</v>
      </c>
      <c r="N39" s="146">
        <v>18.74</v>
      </c>
      <c r="O39" s="155">
        <v>133650</v>
      </c>
      <c r="P39" s="169">
        <v>40258</v>
      </c>
      <c r="Q39" s="169">
        <v>78902</v>
      </c>
      <c r="R39" s="169">
        <v>79378</v>
      </c>
      <c r="S39" s="169">
        <v>23767</v>
      </c>
      <c r="T39" s="169">
        <v>23924</v>
      </c>
      <c r="U39" s="227">
        <v>29014</v>
      </c>
      <c r="V39" s="363"/>
      <c r="W39" s="364"/>
      <c r="X39" s="433"/>
      <c r="Y39" s="433"/>
      <c r="Z39" s="433"/>
      <c r="AA39" s="433"/>
      <c r="AB39" s="433"/>
      <c r="AC39" s="433"/>
      <c r="AD39" s="433"/>
      <c r="AE39" s="433"/>
      <c r="AF39" s="433"/>
      <c r="AG39" s="433"/>
      <c r="AH39" s="433"/>
      <c r="AI39" s="433"/>
      <c r="AJ39" s="433"/>
      <c r="AK39" s="433"/>
      <c r="AL39" s="433"/>
      <c r="AM39" s="433"/>
      <c r="AN39" s="434"/>
      <c r="AO39" s="434"/>
      <c r="AP39" s="434"/>
      <c r="AQ39" s="434"/>
      <c r="AR39" s="434"/>
      <c r="AX39" s="435"/>
      <c r="AY39" s="435"/>
      <c r="AZ39" s="435"/>
      <c r="BA39" s="435"/>
      <c r="BB39" s="435"/>
      <c r="BD39" s="435"/>
      <c r="BG39" s="436"/>
      <c r="BJ39" s="436"/>
      <c r="BL39" s="435"/>
    </row>
    <row r="40" spans="1:64" ht="19.5" customHeight="1">
      <c r="A40" s="291">
        <v>46</v>
      </c>
      <c r="B40" s="99" t="s">
        <v>93</v>
      </c>
      <c r="C40" s="172">
        <v>580238311</v>
      </c>
      <c r="D40" s="172">
        <v>550553910</v>
      </c>
      <c r="E40" s="172">
        <v>22300</v>
      </c>
      <c r="F40" s="172">
        <v>0</v>
      </c>
      <c r="G40" s="273">
        <v>94.88</v>
      </c>
      <c r="H40" s="424">
        <v>196199470</v>
      </c>
      <c r="I40" s="419">
        <v>30923955</v>
      </c>
      <c r="J40" s="291">
        <v>46</v>
      </c>
      <c r="K40" s="242" t="s">
        <v>93</v>
      </c>
      <c r="L40" s="376">
        <v>26839927</v>
      </c>
      <c r="M40" s="172">
        <v>0</v>
      </c>
      <c r="N40" s="374">
        <v>15.76</v>
      </c>
      <c r="O40" s="164">
        <v>122633</v>
      </c>
      <c r="P40" s="170">
        <v>45419</v>
      </c>
      <c r="Q40" s="170">
        <v>69498</v>
      </c>
      <c r="R40" s="170">
        <v>69799</v>
      </c>
      <c r="S40" s="170">
        <v>25740</v>
      </c>
      <c r="T40" s="170">
        <v>25839</v>
      </c>
      <c r="U40" s="231">
        <v>28081</v>
      </c>
      <c r="V40" s="363"/>
      <c r="W40" s="364"/>
      <c r="X40" s="433"/>
      <c r="Y40" s="433"/>
      <c r="Z40" s="433"/>
      <c r="AA40" s="433"/>
      <c r="AB40" s="433"/>
      <c r="AC40" s="433"/>
      <c r="AD40" s="433"/>
      <c r="AE40" s="433"/>
      <c r="AF40" s="433"/>
      <c r="AG40" s="433"/>
      <c r="AH40" s="433"/>
      <c r="AI40" s="433"/>
      <c r="AJ40" s="433"/>
      <c r="AK40" s="433"/>
      <c r="AL40" s="433"/>
      <c r="AM40" s="433"/>
      <c r="AN40" s="434"/>
      <c r="AO40" s="434"/>
      <c r="AP40" s="434"/>
      <c r="AQ40" s="434"/>
      <c r="AR40" s="434"/>
      <c r="AX40" s="435"/>
      <c r="AY40" s="435"/>
      <c r="AZ40" s="435"/>
      <c r="BA40" s="435"/>
      <c r="BB40" s="435"/>
      <c r="BD40" s="435"/>
      <c r="BG40" s="436"/>
      <c r="BJ40" s="436"/>
      <c r="BL40" s="435"/>
    </row>
    <row r="41" spans="1:64" ht="19.5" customHeight="1">
      <c r="A41" s="122"/>
      <c r="B41" s="77" t="s">
        <v>71</v>
      </c>
      <c r="C41" s="147">
        <v>5293981557</v>
      </c>
      <c r="D41" s="147">
        <v>5097553621</v>
      </c>
      <c r="E41" s="147">
        <v>22300</v>
      </c>
      <c r="F41" s="147">
        <v>0</v>
      </c>
      <c r="G41" s="157">
        <v>96.29</v>
      </c>
      <c r="H41" s="422">
        <v>1082495010</v>
      </c>
      <c r="I41" s="416">
        <v>164860488</v>
      </c>
      <c r="J41" s="122"/>
      <c r="K41" s="182" t="s">
        <v>71</v>
      </c>
      <c r="L41" s="214">
        <v>102516120</v>
      </c>
      <c r="M41" s="147">
        <v>0</v>
      </c>
      <c r="N41" s="157">
        <v>15.23</v>
      </c>
      <c r="O41" s="147">
        <v>122974</v>
      </c>
      <c r="P41" s="147">
        <v>39565</v>
      </c>
      <c r="Q41" s="147">
        <v>71640</v>
      </c>
      <c r="R41" s="147">
        <v>72101</v>
      </c>
      <c r="S41" s="147">
        <v>23049</v>
      </c>
      <c r="T41" s="147">
        <v>23202</v>
      </c>
      <c r="U41" s="225">
        <v>27270</v>
      </c>
      <c r="V41" s="363"/>
      <c r="W41" s="364"/>
      <c r="X41" s="437"/>
      <c r="Y41" s="437"/>
      <c r="Z41" s="437"/>
      <c r="AA41" s="437"/>
      <c r="AB41" s="437"/>
      <c r="AC41" s="437"/>
      <c r="AD41" s="437"/>
      <c r="AE41" s="437"/>
      <c r="AF41" s="437"/>
      <c r="AG41" s="437"/>
      <c r="AH41" s="437"/>
      <c r="AI41" s="437"/>
      <c r="AJ41" s="437"/>
      <c r="AK41" s="437"/>
      <c r="AL41" s="437"/>
      <c r="AM41" s="437"/>
      <c r="AN41" s="437"/>
      <c r="AO41" s="437"/>
      <c r="AP41" s="437"/>
      <c r="AQ41" s="437"/>
      <c r="AR41" s="437"/>
      <c r="AX41" s="435"/>
      <c r="AY41" s="435"/>
      <c r="AZ41" s="435"/>
      <c r="BA41" s="435"/>
      <c r="BB41" s="435"/>
      <c r="BD41" s="435"/>
      <c r="BG41" s="436"/>
      <c r="BJ41" s="436"/>
      <c r="BL41" s="435"/>
    </row>
    <row r="42" spans="1:64" ht="19.5" customHeight="1">
      <c r="A42" s="122"/>
      <c r="B42" s="77" t="s">
        <v>73</v>
      </c>
      <c r="C42" s="147">
        <v>25126811571</v>
      </c>
      <c r="D42" s="147">
        <v>23687691770</v>
      </c>
      <c r="E42" s="147">
        <v>812000</v>
      </c>
      <c r="F42" s="147">
        <v>0</v>
      </c>
      <c r="G42" s="157">
        <v>94.27</v>
      </c>
      <c r="H42" s="422">
        <v>6909722777</v>
      </c>
      <c r="I42" s="416">
        <v>1209242676</v>
      </c>
      <c r="J42" s="122"/>
      <c r="K42" s="182" t="s">
        <v>73</v>
      </c>
      <c r="L42" s="214">
        <v>811322365</v>
      </c>
      <c r="M42" s="147">
        <v>0</v>
      </c>
      <c r="N42" s="157">
        <v>17.5</v>
      </c>
      <c r="O42" s="147">
        <v>124204</v>
      </c>
      <c r="P42" s="147">
        <v>38553</v>
      </c>
      <c r="Q42" s="147">
        <v>74670</v>
      </c>
      <c r="R42" s="147">
        <v>75021</v>
      </c>
      <c r="S42" s="147">
        <v>23178</v>
      </c>
      <c r="T42" s="147">
        <v>23289</v>
      </c>
      <c r="U42" s="225">
        <v>27790</v>
      </c>
      <c r="V42" s="363"/>
      <c r="W42" s="364"/>
      <c r="X42" s="437"/>
      <c r="Y42" s="437"/>
      <c r="Z42" s="437"/>
      <c r="AA42" s="437"/>
      <c r="AB42" s="437"/>
      <c r="AC42" s="437"/>
      <c r="AD42" s="437"/>
      <c r="AE42" s="437"/>
      <c r="AF42" s="437"/>
      <c r="AG42" s="437"/>
      <c r="AH42" s="437"/>
      <c r="AI42" s="437"/>
      <c r="AJ42" s="437"/>
      <c r="AK42" s="437"/>
      <c r="AL42" s="437"/>
      <c r="AM42" s="437"/>
      <c r="AN42" s="437"/>
      <c r="AO42" s="437"/>
      <c r="AP42" s="437"/>
      <c r="AQ42" s="437"/>
      <c r="AR42" s="437"/>
      <c r="AX42" s="435"/>
      <c r="AY42" s="435"/>
      <c r="AZ42" s="435"/>
      <c r="BA42" s="435"/>
      <c r="BB42" s="435"/>
      <c r="BD42" s="435"/>
      <c r="BG42" s="436"/>
      <c r="BJ42" s="436"/>
      <c r="BL42" s="435"/>
    </row>
    <row r="43" spans="1:54" ht="19.5" customHeight="1">
      <c r="A43" s="122"/>
      <c r="C43" s="368"/>
      <c r="D43" s="368"/>
      <c r="E43" s="368"/>
      <c r="F43" s="147"/>
      <c r="G43" s="157"/>
      <c r="H43" s="423"/>
      <c r="I43" s="418"/>
      <c r="J43" s="122"/>
      <c r="K43" s="286"/>
      <c r="L43" s="375"/>
      <c r="M43" s="147"/>
      <c r="N43" s="146"/>
      <c r="O43" s="147"/>
      <c r="P43" s="147"/>
      <c r="Q43" s="147"/>
      <c r="R43" s="147"/>
      <c r="S43" s="147"/>
      <c r="T43" s="147"/>
      <c r="U43" s="225"/>
      <c r="V43" s="363"/>
      <c r="W43" s="364"/>
      <c r="Z43" s="439"/>
      <c r="AE43" s="363"/>
      <c r="AH43" s="439"/>
      <c r="AJ43" s="363"/>
      <c r="AK43" s="363"/>
      <c r="AL43" s="363"/>
      <c r="AM43" s="363"/>
      <c r="AX43" s="435"/>
      <c r="AY43" s="435"/>
      <c r="AZ43" s="435"/>
      <c r="BA43" s="435"/>
      <c r="BB43" s="435"/>
    </row>
    <row r="44" spans="1:54" ht="19.5" customHeight="1">
      <c r="A44" s="76">
        <v>301</v>
      </c>
      <c r="B44" s="77" t="s">
        <v>75</v>
      </c>
      <c r="C44" s="147">
        <v>560709500</v>
      </c>
      <c r="D44" s="147">
        <v>560656300</v>
      </c>
      <c r="E44" s="147">
        <v>0</v>
      </c>
      <c r="F44" s="147">
        <v>0</v>
      </c>
      <c r="G44" s="157">
        <v>99.99</v>
      </c>
      <c r="H44" s="422">
        <v>318700</v>
      </c>
      <c r="I44" s="416">
        <v>0</v>
      </c>
      <c r="J44" s="76">
        <v>301</v>
      </c>
      <c r="K44" s="182" t="s">
        <v>75</v>
      </c>
      <c r="L44" s="214">
        <v>0</v>
      </c>
      <c r="M44" s="147">
        <v>0</v>
      </c>
      <c r="N44" s="146">
        <v>0</v>
      </c>
      <c r="O44" s="147">
        <v>349636</v>
      </c>
      <c r="P44" s="147">
        <v>82464</v>
      </c>
      <c r="Q44" s="147">
        <v>197518</v>
      </c>
      <c r="R44" s="147">
        <v>197518</v>
      </c>
      <c r="S44" s="147">
        <v>46586</v>
      </c>
      <c r="T44" s="147">
        <v>46586</v>
      </c>
      <c r="U44" s="225">
        <v>52795</v>
      </c>
      <c r="V44" s="363"/>
      <c r="W44" s="364"/>
      <c r="X44" s="433"/>
      <c r="Y44" s="433"/>
      <c r="Z44" s="433"/>
      <c r="AA44" s="433"/>
      <c r="AB44" s="433"/>
      <c r="AC44" s="433"/>
      <c r="AD44" s="433"/>
      <c r="AE44" s="433"/>
      <c r="AF44" s="390"/>
      <c r="AG44" s="390"/>
      <c r="AH44" s="390"/>
      <c r="AI44" s="390"/>
      <c r="AJ44" s="390"/>
      <c r="AK44" s="390"/>
      <c r="AL44" s="390"/>
      <c r="AM44" s="390"/>
      <c r="AN44" s="434"/>
      <c r="AO44" s="434"/>
      <c r="AP44" s="434"/>
      <c r="AQ44" s="434"/>
      <c r="AR44" s="390"/>
      <c r="AX44" s="435"/>
      <c r="AY44" s="435"/>
      <c r="AZ44" s="435"/>
      <c r="BA44" s="435"/>
      <c r="BB44" s="435"/>
    </row>
    <row r="45" spans="1:54" ht="19.5" customHeight="1">
      <c r="A45" s="76">
        <v>302</v>
      </c>
      <c r="B45" s="77" t="s">
        <v>77</v>
      </c>
      <c r="C45" s="147">
        <v>630684000</v>
      </c>
      <c r="D45" s="147">
        <v>629852300</v>
      </c>
      <c r="E45" s="147">
        <v>0</v>
      </c>
      <c r="F45" s="147">
        <v>0</v>
      </c>
      <c r="G45" s="157">
        <v>99.87</v>
      </c>
      <c r="H45" s="422">
        <v>1334200</v>
      </c>
      <c r="I45" s="416">
        <v>1197400</v>
      </c>
      <c r="J45" s="76">
        <v>302</v>
      </c>
      <c r="K45" s="182" t="s">
        <v>77</v>
      </c>
      <c r="L45" s="214">
        <v>0</v>
      </c>
      <c r="M45" s="147">
        <v>0</v>
      </c>
      <c r="N45" s="146">
        <v>89.75</v>
      </c>
      <c r="O45" s="147">
        <v>222964</v>
      </c>
      <c r="P45" s="147">
        <v>61917</v>
      </c>
      <c r="Q45" s="147">
        <v>151075</v>
      </c>
      <c r="R45" s="147">
        <v>151075</v>
      </c>
      <c r="S45" s="147">
        <v>41953</v>
      </c>
      <c r="T45" s="147">
        <v>41953</v>
      </c>
      <c r="U45" s="225">
        <v>51506</v>
      </c>
      <c r="V45" s="363"/>
      <c r="W45" s="364"/>
      <c r="X45" s="433"/>
      <c r="Y45" s="433"/>
      <c r="Z45" s="433"/>
      <c r="AA45" s="433"/>
      <c r="AB45" s="433"/>
      <c r="AC45" s="433"/>
      <c r="AD45" s="433"/>
      <c r="AE45" s="433"/>
      <c r="AF45" s="390"/>
      <c r="AG45" s="390"/>
      <c r="AH45" s="390"/>
      <c r="AI45" s="390"/>
      <c r="AJ45" s="390"/>
      <c r="AK45" s="390"/>
      <c r="AL45" s="390"/>
      <c r="AM45" s="390"/>
      <c r="AN45" s="434"/>
      <c r="AO45" s="434"/>
      <c r="AP45" s="434"/>
      <c r="AQ45" s="434"/>
      <c r="AR45" s="390"/>
      <c r="AX45" s="435"/>
      <c r="AY45" s="435"/>
      <c r="AZ45" s="435"/>
      <c r="BA45" s="435"/>
      <c r="BB45" s="435"/>
    </row>
    <row r="46" spans="1:54" ht="19.5" customHeight="1">
      <c r="A46" s="76">
        <v>303</v>
      </c>
      <c r="B46" s="77" t="s">
        <v>79</v>
      </c>
      <c r="C46" s="147">
        <v>2139017600</v>
      </c>
      <c r="D46" s="147">
        <v>2139017600</v>
      </c>
      <c r="E46" s="147">
        <v>0</v>
      </c>
      <c r="F46" s="147">
        <v>0</v>
      </c>
      <c r="G46" s="157">
        <v>100</v>
      </c>
      <c r="H46" s="422">
        <v>0</v>
      </c>
      <c r="I46" s="416">
        <v>0</v>
      </c>
      <c r="J46" s="76">
        <v>303</v>
      </c>
      <c r="K46" s="182" t="s">
        <v>79</v>
      </c>
      <c r="L46" s="214">
        <v>0</v>
      </c>
      <c r="M46" s="147">
        <v>0</v>
      </c>
      <c r="N46" s="146">
        <v>0</v>
      </c>
      <c r="O46" s="147">
        <v>200139</v>
      </c>
      <c r="P46" s="147">
        <v>49177</v>
      </c>
      <c r="Q46" s="147">
        <v>94811</v>
      </c>
      <c r="R46" s="147">
        <v>94811</v>
      </c>
      <c r="S46" s="147">
        <v>23297</v>
      </c>
      <c r="T46" s="147">
        <v>23297</v>
      </c>
      <c r="U46" s="225">
        <v>23585</v>
      </c>
      <c r="V46" s="363"/>
      <c r="W46" s="364"/>
      <c r="X46" s="433"/>
      <c r="Y46" s="433"/>
      <c r="Z46" s="433"/>
      <c r="AA46" s="433"/>
      <c r="AB46" s="433"/>
      <c r="AC46" s="433"/>
      <c r="AD46" s="433"/>
      <c r="AE46" s="433"/>
      <c r="AF46" s="390"/>
      <c r="AG46" s="390"/>
      <c r="AH46" s="390"/>
      <c r="AI46" s="390"/>
      <c r="AJ46" s="390"/>
      <c r="AK46" s="390"/>
      <c r="AL46" s="390"/>
      <c r="AM46" s="390"/>
      <c r="AN46" s="434"/>
      <c r="AO46" s="434"/>
      <c r="AP46" s="434"/>
      <c r="AQ46" s="434"/>
      <c r="AR46" s="390"/>
      <c r="AX46" s="435"/>
      <c r="AY46" s="435"/>
      <c r="AZ46" s="435"/>
      <c r="BA46" s="435"/>
      <c r="BB46" s="435"/>
    </row>
    <row r="47" spans="1:54" ht="19.5" customHeight="1">
      <c r="A47" s="122"/>
      <c r="B47" s="77" t="s">
        <v>81</v>
      </c>
      <c r="C47" s="147">
        <v>3330411100</v>
      </c>
      <c r="D47" s="147">
        <v>3329526200</v>
      </c>
      <c r="E47" s="147">
        <v>0</v>
      </c>
      <c r="F47" s="147">
        <v>0</v>
      </c>
      <c r="G47" s="157">
        <v>99.97</v>
      </c>
      <c r="H47" s="422">
        <v>1652900</v>
      </c>
      <c r="I47" s="416">
        <v>1197400</v>
      </c>
      <c r="J47" s="122"/>
      <c r="K47" s="182" t="s">
        <v>81</v>
      </c>
      <c r="L47" s="214">
        <v>0</v>
      </c>
      <c r="M47" s="147">
        <v>0</v>
      </c>
      <c r="N47" s="146">
        <v>72.44</v>
      </c>
      <c r="O47" s="147">
        <v>219991</v>
      </c>
      <c r="P47" s="147">
        <v>54961</v>
      </c>
      <c r="Q47" s="147">
        <v>112135</v>
      </c>
      <c r="R47" s="147">
        <v>112135</v>
      </c>
      <c r="S47" s="147">
        <v>28015</v>
      </c>
      <c r="T47" s="147">
        <v>28015</v>
      </c>
      <c r="U47" s="225">
        <v>31094</v>
      </c>
      <c r="V47" s="363"/>
      <c r="W47" s="364"/>
      <c r="X47" s="437"/>
      <c r="Y47" s="437"/>
      <c r="Z47" s="437"/>
      <c r="AA47" s="437"/>
      <c r="AB47" s="437"/>
      <c r="AC47" s="437"/>
      <c r="AD47" s="437"/>
      <c r="AE47" s="437"/>
      <c r="AF47" s="437"/>
      <c r="AG47" s="437"/>
      <c r="AH47" s="437"/>
      <c r="AI47" s="437"/>
      <c r="AJ47" s="437"/>
      <c r="AK47" s="437"/>
      <c r="AL47" s="437"/>
      <c r="AM47" s="437"/>
      <c r="AN47" s="437"/>
      <c r="AO47" s="437"/>
      <c r="AP47" s="437"/>
      <c r="AQ47" s="437"/>
      <c r="AR47" s="437"/>
      <c r="AX47" s="435"/>
      <c r="AY47" s="435"/>
      <c r="AZ47" s="435"/>
      <c r="BA47" s="435"/>
      <c r="BB47" s="435"/>
    </row>
    <row r="48" spans="1:54" ht="19.5" customHeight="1">
      <c r="A48" s="122"/>
      <c r="C48" s="368"/>
      <c r="D48" s="368"/>
      <c r="E48" s="368"/>
      <c r="F48" s="147"/>
      <c r="G48" s="157"/>
      <c r="H48" s="423"/>
      <c r="I48" s="418"/>
      <c r="J48" s="122"/>
      <c r="K48" s="286"/>
      <c r="L48" s="375"/>
      <c r="M48" s="147"/>
      <c r="N48" s="146"/>
      <c r="O48" s="147"/>
      <c r="P48" s="147"/>
      <c r="Q48" s="147"/>
      <c r="R48" s="147"/>
      <c r="S48" s="147"/>
      <c r="T48" s="147"/>
      <c r="U48" s="225"/>
      <c r="V48" s="363"/>
      <c r="W48" s="364"/>
      <c r="Z48" s="439"/>
      <c r="AE48" s="363"/>
      <c r="AH48" s="439"/>
      <c r="AJ48" s="363"/>
      <c r="AK48" s="363"/>
      <c r="AL48" s="363"/>
      <c r="AM48" s="363"/>
      <c r="AX48" s="435"/>
      <c r="AY48" s="435"/>
      <c r="AZ48" s="435"/>
      <c r="BA48" s="435"/>
      <c r="BB48" s="435"/>
    </row>
    <row r="49" spans="1:54" ht="19.5" customHeight="1">
      <c r="A49" s="366"/>
      <c r="B49" s="82" t="s">
        <v>83</v>
      </c>
      <c r="C49" s="170">
        <v>28457222671</v>
      </c>
      <c r="D49" s="170">
        <v>27017217970</v>
      </c>
      <c r="E49" s="170">
        <v>812000</v>
      </c>
      <c r="F49" s="170">
        <v>0</v>
      </c>
      <c r="G49" s="273">
        <v>94.94</v>
      </c>
      <c r="H49" s="425">
        <v>6911375677</v>
      </c>
      <c r="I49" s="420">
        <v>1210440076</v>
      </c>
      <c r="J49" s="366"/>
      <c r="K49" s="186" t="s">
        <v>83</v>
      </c>
      <c r="L49" s="256">
        <v>811322365</v>
      </c>
      <c r="M49" s="170">
        <v>0</v>
      </c>
      <c r="N49" s="163">
        <v>17.51</v>
      </c>
      <c r="O49" s="257">
        <v>131070</v>
      </c>
      <c r="P49" s="257">
        <v>39730</v>
      </c>
      <c r="Q49" s="257">
        <v>77798</v>
      </c>
      <c r="R49" s="257">
        <v>78196</v>
      </c>
      <c r="S49" s="257">
        <v>23582</v>
      </c>
      <c r="T49" s="257">
        <v>23693</v>
      </c>
      <c r="U49" s="373">
        <v>28101</v>
      </c>
      <c r="V49" s="363"/>
      <c r="W49" s="364"/>
      <c r="X49" s="437"/>
      <c r="Y49" s="437"/>
      <c r="Z49" s="437"/>
      <c r="AA49" s="437"/>
      <c r="AB49" s="437"/>
      <c r="AC49" s="437"/>
      <c r="AD49" s="437"/>
      <c r="AE49" s="437"/>
      <c r="AF49" s="437"/>
      <c r="AG49" s="437"/>
      <c r="AH49" s="437"/>
      <c r="AI49" s="437"/>
      <c r="AJ49" s="437"/>
      <c r="AK49" s="437"/>
      <c r="AL49" s="437"/>
      <c r="AM49" s="437"/>
      <c r="AN49" s="437"/>
      <c r="AO49" s="437"/>
      <c r="AP49" s="437"/>
      <c r="AQ49" s="437"/>
      <c r="AR49" s="437"/>
      <c r="AX49" s="435"/>
      <c r="AY49" s="435"/>
      <c r="AZ49" s="435"/>
      <c r="BA49" s="435"/>
      <c r="BB49" s="435"/>
    </row>
    <row r="50" spans="1:21" ht="15" customHeight="1">
      <c r="A50" s="288"/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363"/>
      <c r="R50" s="288"/>
      <c r="S50" s="363"/>
      <c r="T50" s="288"/>
      <c r="U50" s="288"/>
    </row>
    <row r="51" spans="17:19" ht="15" customHeight="1">
      <c r="Q51" s="363"/>
      <c r="S51" s="363"/>
    </row>
    <row r="52" spans="17:54" ht="15" customHeight="1">
      <c r="Q52" s="363"/>
      <c r="S52" s="363"/>
      <c r="X52" s="440"/>
      <c r="Y52" s="440"/>
      <c r="Z52" s="440"/>
      <c r="AA52" s="440"/>
      <c r="AB52" s="440"/>
      <c r="AC52" s="440"/>
      <c r="AD52" s="440"/>
      <c r="AE52" s="440"/>
      <c r="AF52" s="440"/>
      <c r="AG52" s="440"/>
      <c r="AH52" s="440"/>
      <c r="AI52" s="440"/>
      <c r="AJ52" s="440"/>
      <c r="AK52" s="440"/>
      <c r="AL52" s="440"/>
      <c r="AM52" s="440"/>
      <c r="AN52" s="440"/>
      <c r="AO52" s="440"/>
      <c r="AP52" s="440"/>
      <c r="AQ52" s="441"/>
      <c r="AR52" s="441"/>
      <c r="AS52" s="441"/>
      <c r="AT52" s="441"/>
      <c r="AU52" s="441"/>
      <c r="AV52" s="441"/>
      <c r="AW52" s="441"/>
      <c r="AX52" s="440"/>
      <c r="AY52" s="440"/>
      <c r="AZ52" s="440"/>
      <c r="BA52" s="440"/>
      <c r="BB52" s="440"/>
    </row>
    <row r="53" spans="1:54" ht="15" customHeight="1">
      <c r="A53" s="364"/>
      <c r="B53" s="364"/>
      <c r="C53" s="364"/>
      <c r="D53" s="364"/>
      <c r="E53" s="364"/>
      <c r="F53" s="364"/>
      <c r="G53" s="364"/>
      <c r="H53" s="364"/>
      <c r="I53" s="364"/>
      <c r="J53" s="364"/>
      <c r="K53" s="364"/>
      <c r="L53" s="364"/>
      <c r="M53" s="364"/>
      <c r="N53" s="364"/>
      <c r="O53" s="364"/>
      <c r="P53" s="364"/>
      <c r="Q53" s="364"/>
      <c r="R53" s="364"/>
      <c r="S53" s="364"/>
      <c r="T53" s="364"/>
      <c r="U53" s="364"/>
      <c r="V53" s="364"/>
      <c r="W53" s="364"/>
      <c r="X53" s="363"/>
      <c r="Y53" s="363"/>
      <c r="Z53" s="363"/>
      <c r="AA53" s="363"/>
      <c r="AB53" s="363"/>
      <c r="AC53" s="363"/>
      <c r="AD53" s="363"/>
      <c r="AE53" s="363"/>
      <c r="AF53" s="363"/>
      <c r="AG53" s="363"/>
      <c r="AH53" s="363"/>
      <c r="AI53" s="363"/>
      <c r="AJ53" s="363"/>
      <c r="AK53" s="363"/>
      <c r="AL53" s="363"/>
      <c r="AM53" s="363"/>
      <c r="AN53" s="363"/>
      <c r="AO53" s="363"/>
      <c r="AP53" s="363"/>
      <c r="AQ53" s="363"/>
      <c r="AR53" s="363"/>
      <c r="AS53" s="363"/>
      <c r="AT53" s="363"/>
      <c r="AU53" s="363"/>
      <c r="AV53" s="363"/>
      <c r="AW53" s="363"/>
      <c r="AX53" s="363"/>
      <c r="AY53" s="363"/>
      <c r="AZ53" s="363"/>
      <c r="BA53" s="363"/>
      <c r="BB53" s="363"/>
    </row>
    <row r="54" spans="1:54" ht="15" customHeight="1">
      <c r="A54" s="364"/>
      <c r="B54" s="364"/>
      <c r="C54" s="364"/>
      <c r="D54" s="364"/>
      <c r="E54" s="364"/>
      <c r="F54" s="364"/>
      <c r="G54" s="364"/>
      <c r="H54" s="364"/>
      <c r="I54" s="364"/>
      <c r="J54" s="364"/>
      <c r="K54" s="364"/>
      <c r="L54" s="364"/>
      <c r="M54" s="364"/>
      <c r="N54" s="364"/>
      <c r="O54" s="364"/>
      <c r="P54" s="364"/>
      <c r="Q54" s="364"/>
      <c r="R54" s="364"/>
      <c r="S54" s="364"/>
      <c r="T54" s="364"/>
      <c r="U54" s="364"/>
      <c r="V54" s="364"/>
      <c r="W54" s="364"/>
      <c r="X54" s="363"/>
      <c r="Y54" s="363"/>
      <c r="Z54" s="363"/>
      <c r="AA54" s="363"/>
      <c r="AB54" s="363"/>
      <c r="AC54" s="363"/>
      <c r="AD54" s="363"/>
      <c r="AE54" s="363"/>
      <c r="AF54" s="363"/>
      <c r="AG54" s="363"/>
      <c r="AH54" s="363"/>
      <c r="AI54" s="363"/>
      <c r="AJ54" s="363"/>
      <c r="AK54" s="363"/>
      <c r="AL54" s="363"/>
      <c r="AM54" s="363"/>
      <c r="AN54" s="363"/>
      <c r="AO54" s="363"/>
      <c r="AP54" s="363"/>
      <c r="AQ54" s="363"/>
      <c r="AR54" s="363"/>
      <c r="AS54" s="363"/>
      <c r="AT54" s="363"/>
      <c r="AU54" s="363"/>
      <c r="AV54" s="363"/>
      <c r="AW54" s="363"/>
      <c r="AX54" s="363"/>
      <c r="AY54" s="363"/>
      <c r="AZ54" s="363"/>
      <c r="BA54" s="363"/>
      <c r="BB54" s="363"/>
    </row>
    <row r="55" spans="1:54" ht="15" customHeight="1">
      <c r="A55" s="364"/>
      <c r="B55" s="364"/>
      <c r="C55" s="364"/>
      <c r="D55" s="364"/>
      <c r="E55" s="364"/>
      <c r="F55" s="364"/>
      <c r="G55" s="364"/>
      <c r="H55" s="364"/>
      <c r="I55" s="364"/>
      <c r="J55" s="364"/>
      <c r="K55" s="364"/>
      <c r="L55" s="364"/>
      <c r="M55" s="364"/>
      <c r="N55" s="364"/>
      <c r="O55" s="364"/>
      <c r="P55" s="364"/>
      <c r="Q55" s="364"/>
      <c r="R55" s="364"/>
      <c r="S55" s="364"/>
      <c r="T55" s="364"/>
      <c r="U55" s="364"/>
      <c r="V55" s="364"/>
      <c r="W55" s="364"/>
      <c r="X55" s="363"/>
      <c r="Y55" s="363"/>
      <c r="Z55" s="363"/>
      <c r="AA55" s="363"/>
      <c r="AB55" s="363"/>
      <c r="AC55" s="363"/>
      <c r="AD55" s="363"/>
      <c r="AE55" s="363"/>
      <c r="AF55" s="363"/>
      <c r="AG55" s="363"/>
      <c r="AH55" s="363"/>
      <c r="AI55" s="363"/>
      <c r="AJ55" s="363"/>
      <c r="AK55" s="363"/>
      <c r="AL55" s="363"/>
      <c r="AM55" s="363"/>
      <c r="AN55" s="363"/>
      <c r="AO55" s="363"/>
      <c r="AP55" s="363"/>
      <c r="AQ55" s="363"/>
      <c r="AR55" s="363"/>
      <c r="AS55" s="363"/>
      <c r="AT55" s="363"/>
      <c r="AU55" s="363"/>
      <c r="AV55" s="363"/>
      <c r="AW55" s="363"/>
      <c r="AX55" s="363"/>
      <c r="AY55" s="363"/>
      <c r="AZ55" s="363"/>
      <c r="BA55" s="363"/>
      <c r="BB55" s="363"/>
    </row>
    <row r="56" spans="1:54" ht="15" customHeight="1">
      <c r="A56" s="364"/>
      <c r="B56" s="364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4"/>
      <c r="P56" s="364"/>
      <c r="Q56" s="364"/>
      <c r="R56" s="364"/>
      <c r="S56" s="364"/>
      <c r="T56" s="364"/>
      <c r="U56" s="364"/>
      <c r="V56" s="364"/>
      <c r="W56" s="364"/>
      <c r="X56" s="363"/>
      <c r="Y56" s="363"/>
      <c r="Z56" s="363"/>
      <c r="AA56" s="363"/>
      <c r="AB56" s="363"/>
      <c r="AC56" s="363"/>
      <c r="AD56" s="363"/>
      <c r="AE56" s="363"/>
      <c r="AF56" s="363"/>
      <c r="AG56" s="363"/>
      <c r="AH56" s="363"/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3"/>
      <c r="AT56" s="363"/>
      <c r="AU56" s="363"/>
      <c r="AV56" s="363"/>
      <c r="AW56" s="363"/>
      <c r="AX56" s="363"/>
      <c r="AY56" s="363"/>
      <c r="AZ56" s="363"/>
      <c r="BA56" s="363"/>
      <c r="BB56" s="363"/>
    </row>
    <row r="57" spans="1:54" ht="15" customHeight="1">
      <c r="A57" s="364"/>
      <c r="B57" s="364"/>
      <c r="C57" s="364"/>
      <c r="D57" s="364"/>
      <c r="E57" s="364"/>
      <c r="F57" s="364"/>
      <c r="G57" s="364"/>
      <c r="H57" s="364"/>
      <c r="I57" s="364"/>
      <c r="J57" s="364"/>
      <c r="K57" s="364"/>
      <c r="L57" s="364"/>
      <c r="M57" s="364"/>
      <c r="N57" s="364"/>
      <c r="O57" s="364"/>
      <c r="P57" s="364"/>
      <c r="Q57" s="364"/>
      <c r="R57" s="364"/>
      <c r="S57" s="364"/>
      <c r="T57" s="364"/>
      <c r="U57" s="364"/>
      <c r="V57" s="364"/>
      <c r="W57" s="364"/>
      <c r="X57" s="363"/>
      <c r="Y57" s="363"/>
      <c r="Z57" s="363"/>
      <c r="AA57" s="363"/>
      <c r="AB57" s="363"/>
      <c r="AC57" s="363"/>
      <c r="AD57" s="363"/>
      <c r="AE57" s="363"/>
      <c r="AF57" s="363"/>
      <c r="AG57" s="363"/>
      <c r="AH57" s="363"/>
      <c r="AI57" s="363"/>
      <c r="AJ57" s="363"/>
      <c r="AK57" s="363"/>
      <c r="AL57" s="363"/>
      <c r="AM57" s="363"/>
      <c r="AN57" s="363"/>
      <c r="AO57" s="363"/>
      <c r="AP57" s="363"/>
      <c r="AQ57" s="363"/>
      <c r="AR57" s="363"/>
      <c r="AS57" s="363"/>
      <c r="AT57" s="363"/>
      <c r="AU57" s="363"/>
      <c r="AV57" s="363"/>
      <c r="AW57" s="363"/>
      <c r="AX57" s="363"/>
      <c r="AY57" s="363"/>
      <c r="AZ57" s="363"/>
      <c r="BA57" s="363"/>
      <c r="BB57" s="363"/>
    </row>
    <row r="58" spans="1:54" ht="15" customHeight="1">
      <c r="A58" s="364"/>
      <c r="B58" s="364"/>
      <c r="C58" s="364"/>
      <c r="D58" s="364"/>
      <c r="E58" s="364"/>
      <c r="F58" s="364"/>
      <c r="G58" s="364"/>
      <c r="H58" s="364"/>
      <c r="I58" s="364"/>
      <c r="J58" s="364"/>
      <c r="K58" s="364"/>
      <c r="L58" s="364"/>
      <c r="M58" s="364"/>
      <c r="N58" s="364"/>
      <c r="O58" s="364"/>
      <c r="P58" s="364"/>
      <c r="Q58" s="364"/>
      <c r="R58" s="364"/>
      <c r="S58" s="364"/>
      <c r="T58" s="364"/>
      <c r="U58" s="364"/>
      <c r="V58" s="364"/>
      <c r="W58" s="364"/>
      <c r="X58" s="363"/>
      <c r="Y58" s="363"/>
      <c r="Z58" s="363"/>
      <c r="AA58" s="363"/>
      <c r="AB58" s="363"/>
      <c r="AC58" s="363"/>
      <c r="AD58" s="363"/>
      <c r="AE58" s="363"/>
      <c r="AF58" s="363"/>
      <c r="AG58" s="363"/>
      <c r="AH58" s="363"/>
      <c r="AI58" s="363"/>
      <c r="AJ58" s="363"/>
      <c r="AK58" s="363"/>
      <c r="AL58" s="363"/>
      <c r="AM58" s="363"/>
      <c r="AN58" s="363"/>
      <c r="AO58" s="363"/>
      <c r="AP58" s="363"/>
      <c r="AQ58" s="363"/>
      <c r="AR58" s="363"/>
      <c r="AS58" s="363"/>
      <c r="AT58" s="363"/>
      <c r="AU58" s="363"/>
      <c r="AV58" s="363"/>
      <c r="AW58" s="363"/>
      <c r="AX58" s="363"/>
      <c r="AY58" s="363"/>
      <c r="AZ58" s="363"/>
      <c r="BA58" s="363"/>
      <c r="BB58" s="363"/>
    </row>
    <row r="59" spans="1:54" ht="15" customHeight="1">
      <c r="A59" s="364"/>
      <c r="B59" s="364"/>
      <c r="C59" s="364"/>
      <c r="D59" s="364"/>
      <c r="E59" s="364"/>
      <c r="F59" s="364"/>
      <c r="G59" s="364"/>
      <c r="H59" s="364"/>
      <c r="I59" s="364"/>
      <c r="J59" s="364"/>
      <c r="K59" s="364"/>
      <c r="L59" s="364"/>
      <c r="M59" s="364"/>
      <c r="N59" s="364"/>
      <c r="O59" s="364"/>
      <c r="P59" s="364"/>
      <c r="Q59" s="364"/>
      <c r="R59" s="364"/>
      <c r="S59" s="364"/>
      <c r="T59" s="364"/>
      <c r="U59" s="364"/>
      <c r="V59" s="364"/>
      <c r="W59" s="364"/>
      <c r="X59" s="363"/>
      <c r="Y59" s="363"/>
      <c r="Z59" s="363"/>
      <c r="AA59" s="363"/>
      <c r="AB59" s="363"/>
      <c r="AC59" s="363"/>
      <c r="AD59" s="363"/>
      <c r="AE59" s="363"/>
      <c r="AF59" s="363"/>
      <c r="AG59" s="363"/>
      <c r="AH59" s="363"/>
      <c r="AI59" s="363"/>
      <c r="AJ59" s="363"/>
      <c r="AK59" s="363"/>
      <c r="AL59" s="363"/>
      <c r="AM59" s="363"/>
      <c r="AN59" s="363"/>
      <c r="AO59" s="363"/>
      <c r="AP59" s="363"/>
      <c r="AQ59" s="363"/>
      <c r="AR59" s="363"/>
      <c r="AS59" s="363"/>
      <c r="AT59" s="363"/>
      <c r="AU59" s="363"/>
      <c r="AV59" s="363"/>
      <c r="AW59" s="363"/>
      <c r="AX59" s="363"/>
      <c r="AY59" s="363"/>
      <c r="AZ59" s="363"/>
      <c r="BA59" s="363"/>
      <c r="BB59" s="363"/>
    </row>
    <row r="60" spans="1:54" ht="15" customHeight="1">
      <c r="A60" s="364"/>
      <c r="B60" s="364"/>
      <c r="C60" s="364"/>
      <c r="D60" s="364"/>
      <c r="E60" s="364"/>
      <c r="F60" s="364"/>
      <c r="G60" s="364"/>
      <c r="H60" s="364"/>
      <c r="I60" s="364"/>
      <c r="J60" s="364"/>
      <c r="K60" s="364"/>
      <c r="L60" s="364"/>
      <c r="M60" s="364"/>
      <c r="N60" s="364"/>
      <c r="O60" s="364"/>
      <c r="P60" s="364"/>
      <c r="Q60" s="364"/>
      <c r="R60" s="364"/>
      <c r="S60" s="364"/>
      <c r="T60" s="364"/>
      <c r="U60" s="364"/>
      <c r="V60" s="364"/>
      <c r="W60" s="364"/>
      <c r="X60" s="363"/>
      <c r="Y60" s="363"/>
      <c r="Z60" s="363"/>
      <c r="AA60" s="363"/>
      <c r="AB60" s="363"/>
      <c r="AC60" s="363"/>
      <c r="AD60" s="363"/>
      <c r="AE60" s="363"/>
      <c r="AF60" s="363"/>
      <c r="AG60" s="363"/>
      <c r="AH60" s="363"/>
      <c r="AI60" s="363"/>
      <c r="AJ60" s="363"/>
      <c r="AK60" s="363"/>
      <c r="AL60" s="363"/>
      <c r="AM60" s="363"/>
      <c r="AN60" s="363"/>
      <c r="AO60" s="363"/>
      <c r="AP60" s="363"/>
      <c r="AQ60" s="363"/>
      <c r="AR60" s="363"/>
      <c r="AS60" s="363"/>
      <c r="AT60" s="363"/>
      <c r="AU60" s="363"/>
      <c r="AV60" s="363"/>
      <c r="AW60" s="363"/>
      <c r="AX60" s="363"/>
      <c r="AY60" s="363"/>
      <c r="AZ60" s="363"/>
      <c r="BA60" s="363"/>
      <c r="BB60" s="363"/>
    </row>
    <row r="61" spans="1:54" ht="15" customHeight="1">
      <c r="A61" s="364"/>
      <c r="B61" s="364"/>
      <c r="C61" s="364"/>
      <c r="D61" s="364"/>
      <c r="E61" s="364"/>
      <c r="F61" s="364"/>
      <c r="G61" s="364"/>
      <c r="H61" s="364"/>
      <c r="I61" s="364"/>
      <c r="J61" s="364"/>
      <c r="K61" s="364"/>
      <c r="L61" s="364"/>
      <c r="M61" s="364"/>
      <c r="N61" s="364"/>
      <c r="O61" s="364"/>
      <c r="P61" s="364"/>
      <c r="Q61" s="364"/>
      <c r="R61" s="364"/>
      <c r="S61" s="364"/>
      <c r="T61" s="364"/>
      <c r="U61" s="364"/>
      <c r="V61" s="364"/>
      <c r="W61" s="364"/>
      <c r="X61" s="363"/>
      <c r="Y61" s="363"/>
      <c r="Z61" s="363"/>
      <c r="AA61" s="363"/>
      <c r="AB61" s="363"/>
      <c r="AC61" s="363"/>
      <c r="AD61" s="363"/>
      <c r="AE61" s="363"/>
      <c r="AF61" s="363"/>
      <c r="AG61" s="363"/>
      <c r="AH61" s="363"/>
      <c r="AI61" s="363"/>
      <c r="AJ61" s="363"/>
      <c r="AK61" s="363"/>
      <c r="AL61" s="363"/>
      <c r="AM61" s="363"/>
      <c r="AN61" s="363"/>
      <c r="AO61" s="363"/>
      <c r="AP61" s="363"/>
      <c r="AQ61" s="363"/>
      <c r="AR61" s="363"/>
      <c r="AS61" s="363"/>
      <c r="AT61" s="363"/>
      <c r="AU61" s="363"/>
      <c r="AV61" s="363"/>
      <c r="AW61" s="363"/>
      <c r="AX61" s="363"/>
      <c r="AY61" s="363"/>
      <c r="AZ61" s="363"/>
      <c r="BA61" s="363"/>
      <c r="BB61" s="363"/>
    </row>
    <row r="62" spans="1:54" ht="15" customHeight="1">
      <c r="A62" s="364"/>
      <c r="B62" s="364"/>
      <c r="C62" s="364"/>
      <c r="D62" s="364"/>
      <c r="E62" s="364"/>
      <c r="F62" s="364"/>
      <c r="G62" s="364"/>
      <c r="H62" s="364"/>
      <c r="I62" s="364"/>
      <c r="J62" s="364"/>
      <c r="K62" s="364"/>
      <c r="L62" s="364"/>
      <c r="M62" s="364"/>
      <c r="N62" s="364"/>
      <c r="O62" s="364"/>
      <c r="P62" s="364"/>
      <c r="Q62" s="364"/>
      <c r="R62" s="364"/>
      <c r="S62" s="364"/>
      <c r="T62" s="364"/>
      <c r="U62" s="364"/>
      <c r="V62" s="364"/>
      <c r="W62" s="364"/>
      <c r="X62" s="363"/>
      <c r="Y62" s="363"/>
      <c r="Z62" s="363"/>
      <c r="AA62" s="363"/>
      <c r="AB62" s="363"/>
      <c r="AC62" s="363"/>
      <c r="AD62" s="363"/>
      <c r="AE62" s="363"/>
      <c r="AF62" s="363"/>
      <c r="AG62" s="363"/>
      <c r="AH62" s="363"/>
      <c r="AI62" s="363"/>
      <c r="AJ62" s="363"/>
      <c r="AK62" s="363"/>
      <c r="AL62" s="363"/>
      <c r="AM62" s="363"/>
      <c r="AN62" s="363"/>
      <c r="AO62" s="363"/>
      <c r="AP62" s="363"/>
      <c r="AQ62" s="363"/>
      <c r="AR62" s="363"/>
      <c r="AS62" s="363"/>
      <c r="AT62" s="363"/>
      <c r="AU62" s="363"/>
      <c r="AV62" s="363"/>
      <c r="AW62" s="363"/>
      <c r="AX62" s="363"/>
      <c r="AY62" s="363"/>
      <c r="AZ62" s="363"/>
      <c r="BA62" s="363"/>
      <c r="BB62" s="363"/>
    </row>
    <row r="63" spans="17:41" ht="15" customHeight="1">
      <c r="Q63" s="363"/>
      <c r="S63" s="363"/>
      <c r="Y63" s="363"/>
      <c r="Z63" s="363"/>
      <c r="AA63" s="363"/>
      <c r="AB63" s="363"/>
      <c r="AD63" s="363"/>
      <c r="AE63" s="363"/>
      <c r="AF63" s="363"/>
      <c r="AG63" s="363"/>
      <c r="AI63" s="363"/>
      <c r="AJ63" s="363"/>
      <c r="AL63" s="363"/>
      <c r="AM63" s="363"/>
      <c r="AN63" s="363"/>
      <c r="AO63" s="363"/>
    </row>
    <row r="64" spans="17:36" ht="15" customHeight="1">
      <c r="Q64" s="363"/>
      <c r="S64" s="363"/>
      <c r="Y64" s="363"/>
      <c r="Z64" s="363"/>
      <c r="AA64" s="363"/>
      <c r="AB64" s="363"/>
      <c r="AD64" s="363"/>
      <c r="AE64" s="363"/>
      <c r="AF64" s="363"/>
      <c r="AG64" s="363"/>
      <c r="AI64" s="363"/>
      <c r="AJ64" s="363"/>
    </row>
    <row r="65" spans="17:41" ht="15" customHeight="1">
      <c r="Q65" s="363"/>
      <c r="S65" s="363"/>
      <c r="X65" s="363"/>
      <c r="Y65" s="363"/>
      <c r="Z65" s="363"/>
      <c r="AA65" s="363"/>
      <c r="AB65" s="363"/>
      <c r="AD65" s="363"/>
      <c r="AE65" s="363"/>
      <c r="AF65" s="363"/>
      <c r="AG65" s="363"/>
      <c r="AH65" s="363"/>
      <c r="AI65" s="363"/>
      <c r="AJ65" s="363"/>
      <c r="AL65" s="363"/>
      <c r="AM65" s="363"/>
      <c r="AO65" s="363"/>
    </row>
    <row r="66" spans="17:54" ht="15" customHeight="1">
      <c r="Q66" s="363"/>
      <c r="S66" s="363"/>
      <c r="X66" s="363"/>
      <c r="Y66" s="363"/>
      <c r="Z66" s="363"/>
      <c r="AA66" s="363"/>
      <c r="AB66" s="363"/>
      <c r="AC66" s="363"/>
      <c r="AD66" s="363"/>
      <c r="AE66" s="363"/>
      <c r="AF66" s="363"/>
      <c r="AG66" s="363"/>
      <c r="AH66" s="363"/>
      <c r="AI66" s="363"/>
      <c r="AJ66" s="363"/>
      <c r="AK66" s="363"/>
      <c r="AL66" s="363"/>
      <c r="AM66" s="363"/>
      <c r="AN66" s="363"/>
      <c r="AO66" s="363"/>
      <c r="AP66" s="363"/>
      <c r="AQ66" s="363"/>
      <c r="AR66" s="363"/>
      <c r="AS66" s="363"/>
      <c r="AT66" s="363"/>
      <c r="AU66" s="363"/>
      <c r="AV66" s="363"/>
      <c r="AW66" s="363"/>
      <c r="AX66" s="363"/>
      <c r="AY66" s="363"/>
      <c r="AZ66" s="363"/>
      <c r="BA66" s="363"/>
      <c r="BB66" s="363"/>
    </row>
    <row r="67" spans="17:54" ht="15" customHeight="1">
      <c r="Q67" s="363"/>
      <c r="S67" s="363"/>
      <c r="X67" s="363"/>
      <c r="Y67" s="363"/>
      <c r="Z67" s="363"/>
      <c r="AA67" s="363"/>
      <c r="AB67" s="363"/>
      <c r="AC67" s="363"/>
      <c r="AD67" s="363"/>
      <c r="AE67" s="363"/>
      <c r="AF67" s="363"/>
      <c r="AG67" s="363"/>
      <c r="AH67" s="363"/>
      <c r="AI67" s="363"/>
      <c r="AJ67" s="363"/>
      <c r="AK67" s="363"/>
      <c r="AL67" s="363"/>
      <c r="AM67" s="363"/>
      <c r="AN67" s="363"/>
      <c r="AO67" s="363"/>
      <c r="AP67" s="363"/>
      <c r="AQ67" s="363"/>
      <c r="AR67" s="363"/>
      <c r="AS67" s="363"/>
      <c r="AT67" s="363"/>
      <c r="AU67" s="363"/>
      <c r="AV67" s="363"/>
      <c r="AW67" s="363"/>
      <c r="AX67" s="363"/>
      <c r="AY67" s="363"/>
      <c r="AZ67" s="363"/>
      <c r="BA67" s="363"/>
      <c r="BB67" s="363"/>
    </row>
    <row r="68" spans="17:54" ht="15" customHeight="1">
      <c r="Q68" s="363"/>
      <c r="S68" s="363"/>
      <c r="X68" s="363"/>
      <c r="Y68" s="363"/>
      <c r="Z68" s="363"/>
      <c r="AA68" s="363"/>
      <c r="AB68" s="363"/>
      <c r="AC68" s="363"/>
      <c r="AD68" s="363"/>
      <c r="AE68" s="363"/>
      <c r="AF68" s="363"/>
      <c r="AG68" s="363"/>
      <c r="AH68" s="363"/>
      <c r="AI68" s="363"/>
      <c r="AJ68" s="363"/>
      <c r="AK68" s="363"/>
      <c r="AL68" s="363"/>
      <c r="AM68" s="363"/>
      <c r="AN68" s="363"/>
      <c r="AO68" s="363"/>
      <c r="AP68" s="363"/>
      <c r="AQ68" s="363"/>
      <c r="AR68" s="363"/>
      <c r="AS68" s="363"/>
      <c r="AT68" s="363"/>
      <c r="AU68" s="363"/>
      <c r="AV68" s="363"/>
      <c r="AW68" s="363"/>
      <c r="AX68" s="363"/>
      <c r="AY68" s="363"/>
      <c r="AZ68" s="363"/>
      <c r="BA68" s="363"/>
      <c r="BB68" s="363"/>
    </row>
    <row r="69" spans="17:41" ht="15" customHeight="1">
      <c r="Q69" s="363"/>
      <c r="S69" s="363"/>
      <c r="Y69" s="363"/>
      <c r="Z69" s="363"/>
      <c r="AA69" s="363"/>
      <c r="AB69" s="363"/>
      <c r="AD69" s="363"/>
      <c r="AE69" s="363"/>
      <c r="AF69" s="363"/>
      <c r="AG69" s="363"/>
      <c r="AI69" s="363"/>
      <c r="AJ69" s="363"/>
      <c r="AL69" s="363"/>
      <c r="AM69" s="363"/>
      <c r="AN69" s="363"/>
      <c r="AO69" s="363"/>
    </row>
    <row r="70" spans="17:41" ht="15" customHeight="1">
      <c r="Q70" s="363"/>
      <c r="S70" s="363"/>
      <c r="Y70" s="363"/>
      <c r="Z70" s="363"/>
      <c r="AA70" s="363"/>
      <c r="AB70" s="363"/>
      <c r="AD70" s="363"/>
      <c r="AE70" s="363"/>
      <c r="AF70" s="363"/>
      <c r="AG70" s="363"/>
      <c r="AI70" s="363"/>
      <c r="AJ70" s="363"/>
      <c r="AL70" s="363"/>
      <c r="AM70" s="363"/>
      <c r="AO70" s="363"/>
    </row>
    <row r="71" spans="17:41" ht="15" customHeight="1">
      <c r="Q71" s="363"/>
      <c r="S71" s="363"/>
      <c r="Y71" s="363"/>
      <c r="Z71" s="363"/>
      <c r="AA71" s="363"/>
      <c r="AB71" s="363"/>
      <c r="AD71" s="363"/>
      <c r="AE71" s="363"/>
      <c r="AF71" s="363"/>
      <c r="AG71" s="363"/>
      <c r="AI71" s="363"/>
      <c r="AJ71" s="363"/>
      <c r="AL71" s="363"/>
      <c r="AM71" s="363"/>
      <c r="AO71" s="363"/>
    </row>
    <row r="72" spans="17:36" ht="15" customHeight="1">
      <c r="Q72" s="363"/>
      <c r="S72" s="363"/>
      <c r="Y72" s="363"/>
      <c r="Z72" s="363"/>
      <c r="AA72" s="363"/>
      <c r="AB72" s="363"/>
      <c r="AD72" s="363"/>
      <c r="AE72" s="363"/>
      <c r="AF72" s="363"/>
      <c r="AG72" s="363"/>
      <c r="AI72" s="363"/>
      <c r="AJ72" s="363"/>
    </row>
    <row r="73" spans="17:36" ht="15" customHeight="1">
      <c r="Q73" s="288"/>
      <c r="S73" s="288"/>
      <c r="Y73" s="363"/>
      <c r="Z73" s="363"/>
      <c r="AA73" s="363"/>
      <c r="AB73" s="363"/>
      <c r="AD73" s="363"/>
      <c r="AI73" s="363"/>
      <c r="AJ73" s="363"/>
    </row>
    <row r="74" spans="17:36" ht="15" customHeight="1">
      <c r="Q74" s="288"/>
      <c r="S74" s="288"/>
      <c r="Y74" s="363"/>
      <c r="Z74" s="363"/>
      <c r="AA74" s="363"/>
      <c r="AB74" s="363"/>
      <c r="AE74" s="363"/>
      <c r="AI74" s="363"/>
      <c r="AJ74" s="363"/>
    </row>
    <row r="75" spans="17:41" ht="15" customHeight="1">
      <c r="Q75" s="288"/>
      <c r="S75" s="288"/>
      <c r="Y75" s="363"/>
      <c r="Z75" s="363"/>
      <c r="AA75" s="363"/>
      <c r="AB75" s="363"/>
      <c r="AD75" s="363"/>
      <c r="AE75" s="363"/>
      <c r="AF75" s="363"/>
      <c r="AG75" s="363"/>
      <c r="AI75" s="363"/>
      <c r="AJ75" s="363"/>
      <c r="AL75" s="363"/>
      <c r="AM75" s="363"/>
      <c r="AN75" s="363"/>
      <c r="AO75" s="363"/>
    </row>
    <row r="76" spans="17:36" ht="15" customHeight="1">
      <c r="Q76" s="288"/>
      <c r="S76" s="288"/>
      <c r="Y76" s="363"/>
      <c r="Z76" s="363"/>
      <c r="AA76" s="363"/>
      <c r="AB76" s="363"/>
      <c r="AD76" s="363"/>
      <c r="AE76" s="363"/>
      <c r="AG76" s="363"/>
      <c r="AI76" s="363"/>
      <c r="AJ76" s="363"/>
    </row>
    <row r="77" spans="17:36" ht="15" customHeight="1">
      <c r="Q77" s="288"/>
      <c r="S77" s="288"/>
      <c r="Y77" s="363"/>
      <c r="Z77" s="363"/>
      <c r="AA77" s="363"/>
      <c r="AB77" s="363"/>
      <c r="AD77" s="363"/>
      <c r="AE77" s="363"/>
      <c r="AF77" s="363"/>
      <c r="AG77" s="363"/>
      <c r="AI77" s="363"/>
      <c r="AJ77" s="363"/>
    </row>
    <row r="78" spans="17:38" ht="15" customHeight="1">
      <c r="Q78" s="288"/>
      <c r="S78" s="288"/>
      <c r="Y78" s="363"/>
      <c r="Z78" s="363"/>
      <c r="AA78" s="363"/>
      <c r="AB78" s="363"/>
      <c r="AD78" s="363"/>
      <c r="AE78" s="363"/>
      <c r="AG78" s="363"/>
      <c r="AI78" s="363"/>
      <c r="AJ78" s="363"/>
      <c r="AL78" s="363"/>
    </row>
    <row r="79" spans="17:36" ht="15" customHeight="1">
      <c r="Q79" s="288"/>
      <c r="S79" s="288"/>
      <c r="Y79" s="363"/>
      <c r="Z79" s="363"/>
      <c r="AA79" s="363"/>
      <c r="AB79" s="363"/>
      <c r="AD79" s="363"/>
      <c r="AE79" s="363"/>
      <c r="AF79" s="363"/>
      <c r="AG79" s="363"/>
      <c r="AI79" s="363"/>
      <c r="AJ79" s="363"/>
    </row>
    <row r="80" spans="17:36" ht="15" customHeight="1">
      <c r="Q80" s="288"/>
      <c r="S80" s="288"/>
      <c r="Y80" s="363"/>
      <c r="Z80" s="363"/>
      <c r="AA80" s="363"/>
      <c r="AB80" s="363"/>
      <c r="AD80" s="363"/>
      <c r="AE80" s="363"/>
      <c r="AG80" s="363"/>
      <c r="AI80" s="363"/>
      <c r="AJ80" s="363"/>
    </row>
    <row r="81" spans="17:41" ht="15" customHeight="1">
      <c r="Q81" s="288"/>
      <c r="S81" s="288"/>
      <c r="Y81" s="363"/>
      <c r="Z81" s="363"/>
      <c r="AA81" s="363"/>
      <c r="AB81" s="363"/>
      <c r="AD81" s="363"/>
      <c r="AE81" s="363"/>
      <c r="AF81" s="363"/>
      <c r="AG81" s="363"/>
      <c r="AI81" s="363"/>
      <c r="AJ81" s="363"/>
      <c r="AL81" s="363"/>
      <c r="AO81" s="363"/>
    </row>
    <row r="82" spans="17:36" ht="15" customHeight="1">
      <c r="Q82" s="288"/>
      <c r="S82" s="288"/>
      <c r="Y82" s="363"/>
      <c r="Z82" s="363"/>
      <c r="AA82" s="363"/>
      <c r="AB82" s="363"/>
      <c r="AC82" s="363"/>
      <c r="AD82" s="363"/>
      <c r="AE82" s="363"/>
      <c r="AF82" s="363"/>
      <c r="AG82" s="363"/>
      <c r="AI82" s="363"/>
      <c r="AJ82" s="363"/>
    </row>
    <row r="83" spans="17:36" ht="15" customHeight="1">
      <c r="Q83" s="288"/>
      <c r="S83" s="288"/>
      <c r="Y83" s="363"/>
      <c r="Z83" s="363"/>
      <c r="AA83" s="363"/>
      <c r="AB83" s="363"/>
      <c r="AD83" s="363"/>
      <c r="AE83" s="363"/>
      <c r="AF83" s="363"/>
      <c r="AG83" s="363"/>
      <c r="AI83" s="363"/>
      <c r="AJ83" s="363"/>
    </row>
    <row r="84" spans="17:41" ht="15" customHeight="1">
      <c r="Q84" s="288"/>
      <c r="S84" s="288"/>
      <c r="Y84" s="363"/>
      <c r="Z84" s="363"/>
      <c r="AA84" s="363"/>
      <c r="AB84" s="363"/>
      <c r="AD84" s="363"/>
      <c r="AE84" s="363"/>
      <c r="AF84" s="363"/>
      <c r="AG84" s="363"/>
      <c r="AI84" s="363"/>
      <c r="AJ84" s="363"/>
      <c r="AL84" s="363"/>
      <c r="AM84" s="363"/>
      <c r="AO84" s="363"/>
    </row>
    <row r="85" spans="17:38" ht="15" customHeight="1">
      <c r="Q85" s="288"/>
      <c r="S85" s="288"/>
      <c r="Y85" s="363"/>
      <c r="Z85" s="363"/>
      <c r="AA85" s="363"/>
      <c r="AB85" s="363"/>
      <c r="AD85" s="363"/>
      <c r="AE85" s="363"/>
      <c r="AF85" s="363"/>
      <c r="AG85" s="363"/>
      <c r="AI85" s="363"/>
      <c r="AJ85" s="363"/>
      <c r="AL85" s="363"/>
    </row>
    <row r="86" spans="25:41" ht="15" customHeight="1">
      <c r="Y86" s="363"/>
      <c r="Z86" s="363"/>
      <c r="AA86" s="363"/>
      <c r="AB86" s="363"/>
      <c r="AD86" s="363"/>
      <c r="AE86" s="363"/>
      <c r="AG86" s="363"/>
      <c r="AI86" s="363"/>
      <c r="AJ86" s="363"/>
      <c r="AL86" s="363"/>
      <c r="AM86" s="363"/>
      <c r="AO86" s="363"/>
    </row>
    <row r="87" spans="25:36" ht="15" customHeight="1">
      <c r="Y87" s="363"/>
      <c r="Z87" s="363"/>
      <c r="AA87" s="363"/>
      <c r="AB87" s="363"/>
      <c r="AD87" s="363"/>
      <c r="AG87" s="363"/>
      <c r="AI87" s="363"/>
      <c r="AJ87" s="363"/>
    </row>
    <row r="88" spans="25:36" ht="15" customHeight="1">
      <c r="Y88" s="363"/>
      <c r="Z88" s="363"/>
      <c r="AA88" s="363"/>
      <c r="AB88" s="363"/>
      <c r="AD88" s="363"/>
      <c r="AE88" s="363"/>
      <c r="AG88" s="363"/>
      <c r="AI88" s="363"/>
      <c r="AJ88" s="363"/>
    </row>
    <row r="89" spans="25:36" ht="15" customHeight="1">
      <c r="Y89" s="363"/>
      <c r="Z89" s="363"/>
      <c r="AA89" s="363"/>
      <c r="AB89" s="363"/>
      <c r="AD89" s="363"/>
      <c r="AE89" s="363"/>
      <c r="AF89" s="363"/>
      <c r="AG89" s="363"/>
      <c r="AI89" s="363"/>
      <c r="AJ89" s="363"/>
    </row>
    <row r="90" spans="25:36" ht="15" customHeight="1">
      <c r="Y90" s="363"/>
      <c r="Z90" s="363"/>
      <c r="AA90" s="363"/>
      <c r="AB90" s="363"/>
      <c r="AD90" s="363"/>
      <c r="AE90" s="363"/>
      <c r="AG90" s="363"/>
      <c r="AI90" s="363"/>
      <c r="AJ90" s="363"/>
    </row>
    <row r="91" spans="25:36" ht="15" customHeight="1">
      <c r="Y91" s="363"/>
      <c r="Z91" s="363"/>
      <c r="AA91" s="363"/>
      <c r="AB91" s="363"/>
      <c r="AD91" s="363"/>
      <c r="AE91" s="363"/>
      <c r="AG91" s="363"/>
      <c r="AI91" s="363"/>
      <c r="AJ91" s="363"/>
    </row>
    <row r="92" spans="17:41" ht="15" customHeight="1">
      <c r="Q92" s="68"/>
      <c r="S92" s="68"/>
      <c r="Y92" s="363"/>
      <c r="Z92" s="363"/>
      <c r="AA92" s="363"/>
      <c r="AB92" s="363"/>
      <c r="AD92" s="363"/>
      <c r="AE92" s="363"/>
      <c r="AF92" s="363"/>
      <c r="AG92" s="363"/>
      <c r="AI92" s="363"/>
      <c r="AJ92" s="363"/>
      <c r="AL92" s="363"/>
      <c r="AM92" s="363"/>
      <c r="AO92" s="363"/>
    </row>
    <row r="93" spans="17:39" ht="15" customHeight="1">
      <c r="Q93" s="68"/>
      <c r="S93" s="68"/>
      <c r="Y93" s="363"/>
      <c r="Z93" s="363"/>
      <c r="AA93" s="363"/>
      <c r="AB93" s="363"/>
      <c r="AD93" s="363"/>
      <c r="AE93" s="363"/>
      <c r="AF93" s="363"/>
      <c r="AG93" s="363"/>
      <c r="AI93" s="363"/>
      <c r="AJ93" s="363"/>
      <c r="AL93" s="363"/>
      <c r="AM93" s="363"/>
    </row>
    <row r="94" spans="17:41" ht="15" customHeight="1">
      <c r="Q94" s="68"/>
      <c r="S94" s="68"/>
      <c r="Y94" s="363"/>
      <c r="Z94" s="363"/>
      <c r="AA94" s="363"/>
      <c r="AB94" s="363"/>
      <c r="AD94" s="363"/>
      <c r="AE94" s="363"/>
      <c r="AG94" s="363"/>
      <c r="AI94" s="363"/>
      <c r="AJ94" s="363"/>
      <c r="AL94" s="363"/>
      <c r="AM94" s="363"/>
      <c r="AO94" s="363"/>
    </row>
    <row r="95" spans="17:41" ht="15" customHeight="1">
      <c r="Q95" s="187"/>
      <c r="S95" s="187"/>
      <c r="Y95" s="363"/>
      <c r="Z95" s="363"/>
      <c r="AA95" s="363"/>
      <c r="AB95" s="363"/>
      <c r="AD95" s="363"/>
      <c r="AE95" s="363"/>
      <c r="AF95" s="363"/>
      <c r="AG95" s="363"/>
      <c r="AI95" s="363"/>
      <c r="AJ95" s="363"/>
      <c r="AL95" s="363"/>
      <c r="AM95" s="363"/>
      <c r="AN95" s="363"/>
      <c r="AO95" s="363"/>
    </row>
    <row r="96" spans="17:41" ht="15" customHeight="1">
      <c r="Q96" s="187"/>
      <c r="S96" s="187"/>
      <c r="Y96" s="363"/>
      <c r="Z96" s="363"/>
      <c r="AA96" s="363"/>
      <c r="AB96" s="363"/>
      <c r="AD96" s="363"/>
      <c r="AE96" s="363"/>
      <c r="AG96" s="363"/>
      <c r="AI96" s="363"/>
      <c r="AJ96" s="363"/>
      <c r="AO96" s="363"/>
    </row>
    <row r="97" spans="17:36" ht="15" customHeight="1">
      <c r="Q97" s="187"/>
      <c r="S97" s="187"/>
      <c r="Y97" s="363"/>
      <c r="Z97" s="363"/>
      <c r="AA97" s="363"/>
      <c r="AB97" s="363"/>
      <c r="AD97" s="363"/>
      <c r="AE97" s="363"/>
      <c r="AF97" s="363"/>
      <c r="AG97" s="363"/>
      <c r="AI97" s="363"/>
      <c r="AJ97" s="363"/>
    </row>
    <row r="98" spans="17:36" ht="15" customHeight="1">
      <c r="Q98" s="187"/>
      <c r="S98" s="187"/>
      <c r="Y98" s="363"/>
      <c r="Z98" s="363"/>
      <c r="AA98" s="363"/>
      <c r="AB98" s="363"/>
      <c r="AD98" s="363"/>
      <c r="AE98" s="363"/>
      <c r="AF98" s="363"/>
      <c r="AG98" s="363"/>
      <c r="AI98" s="363"/>
      <c r="AJ98" s="363"/>
    </row>
    <row r="99" spans="17:36" ht="15" customHeight="1">
      <c r="Q99" s="187"/>
      <c r="S99" s="187"/>
      <c r="Y99" s="363"/>
      <c r="Z99" s="363"/>
      <c r="AA99" s="363"/>
      <c r="AB99" s="363"/>
      <c r="AD99" s="363"/>
      <c r="AE99" s="363"/>
      <c r="AF99" s="363"/>
      <c r="AG99" s="363"/>
      <c r="AI99" s="363"/>
      <c r="AJ99" s="363"/>
    </row>
    <row r="100" spans="17:41" ht="15" customHeight="1">
      <c r="Q100" s="187"/>
      <c r="S100" s="187"/>
      <c r="Y100" s="363"/>
      <c r="Z100" s="363"/>
      <c r="AA100" s="363"/>
      <c r="AB100" s="363"/>
      <c r="AD100" s="363"/>
      <c r="AE100" s="363"/>
      <c r="AF100" s="363"/>
      <c r="AG100" s="363"/>
      <c r="AI100" s="363"/>
      <c r="AJ100" s="363"/>
      <c r="AL100" s="363"/>
      <c r="AM100" s="363"/>
      <c r="AO100" s="363"/>
    </row>
    <row r="101" spans="17:28" ht="15" customHeight="1">
      <c r="Q101" s="187"/>
      <c r="S101" s="187"/>
      <c r="Y101" s="363"/>
      <c r="Z101" s="363"/>
      <c r="AA101" s="363"/>
      <c r="AB101" s="363"/>
    </row>
    <row r="102" spans="17:28" ht="15" customHeight="1">
      <c r="Q102" s="187"/>
      <c r="S102" s="187"/>
      <c r="Y102" s="363"/>
      <c r="Z102" s="363"/>
      <c r="AA102" s="363"/>
      <c r="AB102" s="363"/>
    </row>
    <row r="103" spans="17:28" ht="15" customHeight="1">
      <c r="Q103" s="187"/>
      <c r="S103" s="187"/>
      <c r="Y103" s="363"/>
      <c r="Z103" s="363"/>
      <c r="AA103" s="363"/>
      <c r="AB103" s="363"/>
    </row>
    <row r="104" spans="17:19" ht="15" customHeight="1">
      <c r="Q104" s="187"/>
      <c r="S104" s="187"/>
    </row>
    <row r="105" spans="17:19" ht="15" customHeight="1">
      <c r="Q105" s="187"/>
      <c r="S105" s="187"/>
    </row>
    <row r="106" spans="17:19" ht="15" customHeight="1">
      <c r="Q106" s="187"/>
      <c r="S106" s="187"/>
    </row>
    <row r="107" spans="17:19" ht="15" customHeight="1">
      <c r="Q107" s="187"/>
      <c r="S107" s="187"/>
    </row>
    <row r="108" spans="17:19" ht="15" customHeight="1">
      <c r="Q108" s="187"/>
      <c r="S108" s="187"/>
    </row>
    <row r="109" spans="17:19" ht="15" customHeight="1">
      <c r="Q109" s="187"/>
      <c r="S109" s="187"/>
    </row>
    <row r="110" spans="17:19" ht="15" customHeight="1">
      <c r="Q110" s="187"/>
      <c r="S110" s="187"/>
    </row>
    <row r="111" spans="17:19" ht="15" customHeight="1">
      <c r="Q111" s="187"/>
      <c r="S111" s="187"/>
    </row>
    <row r="112" spans="17:19" ht="15" customHeight="1">
      <c r="Q112" s="187"/>
      <c r="S112" s="187"/>
    </row>
    <row r="113" spans="17:19" ht="15" customHeight="1">
      <c r="Q113" s="187"/>
      <c r="S113" s="187"/>
    </row>
    <row r="114" spans="17:19" ht="15" customHeight="1">
      <c r="Q114" s="187"/>
      <c r="S114" s="187"/>
    </row>
    <row r="115" spans="17:19" ht="15" customHeight="1">
      <c r="Q115" s="187"/>
      <c r="S115" s="187"/>
    </row>
    <row r="116" spans="17:19" ht="15" customHeight="1">
      <c r="Q116" s="187"/>
      <c r="S116" s="187"/>
    </row>
    <row r="117" spans="17:19" ht="15" customHeight="1">
      <c r="Q117" s="187"/>
      <c r="S117" s="187"/>
    </row>
    <row r="118" spans="17:19" ht="15" customHeight="1">
      <c r="Q118" s="187"/>
      <c r="S118" s="187"/>
    </row>
    <row r="119" spans="17:19" ht="15" customHeight="1">
      <c r="Q119" s="187"/>
      <c r="S119" s="187"/>
    </row>
    <row r="120" spans="17:19" ht="15" customHeight="1">
      <c r="Q120" s="187"/>
      <c r="S120" s="187"/>
    </row>
    <row r="121" spans="17:19" ht="15" customHeight="1">
      <c r="Q121" s="187"/>
      <c r="S121" s="187"/>
    </row>
    <row r="122" spans="17:19" ht="15" customHeight="1">
      <c r="Q122" s="187"/>
      <c r="S122" s="187"/>
    </row>
    <row r="123" spans="17:19" ht="15" customHeight="1">
      <c r="Q123" s="187"/>
      <c r="S123" s="187"/>
    </row>
    <row r="124" spans="17:19" ht="15" customHeight="1">
      <c r="Q124" s="187"/>
      <c r="S124" s="187"/>
    </row>
    <row r="125" spans="17:19" ht="15" customHeight="1">
      <c r="Q125" s="187"/>
      <c r="S125" s="187"/>
    </row>
    <row r="126" spans="17:19" ht="15" customHeight="1">
      <c r="Q126" s="187"/>
      <c r="S126" s="187"/>
    </row>
    <row r="127" spans="17:19" ht="15" customHeight="1">
      <c r="Q127" s="187"/>
      <c r="S127" s="187"/>
    </row>
    <row r="128" spans="17:19" ht="15" customHeight="1">
      <c r="Q128" s="187"/>
      <c r="S128" s="187"/>
    </row>
    <row r="129" spans="17:19" ht="15" customHeight="1">
      <c r="Q129" s="187"/>
      <c r="S129" s="187"/>
    </row>
    <row r="130" spans="17:19" ht="15" customHeight="1">
      <c r="Q130" s="187"/>
      <c r="S130" s="187"/>
    </row>
    <row r="131" spans="17:19" ht="15" customHeight="1">
      <c r="Q131" s="187"/>
      <c r="S131" s="187"/>
    </row>
    <row r="132" spans="17:19" ht="15" customHeight="1">
      <c r="Q132" s="187"/>
      <c r="S132" s="187"/>
    </row>
    <row r="133" spans="17:19" ht="15" customHeight="1">
      <c r="Q133" s="187"/>
      <c r="S133" s="187"/>
    </row>
    <row r="134" spans="17:19" ht="15" customHeight="1">
      <c r="Q134" s="187"/>
      <c r="S134" s="187"/>
    </row>
    <row r="135" spans="17:19" ht="15" customHeight="1">
      <c r="Q135" s="187"/>
      <c r="S135" s="187"/>
    </row>
    <row r="136" spans="17:19" ht="15" customHeight="1">
      <c r="Q136" s="187"/>
      <c r="S136" s="187"/>
    </row>
    <row r="137" spans="17:19" ht="15" customHeight="1">
      <c r="Q137" s="187"/>
      <c r="S137" s="187"/>
    </row>
    <row r="138" spans="17:19" ht="15" customHeight="1">
      <c r="Q138" s="187"/>
      <c r="S138" s="187"/>
    </row>
    <row r="139" spans="17:19" ht="15" customHeight="1">
      <c r="Q139" s="187"/>
      <c r="S139" s="187"/>
    </row>
    <row r="140" spans="17:19" ht="15" customHeight="1">
      <c r="Q140" s="187"/>
      <c r="S140" s="187"/>
    </row>
    <row r="141" spans="17:19" ht="15" customHeight="1">
      <c r="Q141" s="187"/>
      <c r="S141" s="187"/>
    </row>
    <row r="142" spans="17:19" ht="15" customHeight="1">
      <c r="Q142" s="187"/>
      <c r="S142" s="187"/>
    </row>
    <row r="143" spans="17:19" ht="15" customHeight="1">
      <c r="Q143" s="187"/>
      <c r="S143" s="187"/>
    </row>
    <row r="144" spans="17:19" ht="15" customHeight="1">
      <c r="Q144" s="187"/>
      <c r="S144" s="187"/>
    </row>
    <row r="145" spans="17:19" ht="15" customHeight="1">
      <c r="Q145" s="187"/>
      <c r="S145" s="187"/>
    </row>
    <row r="146" spans="17:19" ht="15" customHeight="1">
      <c r="Q146" s="187"/>
      <c r="S146" s="187"/>
    </row>
    <row r="147" spans="17:19" ht="15" customHeight="1">
      <c r="Q147" s="187"/>
      <c r="S147" s="187"/>
    </row>
    <row r="148" spans="17:19" ht="15" customHeight="1">
      <c r="Q148" s="187"/>
      <c r="S148" s="187"/>
    </row>
  </sheetData>
  <sheetProtection/>
  <mergeCells count="5">
    <mergeCell ref="Q5:R5"/>
    <mergeCell ref="S5:T5"/>
    <mergeCell ref="C4:G4"/>
    <mergeCell ref="H4:I4"/>
    <mergeCell ref="Q4:U4"/>
  </mergeCells>
  <conditionalFormatting sqref="A58:BB62">
    <cfRule type="cellIs" priority="1" dxfId="5" operator="notEqual" stopIfTrue="1">
      <formula>0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2" manualBreakCount="2">
    <brk id="9" max="48" man="1"/>
    <brk id="39" max="5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50"/>
  <sheetViews>
    <sheetView showGridLines="0" view="pageBreakPreview" zoomScale="55" zoomScaleNormal="60" zoomScaleSheetLayoutView="55" zoomScalePageLayoutView="0" workbookViewId="0" topLeftCell="A1">
      <pane xSplit="1" ySplit="6" topLeftCell="B2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10" sqref="F10:W49"/>
    </sheetView>
  </sheetViews>
  <sheetFormatPr defaultColWidth="10.875" defaultRowHeight="13.5"/>
  <cols>
    <col min="1" max="1" width="6.125" style="68" customWidth="1"/>
    <col min="2" max="2" width="11.75390625" style="68" customWidth="1"/>
    <col min="3" max="4" width="9.625" style="6" customWidth="1"/>
    <col min="5" max="5" width="6.50390625" style="6" customWidth="1"/>
    <col min="6" max="6" width="12.625" style="6" customWidth="1"/>
    <col min="7" max="7" width="8.625" style="233" customWidth="1"/>
    <col min="8" max="8" width="12.625" style="6" customWidth="1"/>
    <col min="9" max="9" width="8.625" style="233" customWidth="1"/>
    <col min="10" max="10" width="12.75390625" style="6" customWidth="1"/>
    <col min="11" max="11" width="8.625" style="233" customWidth="1"/>
    <col min="12" max="12" width="12.75390625" style="6" customWidth="1"/>
    <col min="13" max="13" width="8.625" style="233" customWidth="1"/>
    <col min="14" max="14" width="6.00390625" style="68" customWidth="1"/>
    <col min="15" max="15" width="11.625" style="68" customWidth="1"/>
    <col min="16" max="16" width="13.75390625" style="6" bestFit="1" customWidth="1"/>
    <col min="17" max="17" width="13.75390625" style="6" customWidth="1"/>
    <col min="18" max="18" width="10.625" style="6" customWidth="1"/>
    <col min="19" max="19" width="10.625" style="11" customWidth="1"/>
    <col min="20" max="20" width="12.625" style="6" customWidth="1"/>
    <col min="21" max="21" width="14.75390625" style="6" customWidth="1"/>
    <col min="22" max="22" width="13.375" style="6" bestFit="1" customWidth="1"/>
    <col min="23" max="23" width="13.625" style="6" customWidth="1"/>
    <col min="24" max="16384" width="10.875" style="6" customWidth="1"/>
  </cols>
  <sheetData>
    <row r="1" spans="1:23" ht="20.25" customHeight="1">
      <c r="A1" s="66"/>
      <c r="B1" s="66"/>
      <c r="C1" s="4" t="s">
        <v>189</v>
      </c>
      <c r="D1" s="4"/>
      <c r="E1" s="4"/>
      <c r="F1" s="4"/>
      <c r="G1" s="232"/>
      <c r="H1" s="4"/>
      <c r="I1" s="232"/>
      <c r="J1" s="4"/>
      <c r="K1" s="232"/>
      <c r="L1" s="4"/>
      <c r="M1" s="232"/>
      <c r="N1" s="67"/>
      <c r="O1" s="67"/>
      <c r="Q1" s="5"/>
      <c r="R1" s="5"/>
      <c r="S1" s="7"/>
      <c r="T1" s="5"/>
      <c r="U1" s="5"/>
      <c r="V1" s="5"/>
      <c r="W1" s="5"/>
    </row>
    <row r="2" spans="1:23" ht="20.25" customHeight="1">
      <c r="A2" s="67"/>
      <c r="F2" s="10"/>
      <c r="H2" s="10"/>
      <c r="J2" s="10"/>
      <c r="L2" s="10"/>
      <c r="N2" s="67"/>
      <c r="P2" s="10"/>
      <c r="Q2" s="10"/>
      <c r="R2" s="10"/>
      <c r="S2" s="10"/>
      <c r="T2" s="10"/>
      <c r="U2" s="10"/>
      <c r="V2" s="10"/>
      <c r="W2" s="10"/>
    </row>
    <row r="3" spans="1:23" s="68" customFormat="1" ht="20.25" customHeight="1">
      <c r="A3" s="69"/>
      <c r="B3" s="70"/>
      <c r="C3" s="85" t="s">
        <v>99</v>
      </c>
      <c r="D3" s="85" t="s">
        <v>100</v>
      </c>
      <c r="E3" s="93" t="s">
        <v>101</v>
      </c>
      <c r="F3" s="467" t="s">
        <v>104</v>
      </c>
      <c r="G3" s="468"/>
      <c r="H3" s="468"/>
      <c r="I3" s="468"/>
      <c r="J3" s="468"/>
      <c r="K3" s="468"/>
      <c r="L3" s="468"/>
      <c r="M3" s="469"/>
      <c r="N3" s="95"/>
      <c r="O3" s="70"/>
      <c r="P3" s="96"/>
      <c r="Q3" s="90"/>
      <c r="R3" s="483" t="s">
        <v>103</v>
      </c>
      <c r="S3" s="474"/>
      <c r="T3" s="85" t="s">
        <v>99</v>
      </c>
      <c r="U3" s="69"/>
      <c r="V3" s="69"/>
      <c r="W3" s="92"/>
    </row>
    <row r="4" spans="1:23" s="68" customFormat="1" ht="20.25" customHeight="1">
      <c r="A4" s="71"/>
      <c r="C4" s="97" t="s">
        <v>105</v>
      </c>
      <c r="D4" s="97"/>
      <c r="E4" s="105"/>
      <c r="F4" s="467" t="s">
        <v>198</v>
      </c>
      <c r="G4" s="474"/>
      <c r="H4" s="483" t="s">
        <v>199</v>
      </c>
      <c r="I4" s="474"/>
      <c r="J4" s="483" t="s">
        <v>236</v>
      </c>
      <c r="K4" s="469"/>
      <c r="L4" s="467" t="s">
        <v>237</v>
      </c>
      <c r="M4" s="469"/>
      <c r="N4" s="98"/>
      <c r="P4" s="106" t="s">
        <v>238</v>
      </c>
      <c r="Q4" s="97" t="s">
        <v>107</v>
      </c>
      <c r="R4" s="85" t="s">
        <v>108</v>
      </c>
      <c r="S4" s="107" t="s">
        <v>109</v>
      </c>
      <c r="T4" s="97" t="s">
        <v>110</v>
      </c>
      <c r="U4" s="97" t="s">
        <v>111</v>
      </c>
      <c r="V4" s="97" t="s">
        <v>112</v>
      </c>
      <c r="W4" s="104" t="s">
        <v>5</v>
      </c>
    </row>
    <row r="5" spans="1:23" s="68" customFormat="1" ht="20.25" customHeight="1">
      <c r="A5" s="72" t="s">
        <v>2</v>
      </c>
      <c r="C5" s="97" t="s">
        <v>116</v>
      </c>
      <c r="D5" s="97" t="s">
        <v>117</v>
      </c>
      <c r="E5" s="112" t="s">
        <v>118</v>
      </c>
      <c r="F5" s="75" t="s">
        <v>127</v>
      </c>
      <c r="G5" s="244" t="s">
        <v>120</v>
      </c>
      <c r="H5" s="85" t="s">
        <v>127</v>
      </c>
      <c r="I5" s="244" t="s">
        <v>120</v>
      </c>
      <c r="J5" s="85" t="s">
        <v>128</v>
      </c>
      <c r="K5" s="245" t="s">
        <v>120</v>
      </c>
      <c r="L5" s="102" t="s">
        <v>119</v>
      </c>
      <c r="M5" s="245" t="s">
        <v>120</v>
      </c>
      <c r="N5" s="110" t="s">
        <v>2</v>
      </c>
      <c r="P5" s="106" t="s">
        <v>119</v>
      </c>
      <c r="Q5" s="380" t="s">
        <v>202</v>
      </c>
      <c r="R5" s="97" t="s">
        <v>129</v>
      </c>
      <c r="S5" s="114" t="s">
        <v>203</v>
      </c>
      <c r="T5" s="97" t="s">
        <v>124</v>
      </c>
      <c r="U5" s="97" t="s">
        <v>125</v>
      </c>
      <c r="V5" s="71"/>
      <c r="W5" s="115"/>
    </row>
    <row r="6" spans="1:23" s="68" customFormat="1" ht="20.25" customHeight="1">
      <c r="A6" s="72" t="s">
        <v>8</v>
      </c>
      <c r="B6" s="73" t="s">
        <v>9</v>
      </c>
      <c r="C6" s="71"/>
      <c r="D6" s="71"/>
      <c r="E6" s="121"/>
      <c r="F6" s="120"/>
      <c r="G6" s="246"/>
      <c r="H6" s="71"/>
      <c r="I6" s="246"/>
      <c r="J6" s="71" t="s">
        <v>232</v>
      </c>
      <c r="K6" s="247"/>
      <c r="L6" s="98" t="s">
        <v>233</v>
      </c>
      <c r="M6" s="247"/>
      <c r="N6" s="110" t="s">
        <v>8</v>
      </c>
      <c r="O6" s="73" t="s">
        <v>9</v>
      </c>
      <c r="P6" s="115" t="s">
        <v>234</v>
      </c>
      <c r="Q6" s="119" t="s">
        <v>207</v>
      </c>
      <c r="R6" s="97" t="s">
        <v>130</v>
      </c>
      <c r="S6" s="114" t="s">
        <v>131</v>
      </c>
      <c r="T6" s="71"/>
      <c r="U6" s="377" t="s">
        <v>208</v>
      </c>
      <c r="V6" s="71"/>
      <c r="W6" s="115"/>
    </row>
    <row r="7" spans="1:23" s="25" customFormat="1" ht="20.25" customHeight="1">
      <c r="A7" s="74">
        <v>1</v>
      </c>
      <c r="B7" s="75" t="s">
        <v>13</v>
      </c>
      <c r="C7" s="123" t="s">
        <v>132</v>
      </c>
      <c r="D7" s="123" t="s">
        <v>244</v>
      </c>
      <c r="E7" s="156">
        <v>8</v>
      </c>
      <c r="F7" s="1">
        <v>3147763</v>
      </c>
      <c r="G7" s="206">
        <v>59.42</v>
      </c>
      <c r="H7" s="1" t="s">
        <v>245</v>
      </c>
      <c r="I7" s="206" t="s">
        <v>245</v>
      </c>
      <c r="J7" s="1">
        <v>1268693</v>
      </c>
      <c r="K7" s="206">
        <v>23.95</v>
      </c>
      <c r="L7" s="1">
        <v>880647</v>
      </c>
      <c r="M7" s="206">
        <v>16.63</v>
      </c>
      <c r="N7" s="180">
        <v>1</v>
      </c>
      <c r="O7" s="75" t="s">
        <v>13</v>
      </c>
      <c r="P7" s="1">
        <v>5297103</v>
      </c>
      <c r="Q7" s="219">
        <v>44.597963882401174</v>
      </c>
      <c r="R7" s="220">
        <v>855</v>
      </c>
      <c r="S7" s="220">
        <v>4551</v>
      </c>
      <c r="T7" s="220">
        <v>588351</v>
      </c>
      <c r="U7" s="220">
        <v>477735</v>
      </c>
      <c r="V7" s="143">
        <v>-636564</v>
      </c>
      <c r="W7" s="221">
        <v>3589047</v>
      </c>
    </row>
    <row r="8" spans="1:23" s="25" customFormat="1" ht="20.25" customHeight="1">
      <c r="A8" s="76">
        <v>2</v>
      </c>
      <c r="B8" s="77" t="s">
        <v>14</v>
      </c>
      <c r="C8" s="136" t="s">
        <v>134</v>
      </c>
      <c r="D8" s="136" t="s">
        <v>246</v>
      </c>
      <c r="E8" s="156">
        <v>10</v>
      </c>
      <c r="F8" s="2">
        <v>764223</v>
      </c>
      <c r="G8" s="207">
        <v>48.6</v>
      </c>
      <c r="H8" s="2">
        <v>79183</v>
      </c>
      <c r="I8" s="207">
        <v>5.03</v>
      </c>
      <c r="J8" s="2">
        <v>441367</v>
      </c>
      <c r="K8" s="207">
        <v>28.06</v>
      </c>
      <c r="L8" s="2">
        <v>288029</v>
      </c>
      <c r="M8" s="207">
        <v>18.31</v>
      </c>
      <c r="N8" s="181">
        <v>2</v>
      </c>
      <c r="O8" s="77" t="s">
        <v>14</v>
      </c>
      <c r="P8" s="2">
        <v>1572802</v>
      </c>
      <c r="Q8" s="223">
        <v>49.868422941788175</v>
      </c>
      <c r="R8" s="224">
        <v>159</v>
      </c>
      <c r="S8" s="224">
        <v>355</v>
      </c>
      <c r="T8" s="224">
        <v>233688</v>
      </c>
      <c r="U8" s="224">
        <v>110161</v>
      </c>
      <c r="V8" s="147">
        <v>-22739</v>
      </c>
      <c r="W8" s="225">
        <v>1205700</v>
      </c>
    </row>
    <row r="9" spans="1:23" s="25" customFormat="1" ht="20.25" customHeight="1">
      <c r="A9" s="76">
        <v>3</v>
      </c>
      <c r="B9" s="78" t="s">
        <v>16</v>
      </c>
      <c r="C9" s="136" t="s">
        <v>134</v>
      </c>
      <c r="D9" s="136" t="s">
        <v>134</v>
      </c>
      <c r="E9" s="156">
        <v>9</v>
      </c>
      <c r="F9" s="2">
        <v>1362400</v>
      </c>
      <c r="G9" s="207">
        <v>51.86</v>
      </c>
      <c r="H9" s="2">
        <v>165826</v>
      </c>
      <c r="I9" s="207">
        <v>6.31</v>
      </c>
      <c r="J9" s="2">
        <v>725155</v>
      </c>
      <c r="K9" s="207">
        <v>27.61</v>
      </c>
      <c r="L9" s="2">
        <v>373503</v>
      </c>
      <c r="M9" s="207">
        <v>14.22</v>
      </c>
      <c r="N9" s="181">
        <v>3</v>
      </c>
      <c r="O9" s="78" t="s">
        <v>16</v>
      </c>
      <c r="P9" s="2">
        <v>2626884</v>
      </c>
      <c r="Q9" s="223">
        <v>44.536517935683676</v>
      </c>
      <c r="R9" s="224">
        <v>66</v>
      </c>
      <c r="S9" s="224">
        <v>1025</v>
      </c>
      <c r="T9" s="224">
        <v>305535</v>
      </c>
      <c r="U9" s="224">
        <v>160014</v>
      </c>
      <c r="V9" s="147">
        <v>-38827</v>
      </c>
      <c r="W9" s="225">
        <v>2121417</v>
      </c>
    </row>
    <row r="10" spans="1:23" s="25" customFormat="1" ht="20.25" customHeight="1">
      <c r="A10" s="76">
        <v>4</v>
      </c>
      <c r="B10" s="78" t="s">
        <v>18</v>
      </c>
      <c r="C10" s="136" t="s">
        <v>134</v>
      </c>
      <c r="D10" s="136" t="s">
        <v>134</v>
      </c>
      <c r="E10" s="156">
        <v>8</v>
      </c>
      <c r="F10" s="2">
        <v>1041332</v>
      </c>
      <c r="G10" s="207">
        <v>49.41</v>
      </c>
      <c r="H10" s="2">
        <v>101422</v>
      </c>
      <c r="I10" s="207">
        <v>4.81</v>
      </c>
      <c r="J10" s="2">
        <v>658950</v>
      </c>
      <c r="K10" s="207">
        <v>31.26</v>
      </c>
      <c r="L10" s="2">
        <v>305952</v>
      </c>
      <c r="M10" s="207">
        <v>14.52</v>
      </c>
      <c r="N10" s="181">
        <v>4</v>
      </c>
      <c r="O10" s="78" t="s">
        <v>18</v>
      </c>
      <c r="P10" s="2">
        <v>2107656</v>
      </c>
      <c r="Q10" s="223">
        <v>48.626207904451135</v>
      </c>
      <c r="R10" s="224">
        <v>300</v>
      </c>
      <c r="S10" s="224">
        <v>700</v>
      </c>
      <c r="T10" s="224">
        <v>298426</v>
      </c>
      <c r="U10" s="224">
        <v>123331</v>
      </c>
      <c r="V10" s="147">
        <v>-13584</v>
      </c>
      <c r="W10" s="225">
        <v>1671315</v>
      </c>
    </row>
    <row r="11" spans="1:23" s="25" customFormat="1" ht="20.25" customHeight="1">
      <c r="A11" s="76">
        <v>5</v>
      </c>
      <c r="B11" s="78" t="s">
        <v>20</v>
      </c>
      <c r="C11" s="136" t="s">
        <v>134</v>
      </c>
      <c r="D11" s="136" t="s">
        <v>134</v>
      </c>
      <c r="E11" s="159">
        <v>8</v>
      </c>
      <c r="F11" s="3">
        <v>452770</v>
      </c>
      <c r="G11" s="211">
        <v>50.04</v>
      </c>
      <c r="H11" s="3">
        <v>57405</v>
      </c>
      <c r="I11" s="211">
        <v>6.35</v>
      </c>
      <c r="J11" s="3">
        <v>254610</v>
      </c>
      <c r="K11" s="211">
        <v>28.14</v>
      </c>
      <c r="L11" s="3">
        <v>139912</v>
      </c>
      <c r="M11" s="211">
        <v>15.47</v>
      </c>
      <c r="N11" s="181">
        <v>5</v>
      </c>
      <c r="O11" s="78" t="s">
        <v>20</v>
      </c>
      <c r="P11" s="3">
        <v>904697</v>
      </c>
      <c r="Q11" s="223">
        <v>47.999581471856416</v>
      </c>
      <c r="R11" s="230">
        <v>0</v>
      </c>
      <c r="S11" s="230">
        <v>500</v>
      </c>
      <c r="T11" s="230">
        <v>110985</v>
      </c>
      <c r="U11" s="230">
        <v>82769</v>
      </c>
      <c r="V11" s="147">
        <v>-29052</v>
      </c>
      <c r="W11" s="225">
        <v>681391</v>
      </c>
    </row>
    <row r="12" spans="1:23" s="25" customFormat="1" ht="20.25" customHeight="1">
      <c r="A12" s="79">
        <v>6</v>
      </c>
      <c r="B12" s="80" t="s">
        <v>22</v>
      </c>
      <c r="C12" s="139" t="s">
        <v>134</v>
      </c>
      <c r="D12" s="139" t="s">
        <v>134</v>
      </c>
      <c r="E12" s="156">
        <v>8</v>
      </c>
      <c r="F12" s="2">
        <v>480031</v>
      </c>
      <c r="G12" s="207">
        <v>52.3</v>
      </c>
      <c r="H12" s="2">
        <v>55128</v>
      </c>
      <c r="I12" s="207">
        <v>6.01</v>
      </c>
      <c r="J12" s="2">
        <v>244599</v>
      </c>
      <c r="K12" s="207">
        <v>26.65</v>
      </c>
      <c r="L12" s="2">
        <v>137995</v>
      </c>
      <c r="M12" s="207">
        <v>15.04</v>
      </c>
      <c r="N12" s="183">
        <v>6</v>
      </c>
      <c r="O12" s="80" t="s">
        <v>22</v>
      </c>
      <c r="P12" s="2">
        <v>917753</v>
      </c>
      <c r="Q12" s="226">
        <v>44.37678405936793</v>
      </c>
      <c r="R12" s="224">
        <v>452</v>
      </c>
      <c r="S12" s="224">
        <v>166</v>
      </c>
      <c r="T12" s="224">
        <v>100392</v>
      </c>
      <c r="U12" s="224">
        <v>55604</v>
      </c>
      <c r="V12" s="169">
        <v>-95097</v>
      </c>
      <c r="W12" s="227">
        <v>666042</v>
      </c>
    </row>
    <row r="13" spans="1:23" s="25" customFormat="1" ht="20.25" customHeight="1">
      <c r="A13" s="76">
        <v>7</v>
      </c>
      <c r="B13" s="78" t="s">
        <v>24</v>
      </c>
      <c r="C13" s="136" t="s">
        <v>134</v>
      </c>
      <c r="D13" s="136" t="s">
        <v>134</v>
      </c>
      <c r="E13" s="156">
        <v>8</v>
      </c>
      <c r="F13" s="2">
        <v>343474</v>
      </c>
      <c r="G13" s="207">
        <v>47.24</v>
      </c>
      <c r="H13" s="2">
        <v>68911</v>
      </c>
      <c r="I13" s="207">
        <v>9.48</v>
      </c>
      <c r="J13" s="2">
        <v>207480</v>
      </c>
      <c r="K13" s="207">
        <v>28.54</v>
      </c>
      <c r="L13" s="2">
        <v>107127</v>
      </c>
      <c r="M13" s="207">
        <v>14.74</v>
      </c>
      <c r="N13" s="181">
        <v>7</v>
      </c>
      <c r="O13" s="78" t="s">
        <v>24</v>
      </c>
      <c r="P13" s="2">
        <v>726992</v>
      </c>
      <c r="Q13" s="223">
        <v>48.26089757749797</v>
      </c>
      <c r="R13" s="224">
        <v>25</v>
      </c>
      <c r="S13" s="224">
        <v>188</v>
      </c>
      <c r="T13" s="224">
        <v>90261</v>
      </c>
      <c r="U13" s="224">
        <v>75104</v>
      </c>
      <c r="V13" s="147">
        <v>-6529</v>
      </c>
      <c r="W13" s="225">
        <v>554885</v>
      </c>
    </row>
    <row r="14" spans="1:23" s="25" customFormat="1" ht="20.25" customHeight="1">
      <c r="A14" s="76">
        <v>8</v>
      </c>
      <c r="B14" s="78" t="s">
        <v>26</v>
      </c>
      <c r="C14" s="136" t="s">
        <v>134</v>
      </c>
      <c r="D14" s="136" t="s">
        <v>134</v>
      </c>
      <c r="E14" s="156">
        <v>8</v>
      </c>
      <c r="F14" s="2">
        <v>282517</v>
      </c>
      <c r="G14" s="207">
        <v>51.43</v>
      </c>
      <c r="H14" s="2">
        <v>19381</v>
      </c>
      <c r="I14" s="207">
        <v>3.53</v>
      </c>
      <c r="J14" s="2">
        <v>156492</v>
      </c>
      <c r="K14" s="207">
        <v>28.49</v>
      </c>
      <c r="L14" s="2">
        <v>90923</v>
      </c>
      <c r="M14" s="207">
        <v>16.55</v>
      </c>
      <c r="N14" s="181">
        <v>8</v>
      </c>
      <c r="O14" s="78" t="s">
        <v>26</v>
      </c>
      <c r="P14" s="2">
        <v>549313</v>
      </c>
      <c r="Q14" s="223">
        <v>48.76508048509838</v>
      </c>
      <c r="R14" s="224">
        <v>5</v>
      </c>
      <c r="S14" s="224">
        <v>207</v>
      </c>
      <c r="T14" s="224">
        <v>69004</v>
      </c>
      <c r="U14" s="224">
        <v>41952</v>
      </c>
      <c r="V14" s="147">
        <v>-3959</v>
      </c>
      <c r="W14" s="225">
        <v>434186</v>
      </c>
    </row>
    <row r="15" spans="1:23" s="25" customFormat="1" ht="20.25" customHeight="1">
      <c r="A15" s="76">
        <v>9</v>
      </c>
      <c r="B15" s="78" t="s">
        <v>28</v>
      </c>
      <c r="C15" s="136" t="s">
        <v>134</v>
      </c>
      <c r="D15" s="136" t="s">
        <v>134</v>
      </c>
      <c r="E15" s="156">
        <v>10</v>
      </c>
      <c r="F15" s="2">
        <v>241610</v>
      </c>
      <c r="G15" s="207">
        <v>45.81</v>
      </c>
      <c r="H15" s="2">
        <v>40797</v>
      </c>
      <c r="I15" s="207">
        <v>7.74</v>
      </c>
      <c r="J15" s="2">
        <v>172742</v>
      </c>
      <c r="K15" s="207">
        <v>32.76</v>
      </c>
      <c r="L15" s="2">
        <v>72165</v>
      </c>
      <c r="M15" s="207">
        <v>13.69</v>
      </c>
      <c r="N15" s="181">
        <v>9</v>
      </c>
      <c r="O15" s="78" t="s">
        <v>28</v>
      </c>
      <c r="P15" s="2">
        <v>527314</v>
      </c>
      <c r="Q15" s="223">
        <v>48.11853836995005</v>
      </c>
      <c r="R15" s="224">
        <v>24</v>
      </c>
      <c r="S15" s="224">
        <v>709</v>
      </c>
      <c r="T15" s="224">
        <v>67202</v>
      </c>
      <c r="U15" s="224">
        <v>18348</v>
      </c>
      <c r="V15" s="147">
        <v>-54116</v>
      </c>
      <c r="W15" s="225">
        <v>386915</v>
      </c>
    </row>
    <row r="16" spans="1:23" s="25" customFormat="1" ht="20.25" customHeight="1">
      <c r="A16" s="81">
        <v>10</v>
      </c>
      <c r="B16" s="82" t="s">
        <v>30</v>
      </c>
      <c r="C16" s="140" t="s">
        <v>134</v>
      </c>
      <c r="D16" s="140" t="s">
        <v>134</v>
      </c>
      <c r="E16" s="156">
        <v>8</v>
      </c>
      <c r="F16" s="2">
        <v>659594</v>
      </c>
      <c r="G16" s="207">
        <v>49.65</v>
      </c>
      <c r="H16" s="2">
        <v>13285</v>
      </c>
      <c r="I16" s="207">
        <v>1</v>
      </c>
      <c r="J16" s="2">
        <v>404730</v>
      </c>
      <c r="K16" s="207">
        <v>30.47</v>
      </c>
      <c r="L16" s="2">
        <v>250834</v>
      </c>
      <c r="M16" s="207">
        <v>18.88</v>
      </c>
      <c r="N16" s="185">
        <v>10</v>
      </c>
      <c r="O16" s="82" t="s">
        <v>30</v>
      </c>
      <c r="P16" s="2">
        <v>1328443</v>
      </c>
      <c r="Q16" s="229">
        <v>53.12301213322972</v>
      </c>
      <c r="R16" s="224">
        <v>67</v>
      </c>
      <c r="S16" s="224">
        <v>507</v>
      </c>
      <c r="T16" s="224">
        <v>175984</v>
      </c>
      <c r="U16" s="224">
        <v>94394</v>
      </c>
      <c r="V16" s="170">
        <v>-19116</v>
      </c>
      <c r="W16" s="231">
        <v>1038375</v>
      </c>
    </row>
    <row r="17" spans="1:23" s="25" customFormat="1" ht="20.25" customHeight="1">
      <c r="A17" s="76">
        <v>11</v>
      </c>
      <c r="B17" s="78" t="s">
        <v>32</v>
      </c>
      <c r="C17" s="136" t="s">
        <v>134</v>
      </c>
      <c r="D17" s="136" t="s">
        <v>134</v>
      </c>
      <c r="E17" s="150">
        <v>8</v>
      </c>
      <c r="F17" s="1">
        <v>406738</v>
      </c>
      <c r="G17" s="206">
        <v>50.71</v>
      </c>
      <c r="H17" s="1">
        <v>58731</v>
      </c>
      <c r="I17" s="206">
        <v>7.32</v>
      </c>
      <c r="J17" s="1">
        <v>222791</v>
      </c>
      <c r="K17" s="206">
        <v>27.77</v>
      </c>
      <c r="L17" s="1">
        <v>113911</v>
      </c>
      <c r="M17" s="206">
        <v>14.2</v>
      </c>
      <c r="N17" s="181">
        <v>11</v>
      </c>
      <c r="O17" s="78" t="s">
        <v>32</v>
      </c>
      <c r="P17" s="1">
        <v>802171</v>
      </c>
      <c r="Q17" s="223">
        <v>44.30942454677532</v>
      </c>
      <c r="R17" s="220">
        <v>0</v>
      </c>
      <c r="S17" s="220">
        <v>345</v>
      </c>
      <c r="T17" s="220">
        <v>84794</v>
      </c>
      <c r="U17" s="220">
        <v>42283</v>
      </c>
      <c r="V17" s="147">
        <v>5112</v>
      </c>
      <c r="W17" s="225">
        <v>679861</v>
      </c>
    </row>
    <row r="18" spans="1:23" s="25" customFormat="1" ht="20.25" customHeight="1">
      <c r="A18" s="76">
        <v>12</v>
      </c>
      <c r="B18" s="78" t="s">
        <v>34</v>
      </c>
      <c r="C18" s="136" t="s">
        <v>134</v>
      </c>
      <c r="D18" s="136" t="s">
        <v>134</v>
      </c>
      <c r="E18" s="156">
        <v>8</v>
      </c>
      <c r="F18" s="2">
        <v>243567</v>
      </c>
      <c r="G18" s="207">
        <v>54.44</v>
      </c>
      <c r="H18" s="2">
        <v>24051</v>
      </c>
      <c r="I18" s="207">
        <v>5.38</v>
      </c>
      <c r="J18" s="2">
        <v>116800</v>
      </c>
      <c r="K18" s="207">
        <v>26.11</v>
      </c>
      <c r="L18" s="2">
        <v>62920</v>
      </c>
      <c r="M18" s="207">
        <v>14.07</v>
      </c>
      <c r="N18" s="181">
        <v>12</v>
      </c>
      <c r="O18" s="78" t="s">
        <v>34</v>
      </c>
      <c r="P18" s="2">
        <v>447338</v>
      </c>
      <c r="Q18" s="223">
        <v>43.789609104886004</v>
      </c>
      <c r="R18" s="224">
        <v>16</v>
      </c>
      <c r="S18" s="224">
        <v>5</v>
      </c>
      <c r="T18" s="224">
        <v>48113</v>
      </c>
      <c r="U18" s="224">
        <v>36921</v>
      </c>
      <c r="V18" s="147">
        <v>2194</v>
      </c>
      <c r="W18" s="225">
        <v>364477</v>
      </c>
    </row>
    <row r="19" spans="1:23" s="25" customFormat="1" ht="20.25" customHeight="1">
      <c r="A19" s="76">
        <v>13</v>
      </c>
      <c r="B19" s="78" t="s">
        <v>36</v>
      </c>
      <c r="C19" s="136" t="s">
        <v>134</v>
      </c>
      <c r="D19" s="136" t="s">
        <v>134</v>
      </c>
      <c r="E19" s="156">
        <v>9</v>
      </c>
      <c r="F19" s="2">
        <v>379227</v>
      </c>
      <c r="G19" s="207">
        <v>50.44</v>
      </c>
      <c r="H19" s="2">
        <v>63438</v>
      </c>
      <c r="I19" s="207">
        <v>8.44</v>
      </c>
      <c r="J19" s="2">
        <v>192397</v>
      </c>
      <c r="K19" s="207">
        <v>25.59</v>
      </c>
      <c r="L19" s="2">
        <v>116773</v>
      </c>
      <c r="M19" s="207">
        <v>15.53</v>
      </c>
      <c r="N19" s="181">
        <v>13</v>
      </c>
      <c r="O19" s="78" t="s">
        <v>36</v>
      </c>
      <c r="P19" s="2">
        <v>751835</v>
      </c>
      <c r="Q19" s="223">
        <v>44.89215109736531</v>
      </c>
      <c r="R19" s="224">
        <v>185</v>
      </c>
      <c r="S19" s="224">
        <v>193</v>
      </c>
      <c r="T19" s="224">
        <v>86820</v>
      </c>
      <c r="U19" s="224">
        <v>63140</v>
      </c>
      <c r="V19" s="147">
        <v>-85404</v>
      </c>
      <c r="W19" s="225">
        <v>516093</v>
      </c>
    </row>
    <row r="20" spans="1:23" s="25" customFormat="1" ht="20.25" customHeight="1">
      <c r="A20" s="71"/>
      <c r="B20" s="78" t="s">
        <v>38</v>
      </c>
      <c r="C20" s="57"/>
      <c r="D20" s="57"/>
      <c r="E20" s="145"/>
      <c r="F20" s="199">
        <v>9805246</v>
      </c>
      <c r="G20" s="259">
        <v>52.83</v>
      </c>
      <c r="H20" s="147">
        <v>747558</v>
      </c>
      <c r="I20" s="260">
        <v>4.03</v>
      </c>
      <c r="J20" s="147">
        <v>5066806</v>
      </c>
      <c r="K20" s="240">
        <v>27.3</v>
      </c>
      <c r="L20" s="145">
        <v>2940691</v>
      </c>
      <c r="M20" s="240">
        <v>15.84</v>
      </c>
      <c r="N20" s="98"/>
      <c r="O20" s="78" t="s">
        <v>38</v>
      </c>
      <c r="P20" s="199">
        <v>18560301</v>
      </c>
      <c r="Q20" s="223">
        <v>46.61335986254947</v>
      </c>
      <c r="R20" s="199">
        <v>2154</v>
      </c>
      <c r="S20" s="199">
        <v>9451</v>
      </c>
      <c r="T20" s="199">
        <v>2259555</v>
      </c>
      <c r="U20" s="199">
        <v>1381756</v>
      </c>
      <c r="V20" s="147">
        <v>-997681</v>
      </c>
      <c r="W20" s="225">
        <v>13909704</v>
      </c>
    </row>
    <row r="21" spans="1:23" s="25" customFormat="1" ht="20.25" customHeight="1">
      <c r="A21" s="71"/>
      <c r="B21" s="83"/>
      <c r="C21" s="57"/>
      <c r="D21" s="57"/>
      <c r="E21" s="145"/>
      <c r="F21" s="130"/>
      <c r="G21" s="259"/>
      <c r="H21" s="57"/>
      <c r="I21" s="239"/>
      <c r="J21" s="57"/>
      <c r="K21" s="240"/>
      <c r="L21" s="127"/>
      <c r="M21" s="240"/>
      <c r="N21" s="98"/>
      <c r="O21" s="83"/>
      <c r="P21" s="130"/>
      <c r="Q21" s="223"/>
      <c r="R21" s="130"/>
      <c r="S21" s="130"/>
      <c r="T21" s="130"/>
      <c r="U21" s="130"/>
      <c r="V21" s="57"/>
      <c r="W21" s="133"/>
    </row>
    <row r="22" spans="1:23" s="25" customFormat="1" ht="20.25" customHeight="1">
      <c r="A22" s="76">
        <v>14</v>
      </c>
      <c r="B22" s="78" t="s">
        <v>41</v>
      </c>
      <c r="C22" s="136" t="s">
        <v>247</v>
      </c>
      <c r="D22" s="136" t="s">
        <v>246</v>
      </c>
      <c r="E22" s="156">
        <v>8</v>
      </c>
      <c r="F22" s="2">
        <v>80051</v>
      </c>
      <c r="G22" s="207">
        <v>45.3</v>
      </c>
      <c r="H22" s="2">
        <v>7384</v>
      </c>
      <c r="I22" s="207">
        <v>4.18</v>
      </c>
      <c r="J22" s="2">
        <v>52815</v>
      </c>
      <c r="K22" s="207">
        <v>29.88</v>
      </c>
      <c r="L22" s="2">
        <v>36482</v>
      </c>
      <c r="M22" s="207">
        <v>20.64</v>
      </c>
      <c r="N22" s="181">
        <v>14</v>
      </c>
      <c r="O22" s="78" t="s">
        <v>41</v>
      </c>
      <c r="P22" s="2">
        <v>176732</v>
      </c>
      <c r="Q22" s="223">
        <v>51.488785100616965</v>
      </c>
      <c r="R22" s="224">
        <v>0</v>
      </c>
      <c r="S22" s="224">
        <v>121</v>
      </c>
      <c r="T22" s="224">
        <v>24363</v>
      </c>
      <c r="U22" s="224">
        <v>3302</v>
      </c>
      <c r="V22" s="147">
        <v>-1489</v>
      </c>
      <c r="W22" s="225">
        <v>147457</v>
      </c>
    </row>
    <row r="23" spans="1:23" s="25" customFormat="1" ht="20.25" customHeight="1">
      <c r="A23" s="76">
        <v>15</v>
      </c>
      <c r="B23" s="78" t="s">
        <v>43</v>
      </c>
      <c r="C23" s="136" t="s">
        <v>134</v>
      </c>
      <c r="D23" s="136" t="s">
        <v>134</v>
      </c>
      <c r="E23" s="159">
        <v>8</v>
      </c>
      <c r="F23" s="3">
        <v>119914</v>
      </c>
      <c r="G23" s="211">
        <v>45.31</v>
      </c>
      <c r="H23" s="3">
        <v>23816</v>
      </c>
      <c r="I23" s="211">
        <v>9</v>
      </c>
      <c r="J23" s="3">
        <v>72568</v>
      </c>
      <c r="K23" s="211">
        <v>27.43</v>
      </c>
      <c r="L23" s="3">
        <v>48303</v>
      </c>
      <c r="M23" s="211">
        <v>18.26</v>
      </c>
      <c r="N23" s="181">
        <v>15</v>
      </c>
      <c r="O23" s="78" t="s">
        <v>43</v>
      </c>
      <c r="P23" s="3">
        <v>264601</v>
      </c>
      <c r="Q23" s="223">
        <v>47.850373314542246</v>
      </c>
      <c r="R23" s="230">
        <v>0</v>
      </c>
      <c r="S23" s="230">
        <v>0</v>
      </c>
      <c r="T23" s="230">
        <v>34356</v>
      </c>
      <c r="U23" s="230">
        <v>11999</v>
      </c>
      <c r="V23" s="147">
        <v>-26177</v>
      </c>
      <c r="W23" s="225">
        <v>192069</v>
      </c>
    </row>
    <row r="24" spans="1:23" s="25" customFormat="1" ht="20.25" customHeight="1">
      <c r="A24" s="79">
        <v>16</v>
      </c>
      <c r="B24" s="80" t="s">
        <v>44</v>
      </c>
      <c r="C24" s="139" t="s">
        <v>134</v>
      </c>
      <c r="D24" s="139" t="s">
        <v>134</v>
      </c>
      <c r="E24" s="156">
        <v>8</v>
      </c>
      <c r="F24" s="2">
        <v>52428</v>
      </c>
      <c r="G24" s="207">
        <v>39.23</v>
      </c>
      <c r="H24" s="2">
        <v>12313</v>
      </c>
      <c r="I24" s="207">
        <v>9.21</v>
      </c>
      <c r="J24" s="2">
        <v>44329</v>
      </c>
      <c r="K24" s="207">
        <v>33.17</v>
      </c>
      <c r="L24" s="2">
        <v>24576</v>
      </c>
      <c r="M24" s="207">
        <v>18.39</v>
      </c>
      <c r="N24" s="183">
        <v>16</v>
      </c>
      <c r="O24" s="80" t="s">
        <v>44</v>
      </c>
      <c r="P24" s="2">
        <v>133646</v>
      </c>
      <c r="Q24" s="226">
        <v>52.34669381305458</v>
      </c>
      <c r="R24" s="224">
        <v>0</v>
      </c>
      <c r="S24" s="224">
        <v>23</v>
      </c>
      <c r="T24" s="224">
        <v>18235</v>
      </c>
      <c r="U24" s="224">
        <v>2014</v>
      </c>
      <c r="V24" s="169">
        <v>-481</v>
      </c>
      <c r="W24" s="227">
        <v>112893</v>
      </c>
    </row>
    <row r="25" spans="1:23" s="25" customFormat="1" ht="20.25" customHeight="1">
      <c r="A25" s="76">
        <v>17</v>
      </c>
      <c r="B25" s="78" t="s">
        <v>45</v>
      </c>
      <c r="C25" s="136" t="s">
        <v>134</v>
      </c>
      <c r="D25" s="136" t="s">
        <v>134</v>
      </c>
      <c r="E25" s="156">
        <v>8</v>
      </c>
      <c r="F25" s="2">
        <v>76164</v>
      </c>
      <c r="G25" s="207">
        <v>48.08</v>
      </c>
      <c r="H25" s="2">
        <v>10544</v>
      </c>
      <c r="I25" s="207">
        <v>6.66</v>
      </c>
      <c r="J25" s="2">
        <v>48535</v>
      </c>
      <c r="K25" s="207">
        <v>30.64</v>
      </c>
      <c r="L25" s="2">
        <v>23155</v>
      </c>
      <c r="M25" s="207">
        <v>14.62</v>
      </c>
      <c r="N25" s="181">
        <v>17</v>
      </c>
      <c r="O25" s="78" t="s">
        <v>45</v>
      </c>
      <c r="P25" s="2">
        <v>158398</v>
      </c>
      <c r="Q25" s="223">
        <v>46.03864703275814</v>
      </c>
      <c r="R25" s="224">
        <v>0</v>
      </c>
      <c r="S25" s="224">
        <v>239</v>
      </c>
      <c r="T25" s="224">
        <v>18585</v>
      </c>
      <c r="U25" s="224">
        <v>2681</v>
      </c>
      <c r="V25" s="147">
        <v>-2315</v>
      </c>
      <c r="W25" s="225">
        <v>134578</v>
      </c>
    </row>
    <row r="26" spans="1:23" s="25" customFormat="1" ht="20.25" customHeight="1">
      <c r="A26" s="76">
        <v>18</v>
      </c>
      <c r="B26" s="78" t="s">
        <v>47</v>
      </c>
      <c r="C26" s="136" t="s">
        <v>134</v>
      </c>
      <c r="D26" s="136" t="s">
        <v>134</v>
      </c>
      <c r="E26" s="156">
        <v>8</v>
      </c>
      <c r="F26" s="2">
        <v>38758</v>
      </c>
      <c r="G26" s="207">
        <v>45.56</v>
      </c>
      <c r="H26" s="2">
        <v>3141</v>
      </c>
      <c r="I26" s="207">
        <v>3.69</v>
      </c>
      <c r="J26" s="2">
        <v>33268</v>
      </c>
      <c r="K26" s="207">
        <v>39.11</v>
      </c>
      <c r="L26" s="2">
        <v>9906</v>
      </c>
      <c r="M26" s="207">
        <v>11.64</v>
      </c>
      <c r="N26" s="181">
        <v>18</v>
      </c>
      <c r="O26" s="78" t="s">
        <v>47</v>
      </c>
      <c r="P26" s="2">
        <v>85073</v>
      </c>
      <c r="Q26" s="223">
        <v>51.05120018919238</v>
      </c>
      <c r="R26" s="224">
        <v>0</v>
      </c>
      <c r="S26" s="224">
        <v>40</v>
      </c>
      <c r="T26" s="224">
        <v>12595</v>
      </c>
      <c r="U26" s="224">
        <v>503</v>
      </c>
      <c r="V26" s="147">
        <v>131</v>
      </c>
      <c r="W26" s="225">
        <v>72066</v>
      </c>
    </row>
    <row r="27" spans="1:23" s="25" customFormat="1" ht="20.25" customHeight="1">
      <c r="A27" s="76">
        <v>19</v>
      </c>
      <c r="B27" s="78" t="s">
        <v>49</v>
      </c>
      <c r="C27" s="136" t="s">
        <v>134</v>
      </c>
      <c r="D27" s="136" t="s">
        <v>134</v>
      </c>
      <c r="E27" s="156">
        <v>8</v>
      </c>
      <c r="F27" s="2">
        <v>214592</v>
      </c>
      <c r="G27" s="207">
        <v>49.15</v>
      </c>
      <c r="H27" s="2">
        <v>23721</v>
      </c>
      <c r="I27" s="207">
        <v>5.43</v>
      </c>
      <c r="J27" s="2">
        <v>127317</v>
      </c>
      <c r="K27" s="207">
        <v>29.16</v>
      </c>
      <c r="L27" s="2">
        <v>71015</v>
      </c>
      <c r="M27" s="207">
        <v>16.26</v>
      </c>
      <c r="N27" s="181">
        <v>19</v>
      </c>
      <c r="O27" s="78" t="s">
        <v>49</v>
      </c>
      <c r="P27" s="2">
        <v>436645</v>
      </c>
      <c r="Q27" s="223">
        <v>47.28326042126092</v>
      </c>
      <c r="R27" s="224">
        <v>0</v>
      </c>
      <c r="S27" s="224">
        <v>165</v>
      </c>
      <c r="T27" s="224">
        <v>49053</v>
      </c>
      <c r="U27" s="224">
        <v>17190</v>
      </c>
      <c r="V27" s="147">
        <v>-43383</v>
      </c>
      <c r="W27" s="225">
        <v>326854</v>
      </c>
    </row>
    <row r="28" spans="1:23" s="25" customFormat="1" ht="20.25" customHeight="1">
      <c r="A28" s="81">
        <v>20</v>
      </c>
      <c r="B28" s="82" t="s">
        <v>51</v>
      </c>
      <c r="C28" s="140" t="s">
        <v>134</v>
      </c>
      <c r="D28" s="140" t="s">
        <v>134</v>
      </c>
      <c r="E28" s="156">
        <v>8</v>
      </c>
      <c r="F28" s="2">
        <v>107143</v>
      </c>
      <c r="G28" s="207">
        <v>52.06</v>
      </c>
      <c r="H28" s="2">
        <v>7846</v>
      </c>
      <c r="I28" s="207">
        <v>3.81</v>
      </c>
      <c r="J28" s="2">
        <v>62475</v>
      </c>
      <c r="K28" s="207">
        <v>30.35</v>
      </c>
      <c r="L28" s="2">
        <v>28365</v>
      </c>
      <c r="M28" s="207">
        <v>13.78</v>
      </c>
      <c r="N28" s="185">
        <v>20</v>
      </c>
      <c r="O28" s="82" t="s">
        <v>51</v>
      </c>
      <c r="P28" s="2">
        <v>205829</v>
      </c>
      <c r="Q28" s="229">
        <v>47.430087090912885</v>
      </c>
      <c r="R28" s="224">
        <v>0</v>
      </c>
      <c r="S28" s="224">
        <v>114</v>
      </c>
      <c r="T28" s="224">
        <v>22080</v>
      </c>
      <c r="U28" s="224">
        <v>14305</v>
      </c>
      <c r="V28" s="170">
        <v>20</v>
      </c>
      <c r="W28" s="231">
        <v>169350</v>
      </c>
    </row>
    <row r="29" spans="1:23" s="25" customFormat="1" ht="20.25" customHeight="1">
      <c r="A29" s="76">
        <v>21</v>
      </c>
      <c r="B29" s="78" t="s">
        <v>52</v>
      </c>
      <c r="C29" s="136" t="s">
        <v>134</v>
      </c>
      <c r="D29" s="136" t="s">
        <v>134</v>
      </c>
      <c r="E29" s="150">
        <v>5</v>
      </c>
      <c r="F29" s="1">
        <v>62552</v>
      </c>
      <c r="G29" s="206">
        <v>47.27</v>
      </c>
      <c r="H29" s="1">
        <v>10812</v>
      </c>
      <c r="I29" s="206">
        <v>8.17</v>
      </c>
      <c r="J29" s="1">
        <v>36411</v>
      </c>
      <c r="K29" s="206">
        <v>27.51</v>
      </c>
      <c r="L29" s="1">
        <v>22568</v>
      </c>
      <c r="M29" s="206">
        <v>17.05</v>
      </c>
      <c r="N29" s="181">
        <v>21</v>
      </c>
      <c r="O29" s="78" t="s">
        <v>52</v>
      </c>
      <c r="P29" s="1">
        <v>132343</v>
      </c>
      <c r="Q29" s="223">
        <v>47.162825659315175</v>
      </c>
      <c r="R29" s="220">
        <v>0</v>
      </c>
      <c r="S29" s="220">
        <v>0</v>
      </c>
      <c r="T29" s="220">
        <v>16540</v>
      </c>
      <c r="U29" s="220">
        <v>7289</v>
      </c>
      <c r="V29" s="147">
        <v>-993</v>
      </c>
      <c r="W29" s="225">
        <v>107521</v>
      </c>
    </row>
    <row r="30" spans="1:23" s="25" customFormat="1" ht="17.25">
      <c r="A30" s="76">
        <v>22</v>
      </c>
      <c r="B30" s="78" t="s">
        <v>54</v>
      </c>
      <c r="C30" s="136" t="s">
        <v>134</v>
      </c>
      <c r="D30" s="136" t="s">
        <v>134</v>
      </c>
      <c r="E30" s="156">
        <v>7</v>
      </c>
      <c r="F30" s="2">
        <v>46976</v>
      </c>
      <c r="G30" s="207">
        <v>52.57</v>
      </c>
      <c r="H30" s="2">
        <v>6542</v>
      </c>
      <c r="I30" s="207">
        <v>7.32</v>
      </c>
      <c r="J30" s="2">
        <v>22419</v>
      </c>
      <c r="K30" s="207">
        <v>25.09</v>
      </c>
      <c r="L30" s="2">
        <v>13417</v>
      </c>
      <c r="M30" s="207">
        <v>15.02</v>
      </c>
      <c r="N30" s="181">
        <v>22</v>
      </c>
      <c r="O30" s="78" t="s">
        <v>54</v>
      </c>
      <c r="P30" s="2">
        <v>89354</v>
      </c>
      <c r="Q30" s="223">
        <v>42.46877296105804</v>
      </c>
      <c r="R30" s="224">
        <v>0</v>
      </c>
      <c r="S30" s="224">
        <v>0</v>
      </c>
      <c r="T30" s="224">
        <v>8901</v>
      </c>
      <c r="U30" s="224">
        <v>4972</v>
      </c>
      <c r="V30" s="147">
        <v>-129</v>
      </c>
      <c r="W30" s="225">
        <v>75352</v>
      </c>
    </row>
    <row r="31" spans="1:23" s="25" customFormat="1" ht="20.25" customHeight="1">
      <c r="A31" s="76">
        <v>27</v>
      </c>
      <c r="B31" s="78" t="s">
        <v>55</v>
      </c>
      <c r="C31" s="136" t="s">
        <v>134</v>
      </c>
      <c r="D31" s="136" t="s">
        <v>134</v>
      </c>
      <c r="E31" s="156">
        <v>7</v>
      </c>
      <c r="F31" s="2">
        <v>88605</v>
      </c>
      <c r="G31" s="207">
        <v>50.85</v>
      </c>
      <c r="H31" s="2">
        <v>11402</v>
      </c>
      <c r="I31" s="207">
        <v>6.54</v>
      </c>
      <c r="J31" s="2">
        <v>49853</v>
      </c>
      <c r="K31" s="207">
        <v>28.61</v>
      </c>
      <c r="L31" s="2">
        <v>24404</v>
      </c>
      <c r="M31" s="207">
        <v>14</v>
      </c>
      <c r="N31" s="181">
        <v>27</v>
      </c>
      <c r="O31" s="78" t="s">
        <v>55</v>
      </c>
      <c r="P31" s="2">
        <v>174264</v>
      </c>
      <c r="Q31" s="223">
        <v>44.05427211998244</v>
      </c>
      <c r="R31" s="224">
        <v>0</v>
      </c>
      <c r="S31" s="224">
        <v>62</v>
      </c>
      <c r="T31" s="224">
        <v>18509</v>
      </c>
      <c r="U31" s="224">
        <v>5706</v>
      </c>
      <c r="V31" s="147">
        <v>-3690</v>
      </c>
      <c r="W31" s="225">
        <v>146297</v>
      </c>
    </row>
    <row r="32" spans="1:23" s="25" customFormat="1" ht="20.25" customHeight="1">
      <c r="A32" s="76">
        <v>28</v>
      </c>
      <c r="B32" s="78" t="s">
        <v>57</v>
      </c>
      <c r="C32" s="136" t="s">
        <v>134</v>
      </c>
      <c r="D32" s="136" t="s">
        <v>134</v>
      </c>
      <c r="E32" s="156">
        <v>8</v>
      </c>
      <c r="F32" s="2">
        <v>203407</v>
      </c>
      <c r="G32" s="207">
        <v>45.47</v>
      </c>
      <c r="H32" s="2">
        <v>45021</v>
      </c>
      <c r="I32" s="207">
        <v>10.07</v>
      </c>
      <c r="J32" s="2">
        <v>126384</v>
      </c>
      <c r="K32" s="207">
        <v>28.26</v>
      </c>
      <c r="L32" s="2">
        <v>72463</v>
      </c>
      <c r="M32" s="207">
        <v>16.2</v>
      </c>
      <c r="N32" s="181">
        <v>28</v>
      </c>
      <c r="O32" s="78" t="s">
        <v>57</v>
      </c>
      <c r="P32" s="2">
        <v>447275</v>
      </c>
      <c r="Q32" s="223">
        <v>45.918428612335006</v>
      </c>
      <c r="R32" s="224">
        <v>191</v>
      </c>
      <c r="S32" s="224">
        <v>220</v>
      </c>
      <c r="T32" s="224">
        <v>54967</v>
      </c>
      <c r="U32" s="224">
        <v>14231</v>
      </c>
      <c r="V32" s="147">
        <v>-5760</v>
      </c>
      <c r="W32" s="225">
        <v>371906</v>
      </c>
    </row>
    <row r="33" spans="1:23" s="25" customFormat="1" ht="20.25" customHeight="1">
      <c r="A33" s="81">
        <v>29</v>
      </c>
      <c r="B33" s="82" t="s">
        <v>59</v>
      </c>
      <c r="C33" s="140" t="s">
        <v>134</v>
      </c>
      <c r="D33" s="140" t="s">
        <v>134</v>
      </c>
      <c r="E33" s="159">
        <v>9</v>
      </c>
      <c r="F33" s="3">
        <v>181297</v>
      </c>
      <c r="G33" s="211">
        <v>49.19</v>
      </c>
      <c r="H33" s="3">
        <v>39111</v>
      </c>
      <c r="I33" s="211">
        <v>10.61</v>
      </c>
      <c r="J33" s="3">
        <v>85633</v>
      </c>
      <c r="K33" s="211">
        <v>23.23</v>
      </c>
      <c r="L33" s="3">
        <v>62535</v>
      </c>
      <c r="M33" s="211">
        <v>16.97</v>
      </c>
      <c r="N33" s="185">
        <v>29</v>
      </c>
      <c r="O33" s="82" t="s">
        <v>59</v>
      </c>
      <c r="P33" s="2">
        <v>368576</v>
      </c>
      <c r="Q33" s="229">
        <v>42.81396464339996</v>
      </c>
      <c r="R33" s="224">
        <v>0</v>
      </c>
      <c r="S33" s="224">
        <v>192</v>
      </c>
      <c r="T33" s="224">
        <v>39766</v>
      </c>
      <c r="U33" s="224">
        <v>22502</v>
      </c>
      <c r="V33" s="170">
        <v>-3940</v>
      </c>
      <c r="W33" s="231">
        <v>302176</v>
      </c>
    </row>
    <row r="34" spans="1:23" s="25" customFormat="1" ht="20.25" customHeight="1">
      <c r="A34" s="76">
        <v>30</v>
      </c>
      <c r="B34" s="78" t="s">
        <v>61</v>
      </c>
      <c r="C34" s="136" t="s">
        <v>134</v>
      </c>
      <c r="D34" s="136" t="s">
        <v>134</v>
      </c>
      <c r="E34" s="156">
        <v>8</v>
      </c>
      <c r="F34" s="2">
        <v>111048</v>
      </c>
      <c r="G34" s="207">
        <v>44.05</v>
      </c>
      <c r="H34" s="2">
        <v>23221</v>
      </c>
      <c r="I34" s="207">
        <v>9.21</v>
      </c>
      <c r="J34" s="2">
        <v>81683</v>
      </c>
      <c r="K34" s="207">
        <v>32.4</v>
      </c>
      <c r="L34" s="2">
        <v>36145</v>
      </c>
      <c r="M34" s="207">
        <v>14.34</v>
      </c>
      <c r="N34" s="181">
        <v>30</v>
      </c>
      <c r="O34" s="78" t="s">
        <v>61</v>
      </c>
      <c r="P34" s="1">
        <v>252097</v>
      </c>
      <c r="Q34" s="223">
        <v>48.186089879645195</v>
      </c>
      <c r="R34" s="220">
        <v>0</v>
      </c>
      <c r="S34" s="220">
        <v>141</v>
      </c>
      <c r="T34" s="220">
        <v>33069</v>
      </c>
      <c r="U34" s="220">
        <v>7570</v>
      </c>
      <c r="V34" s="147">
        <v>-3592</v>
      </c>
      <c r="W34" s="225">
        <v>207725</v>
      </c>
    </row>
    <row r="35" spans="1:23" s="25" customFormat="1" ht="20.25" customHeight="1">
      <c r="A35" s="76">
        <v>31</v>
      </c>
      <c r="B35" s="78" t="s">
        <v>63</v>
      </c>
      <c r="C35" s="136" t="s">
        <v>134</v>
      </c>
      <c r="D35" s="136" t="s">
        <v>134</v>
      </c>
      <c r="E35" s="156">
        <v>9</v>
      </c>
      <c r="F35" s="2">
        <v>48326</v>
      </c>
      <c r="G35" s="207">
        <v>44.41</v>
      </c>
      <c r="H35" s="2">
        <v>11797</v>
      </c>
      <c r="I35" s="207">
        <v>10.84</v>
      </c>
      <c r="J35" s="2">
        <v>33772</v>
      </c>
      <c r="K35" s="207">
        <v>31.04</v>
      </c>
      <c r="L35" s="2">
        <v>14923</v>
      </c>
      <c r="M35" s="207">
        <v>13.71</v>
      </c>
      <c r="N35" s="181">
        <v>31</v>
      </c>
      <c r="O35" s="78" t="s">
        <v>63</v>
      </c>
      <c r="P35" s="2">
        <v>108818</v>
      </c>
      <c r="Q35" s="223">
        <v>46.429695172532156</v>
      </c>
      <c r="R35" s="224">
        <v>64</v>
      </c>
      <c r="S35" s="224">
        <v>88</v>
      </c>
      <c r="T35" s="224">
        <v>11620</v>
      </c>
      <c r="U35" s="224">
        <v>3939</v>
      </c>
      <c r="V35" s="147">
        <v>-3175</v>
      </c>
      <c r="W35" s="225">
        <v>89932</v>
      </c>
    </row>
    <row r="36" spans="1:23" s="25" customFormat="1" ht="20.25" customHeight="1">
      <c r="A36" s="76">
        <v>32</v>
      </c>
      <c r="B36" s="78" t="s">
        <v>65</v>
      </c>
      <c r="C36" s="136" t="s">
        <v>134</v>
      </c>
      <c r="D36" s="136" t="s">
        <v>134</v>
      </c>
      <c r="E36" s="156">
        <v>9</v>
      </c>
      <c r="F36" s="2">
        <v>44015</v>
      </c>
      <c r="G36" s="207">
        <v>41.29</v>
      </c>
      <c r="H36" s="2">
        <v>10537</v>
      </c>
      <c r="I36" s="207">
        <v>9.88</v>
      </c>
      <c r="J36" s="2">
        <v>35088</v>
      </c>
      <c r="K36" s="207">
        <v>32.92</v>
      </c>
      <c r="L36" s="2">
        <v>16961</v>
      </c>
      <c r="M36" s="207">
        <v>15.91</v>
      </c>
      <c r="N36" s="181">
        <v>32</v>
      </c>
      <c r="O36" s="78" t="s">
        <v>65</v>
      </c>
      <c r="P36" s="2">
        <v>106601</v>
      </c>
      <c r="Q36" s="223">
        <v>49.4301886075709</v>
      </c>
      <c r="R36" s="224">
        <v>0</v>
      </c>
      <c r="S36" s="224">
        <v>0</v>
      </c>
      <c r="T36" s="224">
        <v>17304</v>
      </c>
      <c r="U36" s="224">
        <v>1303</v>
      </c>
      <c r="V36" s="147">
        <v>-1644</v>
      </c>
      <c r="W36" s="225">
        <v>86350</v>
      </c>
    </row>
    <row r="37" spans="1:23" s="25" customFormat="1" ht="20.25" customHeight="1">
      <c r="A37" s="76">
        <v>36</v>
      </c>
      <c r="B37" s="78" t="s">
        <v>67</v>
      </c>
      <c r="C37" s="136" t="s">
        <v>134</v>
      </c>
      <c r="D37" s="136" t="s">
        <v>134</v>
      </c>
      <c r="E37" s="156">
        <v>9</v>
      </c>
      <c r="F37" s="2">
        <v>77062</v>
      </c>
      <c r="G37" s="207">
        <v>52.32</v>
      </c>
      <c r="H37" s="2">
        <v>7289</v>
      </c>
      <c r="I37" s="207">
        <v>4.95</v>
      </c>
      <c r="J37" s="2">
        <v>40894</v>
      </c>
      <c r="K37" s="207">
        <v>27.76</v>
      </c>
      <c r="L37" s="2">
        <v>22055</v>
      </c>
      <c r="M37" s="207">
        <v>14.97</v>
      </c>
      <c r="N37" s="181">
        <v>36</v>
      </c>
      <c r="O37" s="78" t="s">
        <v>67</v>
      </c>
      <c r="P37" s="2">
        <v>147300</v>
      </c>
      <c r="Q37" s="223">
        <v>44.66653894458991</v>
      </c>
      <c r="R37" s="224">
        <v>0</v>
      </c>
      <c r="S37" s="224">
        <v>33</v>
      </c>
      <c r="T37" s="224">
        <v>14077</v>
      </c>
      <c r="U37" s="224">
        <v>6369</v>
      </c>
      <c r="V37" s="147">
        <v>-14689</v>
      </c>
      <c r="W37" s="225">
        <v>112132</v>
      </c>
    </row>
    <row r="38" spans="1:23" s="25" customFormat="1" ht="20.25" customHeight="1">
      <c r="A38" s="76">
        <v>44</v>
      </c>
      <c r="B38" s="78" t="s">
        <v>69</v>
      </c>
      <c r="C38" s="136" t="s">
        <v>134</v>
      </c>
      <c r="D38" s="136" t="s">
        <v>134</v>
      </c>
      <c r="E38" s="156">
        <v>8</v>
      </c>
      <c r="F38" s="2">
        <v>130225</v>
      </c>
      <c r="G38" s="207">
        <v>49.38</v>
      </c>
      <c r="H38" s="2">
        <v>12973</v>
      </c>
      <c r="I38" s="207">
        <v>4.92</v>
      </c>
      <c r="J38" s="2">
        <v>82344</v>
      </c>
      <c r="K38" s="207">
        <v>31.22</v>
      </c>
      <c r="L38" s="2">
        <v>38200</v>
      </c>
      <c r="M38" s="207">
        <v>14.48</v>
      </c>
      <c r="N38" s="181">
        <v>44</v>
      </c>
      <c r="O38" s="78" t="s">
        <v>69</v>
      </c>
      <c r="P38" s="3">
        <v>263742</v>
      </c>
      <c r="Q38" s="223">
        <v>46.827570400239296</v>
      </c>
      <c r="R38" s="230">
        <v>0</v>
      </c>
      <c r="S38" s="230">
        <v>114</v>
      </c>
      <c r="T38" s="230">
        <v>32817</v>
      </c>
      <c r="U38" s="230">
        <v>6321</v>
      </c>
      <c r="V38" s="147">
        <v>-1930</v>
      </c>
      <c r="W38" s="225">
        <v>222560</v>
      </c>
    </row>
    <row r="39" spans="1:23" s="25" customFormat="1" ht="20.25" customHeight="1">
      <c r="A39" s="79">
        <v>45</v>
      </c>
      <c r="B39" s="80" t="s">
        <v>88</v>
      </c>
      <c r="C39" s="139" t="s">
        <v>134</v>
      </c>
      <c r="D39" s="139" t="s">
        <v>134</v>
      </c>
      <c r="E39" s="150">
        <v>9</v>
      </c>
      <c r="F39" s="1">
        <v>236444</v>
      </c>
      <c r="G39" s="206">
        <v>49.41</v>
      </c>
      <c r="H39" s="1">
        <v>22761</v>
      </c>
      <c r="I39" s="206">
        <v>4.76</v>
      </c>
      <c r="J39" s="1">
        <v>173094</v>
      </c>
      <c r="K39" s="206">
        <v>36.17</v>
      </c>
      <c r="L39" s="1">
        <v>46224</v>
      </c>
      <c r="M39" s="206">
        <v>9.66</v>
      </c>
      <c r="N39" s="183">
        <v>45</v>
      </c>
      <c r="O39" s="80" t="s">
        <v>88</v>
      </c>
      <c r="P39" s="2">
        <v>478523</v>
      </c>
      <c r="Q39" s="226">
        <v>47.511124012703256</v>
      </c>
      <c r="R39" s="224">
        <v>0</v>
      </c>
      <c r="S39" s="224">
        <v>219</v>
      </c>
      <c r="T39" s="224">
        <v>57366</v>
      </c>
      <c r="U39" s="224">
        <v>16909</v>
      </c>
      <c r="V39" s="169">
        <v>-8093</v>
      </c>
      <c r="W39" s="227">
        <v>395936</v>
      </c>
    </row>
    <row r="40" spans="1:23" s="25" customFormat="1" ht="20.25" customHeight="1">
      <c r="A40" s="81">
        <v>46</v>
      </c>
      <c r="B40" s="82" t="s">
        <v>93</v>
      </c>
      <c r="C40" s="140" t="s">
        <v>136</v>
      </c>
      <c r="D40" s="140" t="s">
        <v>134</v>
      </c>
      <c r="E40" s="159">
        <v>8</v>
      </c>
      <c r="F40" s="3">
        <v>250685</v>
      </c>
      <c r="G40" s="211">
        <v>51.21</v>
      </c>
      <c r="H40" s="3">
        <v>25541</v>
      </c>
      <c r="I40" s="211">
        <v>5.22</v>
      </c>
      <c r="J40" s="3">
        <v>135912</v>
      </c>
      <c r="K40" s="211">
        <v>27.77</v>
      </c>
      <c r="L40" s="3">
        <v>77357</v>
      </c>
      <c r="M40" s="211">
        <v>15.8</v>
      </c>
      <c r="N40" s="185">
        <v>46</v>
      </c>
      <c r="O40" s="82" t="s">
        <v>93</v>
      </c>
      <c r="P40" s="3">
        <v>489495</v>
      </c>
      <c r="Q40" s="229">
        <v>46.79856138787888</v>
      </c>
      <c r="R40" s="230">
        <v>0</v>
      </c>
      <c r="S40" s="230">
        <v>0</v>
      </c>
      <c r="T40" s="230">
        <v>55547</v>
      </c>
      <c r="U40" s="230">
        <v>33778</v>
      </c>
      <c r="V40" s="170">
        <v>-18368</v>
      </c>
      <c r="W40" s="231">
        <v>381802</v>
      </c>
    </row>
    <row r="41" spans="1:23" ht="20.25" customHeight="1">
      <c r="A41" s="87"/>
      <c r="B41" s="184" t="s">
        <v>71</v>
      </c>
      <c r="C41" s="135"/>
      <c r="D41" s="57"/>
      <c r="E41" s="147"/>
      <c r="F41" s="199">
        <v>2169692</v>
      </c>
      <c r="G41" s="259">
        <v>48</v>
      </c>
      <c r="H41" s="147">
        <v>315772</v>
      </c>
      <c r="I41" s="260">
        <v>6.99</v>
      </c>
      <c r="J41" s="147">
        <v>1344794</v>
      </c>
      <c r="K41" s="240">
        <v>29.76</v>
      </c>
      <c r="L41" s="145">
        <v>689054</v>
      </c>
      <c r="M41" s="261">
        <v>15.25</v>
      </c>
      <c r="N41" s="87"/>
      <c r="O41" s="184" t="s">
        <v>71</v>
      </c>
      <c r="P41" s="199">
        <v>4519312</v>
      </c>
      <c r="Q41" s="223">
        <v>46.9014481731397</v>
      </c>
      <c r="R41" s="199">
        <v>255</v>
      </c>
      <c r="S41" s="199">
        <v>1771</v>
      </c>
      <c r="T41" s="199">
        <v>539750</v>
      </c>
      <c r="U41" s="199">
        <v>182883</v>
      </c>
      <c r="V41" s="147">
        <v>-139697</v>
      </c>
      <c r="W41" s="225">
        <v>3654956</v>
      </c>
    </row>
    <row r="42" spans="1:23" ht="20.25" customHeight="1">
      <c r="A42" s="98"/>
      <c r="B42" s="182" t="s">
        <v>73</v>
      </c>
      <c r="C42" s="135"/>
      <c r="D42" s="57"/>
      <c r="E42" s="147"/>
      <c r="F42" s="199">
        <v>11974938</v>
      </c>
      <c r="G42" s="259">
        <v>51.879999999999995</v>
      </c>
      <c r="H42" s="147">
        <v>1063330</v>
      </c>
      <c r="I42" s="260">
        <v>4.61</v>
      </c>
      <c r="J42" s="147">
        <v>6411600</v>
      </c>
      <c r="K42" s="240">
        <v>27.78</v>
      </c>
      <c r="L42" s="145">
        <v>3629745</v>
      </c>
      <c r="M42" s="262">
        <v>15.73</v>
      </c>
      <c r="N42" s="98"/>
      <c r="O42" s="182" t="s">
        <v>73</v>
      </c>
      <c r="P42" s="199">
        <v>23079613</v>
      </c>
      <c r="Q42" s="223">
        <v>46.67142521297028</v>
      </c>
      <c r="R42" s="199">
        <v>2409</v>
      </c>
      <c r="S42" s="199">
        <v>11222</v>
      </c>
      <c r="T42" s="199">
        <v>2799305</v>
      </c>
      <c r="U42" s="199">
        <v>1564639</v>
      </c>
      <c r="V42" s="147">
        <v>-1137378</v>
      </c>
      <c r="W42" s="225">
        <v>17564660</v>
      </c>
    </row>
    <row r="43" spans="1:23" ht="20.25" customHeight="1">
      <c r="A43" s="98"/>
      <c r="B43" s="100"/>
      <c r="C43" s="135"/>
      <c r="D43" s="57"/>
      <c r="E43" s="147"/>
      <c r="F43" s="130"/>
      <c r="G43" s="259"/>
      <c r="H43" s="57"/>
      <c r="I43" s="239"/>
      <c r="J43" s="57"/>
      <c r="K43" s="240"/>
      <c r="L43" s="127"/>
      <c r="M43" s="262"/>
      <c r="N43" s="98"/>
      <c r="O43" s="100"/>
      <c r="P43" s="130"/>
      <c r="Q43" s="223"/>
      <c r="R43" s="130"/>
      <c r="S43" s="130"/>
      <c r="T43" s="130"/>
      <c r="U43" s="130"/>
      <c r="V43" s="57"/>
      <c r="W43" s="133"/>
    </row>
    <row r="44" spans="1:23" ht="20.25" customHeight="1">
      <c r="A44" s="181">
        <v>301</v>
      </c>
      <c r="B44" s="182" t="s">
        <v>75</v>
      </c>
      <c r="C44" s="263" t="s">
        <v>137</v>
      </c>
      <c r="D44" s="57"/>
      <c r="E44" s="156">
        <v>12</v>
      </c>
      <c r="F44" s="381" t="s">
        <v>245</v>
      </c>
      <c r="G44" s="381" t="s">
        <v>245</v>
      </c>
      <c r="H44" s="381" t="s">
        <v>245</v>
      </c>
      <c r="I44" s="381" t="s">
        <v>245</v>
      </c>
      <c r="J44" s="381" t="s">
        <v>245</v>
      </c>
      <c r="K44" s="381" t="s">
        <v>245</v>
      </c>
      <c r="L44" s="381" t="s">
        <v>245</v>
      </c>
      <c r="M44" s="333" t="s">
        <v>245</v>
      </c>
      <c r="N44" s="181">
        <v>301</v>
      </c>
      <c r="O44" s="182" t="s">
        <v>75</v>
      </c>
      <c r="P44" s="2">
        <v>412221</v>
      </c>
      <c r="Q44" s="381" t="s">
        <v>245</v>
      </c>
      <c r="R44" s="224">
        <v>0</v>
      </c>
      <c r="S44" s="224">
        <v>0</v>
      </c>
      <c r="T44" s="224">
        <v>0</v>
      </c>
      <c r="U44" s="224">
        <v>0</v>
      </c>
      <c r="V44" s="147">
        <v>0</v>
      </c>
      <c r="W44" s="225">
        <v>412221</v>
      </c>
    </row>
    <row r="45" spans="1:23" ht="20.25" customHeight="1">
      <c r="A45" s="181">
        <v>302</v>
      </c>
      <c r="B45" s="182" t="s">
        <v>77</v>
      </c>
      <c r="C45" s="264" t="s">
        <v>134</v>
      </c>
      <c r="D45" s="57"/>
      <c r="E45" s="156">
        <v>12</v>
      </c>
      <c r="F45" s="381" t="s">
        <v>245</v>
      </c>
      <c r="G45" s="381" t="s">
        <v>245</v>
      </c>
      <c r="H45" s="381" t="s">
        <v>245</v>
      </c>
      <c r="I45" s="381" t="s">
        <v>245</v>
      </c>
      <c r="J45" s="381" t="s">
        <v>245</v>
      </c>
      <c r="K45" s="381" t="s">
        <v>245</v>
      </c>
      <c r="L45" s="381" t="s">
        <v>245</v>
      </c>
      <c r="M45" s="333" t="s">
        <v>245</v>
      </c>
      <c r="N45" s="181">
        <v>302</v>
      </c>
      <c r="O45" s="182" t="s">
        <v>77</v>
      </c>
      <c r="P45" s="2">
        <v>443253</v>
      </c>
      <c r="Q45" s="381" t="s">
        <v>245</v>
      </c>
      <c r="R45" s="224">
        <v>0</v>
      </c>
      <c r="S45" s="224">
        <v>0</v>
      </c>
      <c r="T45" s="224">
        <v>0</v>
      </c>
      <c r="U45" s="224">
        <v>0</v>
      </c>
      <c r="V45" s="147">
        <v>0</v>
      </c>
      <c r="W45" s="225">
        <v>443253</v>
      </c>
    </row>
    <row r="46" spans="1:23" ht="20.25" customHeight="1">
      <c r="A46" s="181">
        <v>303</v>
      </c>
      <c r="B46" s="182" t="s">
        <v>79</v>
      </c>
      <c r="C46" s="264" t="s">
        <v>134</v>
      </c>
      <c r="D46" s="57"/>
      <c r="E46" s="156">
        <v>12</v>
      </c>
      <c r="F46" s="381" t="s">
        <v>245</v>
      </c>
      <c r="G46" s="381" t="s">
        <v>245</v>
      </c>
      <c r="H46" s="381" t="s">
        <v>245</v>
      </c>
      <c r="I46" s="381" t="s">
        <v>245</v>
      </c>
      <c r="J46" s="381" t="s">
        <v>245</v>
      </c>
      <c r="K46" s="381" t="s">
        <v>245</v>
      </c>
      <c r="L46" s="381" t="s">
        <v>245</v>
      </c>
      <c r="M46" s="333" t="s">
        <v>245</v>
      </c>
      <c r="N46" s="181">
        <v>303</v>
      </c>
      <c r="O46" s="182" t="s">
        <v>79</v>
      </c>
      <c r="P46" s="2">
        <v>1600508</v>
      </c>
      <c r="Q46" s="381" t="s">
        <v>245</v>
      </c>
      <c r="R46" s="224">
        <v>0</v>
      </c>
      <c r="S46" s="224">
        <v>0</v>
      </c>
      <c r="T46" s="224">
        <v>0</v>
      </c>
      <c r="U46" s="224">
        <v>0</v>
      </c>
      <c r="V46" s="147">
        <v>0</v>
      </c>
      <c r="W46" s="225">
        <v>1600508</v>
      </c>
    </row>
    <row r="47" spans="1:23" ht="20.25" customHeight="1">
      <c r="A47" s="98"/>
      <c r="B47" s="182" t="s">
        <v>81</v>
      </c>
      <c r="C47" s="135"/>
      <c r="D47" s="57"/>
      <c r="E47" s="147"/>
      <c r="F47" s="381" t="s">
        <v>245</v>
      </c>
      <c r="G47" s="381" t="s">
        <v>245</v>
      </c>
      <c r="H47" s="381" t="s">
        <v>245</v>
      </c>
      <c r="I47" s="381" t="s">
        <v>245</v>
      </c>
      <c r="J47" s="381" t="s">
        <v>245</v>
      </c>
      <c r="K47" s="381" t="s">
        <v>245</v>
      </c>
      <c r="L47" s="381" t="s">
        <v>245</v>
      </c>
      <c r="M47" s="333" t="s">
        <v>245</v>
      </c>
      <c r="N47" s="98"/>
      <c r="O47" s="182" t="s">
        <v>81</v>
      </c>
      <c r="P47" s="199">
        <v>2455982</v>
      </c>
      <c r="Q47" s="381" t="s">
        <v>245</v>
      </c>
      <c r="R47" s="199">
        <v>0</v>
      </c>
      <c r="S47" s="199">
        <v>0</v>
      </c>
      <c r="T47" s="199">
        <v>0</v>
      </c>
      <c r="U47" s="199">
        <v>0</v>
      </c>
      <c r="V47" s="147">
        <v>0</v>
      </c>
      <c r="W47" s="225">
        <v>2455982</v>
      </c>
    </row>
    <row r="48" spans="1:23" ht="20.25" customHeight="1">
      <c r="A48" s="98"/>
      <c r="B48" s="100"/>
      <c r="C48" s="135"/>
      <c r="D48" s="57"/>
      <c r="E48" s="147"/>
      <c r="F48" s="383"/>
      <c r="G48" s="383"/>
      <c r="H48" s="383"/>
      <c r="I48" s="383"/>
      <c r="J48" s="383"/>
      <c r="K48" s="383"/>
      <c r="L48" s="383"/>
      <c r="M48" s="385"/>
      <c r="N48" s="98"/>
      <c r="O48" s="100"/>
      <c r="P48" s="130"/>
      <c r="Q48" s="383"/>
      <c r="R48" s="130"/>
      <c r="S48" s="130"/>
      <c r="T48" s="130"/>
      <c r="U48" s="130"/>
      <c r="V48" s="57"/>
      <c r="W48" s="133"/>
    </row>
    <row r="49" spans="1:23" ht="20.25" customHeight="1">
      <c r="A49" s="116"/>
      <c r="B49" s="186" t="s">
        <v>83</v>
      </c>
      <c r="C49" s="265"/>
      <c r="D49" s="65"/>
      <c r="E49" s="172"/>
      <c r="F49" s="386" t="s">
        <v>245</v>
      </c>
      <c r="G49" s="386" t="s">
        <v>245</v>
      </c>
      <c r="H49" s="386" t="s">
        <v>245</v>
      </c>
      <c r="I49" s="386" t="s">
        <v>245</v>
      </c>
      <c r="J49" s="386" t="s">
        <v>245</v>
      </c>
      <c r="K49" s="386" t="s">
        <v>245</v>
      </c>
      <c r="L49" s="386" t="s">
        <v>245</v>
      </c>
      <c r="M49" s="388" t="s">
        <v>245</v>
      </c>
      <c r="N49" s="116"/>
      <c r="O49" s="186" t="s">
        <v>83</v>
      </c>
      <c r="P49" s="201">
        <v>25535595</v>
      </c>
      <c r="Q49" s="386" t="s">
        <v>245</v>
      </c>
      <c r="R49" s="201">
        <v>2409</v>
      </c>
      <c r="S49" s="201">
        <v>11222</v>
      </c>
      <c r="T49" s="201">
        <v>2799305</v>
      </c>
      <c r="U49" s="201">
        <v>1564639</v>
      </c>
      <c r="V49" s="170">
        <v>-1137378</v>
      </c>
      <c r="W49" s="231">
        <v>20020642</v>
      </c>
    </row>
    <row r="50" spans="1:23" ht="16.5" customHeight="1">
      <c r="A50" s="120"/>
      <c r="B50" s="120"/>
      <c r="C50" s="19"/>
      <c r="D50" s="19"/>
      <c r="E50" s="19"/>
      <c r="F50" s="19"/>
      <c r="G50" s="236"/>
      <c r="H50" s="19"/>
      <c r="I50" s="236"/>
      <c r="J50" s="19"/>
      <c r="K50" s="236"/>
      <c r="L50" s="19"/>
      <c r="M50" s="236"/>
      <c r="N50" s="120"/>
      <c r="O50" s="120"/>
      <c r="P50" s="19"/>
      <c r="Q50" s="19"/>
      <c r="R50" s="19"/>
      <c r="S50" s="49"/>
      <c r="T50" s="19"/>
      <c r="U50" s="19"/>
      <c r="V50" s="19"/>
      <c r="W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</sheetData>
  <sheetProtection/>
  <mergeCells count="6">
    <mergeCell ref="J4:K4"/>
    <mergeCell ref="L4:M4"/>
    <mergeCell ref="F4:G4"/>
    <mergeCell ref="H4:I4"/>
    <mergeCell ref="F3:M3"/>
    <mergeCell ref="R3:S3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75" r:id="rId1"/>
  <colBreaks count="1" manualBreakCount="1">
    <brk id="13" max="5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71"/>
  <sheetViews>
    <sheetView showGridLines="0" view="pageBreakPreview" zoomScale="55" zoomScaleNormal="60" zoomScaleSheetLayoutView="55" zoomScalePageLayoutView="0" workbookViewId="0" topLeftCell="A1">
      <pane xSplit="1" ySplit="6" topLeftCell="D28" activePane="bottomRight" state="frozen"/>
      <selection pane="topLeft" activeCell="Q73" sqref="Q73"/>
      <selection pane="topRight" activeCell="Q73" sqref="Q73"/>
      <selection pane="bottomLeft" activeCell="Q73" sqref="Q73"/>
      <selection pane="bottomRight" activeCell="I7" sqref="I7:AA49"/>
    </sheetView>
  </sheetViews>
  <sheetFormatPr defaultColWidth="10.875" defaultRowHeight="13.5"/>
  <cols>
    <col min="1" max="3" width="11.625" style="6" hidden="1" customWidth="1"/>
    <col min="4" max="4" width="6.125" style="68" customWidth="1"/>
    <col min="5" max="5" width="11.75390625" style="68" customWidth="1"/>
    <col min="6" max="7" width="9.625" style="6" customWidth="1"/>
    <col min="8" max="8" width="6.50390625" style="6" customWidth="1"/>
    <col min="9" max="9" width="12.625" style="6" customWidth="1"/>
    <col min="10" max="10" width="8.625" style="6" customWidth="1"/>
    <col min="11" max="11" width="12.625" style="6" customWidth="1"/>
    <col min="12" max="12" width="8.625" style="6" customWidth="1"/>
    <col min="13" max="13" width="12.75390625" style="6" customWidth="1"/>
    <col min="14" max="14" width="8.625" style="6" customWidth="1"/>
    <col min="15" max="15" width="12.75390625" style="6" customWidth="1"/>
    <col min="16" max="16" width="8.625" style="6" customWidth="1"/>
    <col min="17" max="17" width="8.375" style="6" hidden="1" customWidth="1"/>
    <col min="18" max="18" width="6.00390625" style="68" customWidth="1"/>
    <col min="19" max="19" width="11.625" style="68" customWidth="1"/>
    <col min="20" max="20" width="12.75390625" style="6" customWidth="1"/>
    <col min="21" max="21" width="13.75390625" style="6" customWidth="1"/>
    <col min="22" max="22" width="10.625" style="6" customWidth="1"/>
    <col min="23" max="23" width="10.625" style="11" customWidth="1"/>
    <col min="24" max="24" width="12.625" style="6" customWidth="1"/>
    <col min="25" max="25" width="14.75390625" style="6" customWidth="1"/>
    <col min="26" max="26" width="11.625" style="6" customWidth="1"/>
    <col min="27" max="27" width="13.625" style="6" customWidth="1"/>
    <col min="28" max="16384" width="10.875" style="6" customWidth="1"/>
  </cols>
  <sheetData>
    <row r="1" spans="1:27" ht="20.25" customHeight="1">
      <c r="A1" s="5"/>
      <c r="B1" s="5"/>
      <c r="C1" s="5"/>
      <c r="D1" s="66"/>
      <c r="E1" s="66"/>
      <c r="F1" s="4" t="s">
        <v>190</v>
      </c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67"/>
      <c r="S1" s="67"/>
      <c r="U1" s="5"/>
      <c r="V1" s="5"/>
      <c r="W1" s="7"/>
      <c r="X1" s="5"/>
      <c r="Y1" s="5"/>
      <c r="Z1" s="5"/>
      <c r="AA1" s="5"/>
    </row>
    <row r="2" spans="4:27" ht="20.25" customHeight="1">
      <c r="D2" s="67"/>
      <c r="R2" s="67"/>
      <c r="T2" s="10"/>
      <c r="AA2" s="202" t="s">
        <v>98</v>
      </c>
    </row>
    <row r="3" spans="1:27" s="68" customFormat="1" ht="20.25" customHeight="1">
      <c r="A3" s="70"/>
      <c r="B3" s="69"/>
      <c r="C3" s="92"/>
      <c r="D3" s="69"/>
      <c r="E3" s="70"/>
      <c r="F3" s="85" t="s">
        <v>99</v>
      </c>
      <c r="G3" s="85" t="s">
        <v>100</v>
      </c>
      <c r="H3" s="93" t="s">
        <v>101</v>
      </c>
      <c r="I3" s="467" t="s">
        <v>104</v>
      </c>
      <c r="J3" s="468"/>
      <c r="K3" s="468"/>
      <c r="L3" s="468"/>
      <c r="M3" s="468"/>
      <c r="N3" s="468"/>
      <c r="O3" s="468"/>
      <c r="P3" s="469"/>
      <c r="Q3" s="94"/>
      <c r="R3" s="95"/>
      <c r="S3" s="70"/>
      <c r="T3" s="96"/>
      <c r="U3" s="90"/>
      <c r="V3" s="483" t="s">
        <v>103</v>
      </c>
      <c r="W3" s="474"/>
      <c r="X3" s="85" t="s">
        <v>99</v>
      </c>
      <c r="Y3" s="69"/>
      <c r="Z3" s="69"/>
      <c r="AA3" s="92"/>
    </row>
    <row r="4" spans="1:27" s="68" customFormat="1" ht="20.25" customHeight="1">
      <c r="A4" s="78" t="s">
        <v>113</v>
      </c>
      <c r="B4" s="97" t="s">
        <v>197</v>
      </c>
      <c r="C4" s="104" t="s">
        <v>114</v>
      </c>
      <c r="D4" s="71"/>
      <c r="F4" s="97" t="s">
        <v>105</v>
      </c>
      <c r="G4" s="97"/>
      <c r="H4" s="105"/>
      <c r="I4" s="467" t="s">
        <v>198</v>
      </c>
      <c r="J4" s="474"/>
      <c r="K4" s="483" t="s">
        <v>199</v>
      </c>
      <c r="L4" s="474"/>
      <c r="M4" s="483" t="s">
        <v>236</v>
      </c>
      <c r="N4" s="469"/>
      <c r="O4" s="490" t="s">
        <v>206</v>
      </c>
      <c r="P4" s="491"/>
      <c r="Q4" s="70"/>
      <c r="R4" s="98"/>
      <c r="T4" s="106" t="s">
        <v>238</v>
      </c>
      <c r="U4" s="97" t="s">
        <v>107</v>
      </c>
      <c r="V4" s="85" t="s">
        <v>108</v>
      </c>
      <c r="W4" s="107" t="s">
        <v>109</v>
      </c>
      <c r="X4" s="97" t="s">
        <v>110</v>
      </c>
      <c r="Y4" s="97" t="s">
        <v>111</v>
      </c>
      <c r="Z4" s="97" t="s">
        <v>112</v>
      </c>
      <c r="AA4" s="104" t="s">
        <v>5</v>
      </c>
    </row>
    <row r="5" spans="1:27" s="68" customFormat="1" ht="20.25" customHeight="1">
      <c r="A5" s="78" t="s">
        <v>204</v>
      </c>
      <c r="B5" s="97" t="s">
        <v>126</v>
      </c>
      <c r="C5" s="104" t="s">
        <v>205</v>
      </c>
      <c r="D5" s="72" t="s">
        <v>2</v>
      </c>
      <c r="F5" s="97" t="s">
        <v>116</v>
      </c>
      <c r="G5" s="97" t="s">
        <v>117</v>
      </c>
      <c r="H5" s="112" t="s">
        <v>118</v>
      </c>
      <c r="I5" s="75" t="s">
        <v>127</v>
      </c>
      <c r="J5" s="85" t="s">
        <v>120</v>
      </c>
      <c r="K5" s="85" t="s">
        <v>127</v>
      </c>
      <c r="L5" s="85" t="s">
        <v>120</v>
      </c>
      <c r="M5" s="85" t="s">
        <v>128</v>
      </c>
      <c r="N5" s="85" t="s">
        <v>120</v>
      </c>
      <c r="O5" s="86" t="s">
        <v>119</v>
      </c>
      <c r="P5" s="113" t="s">
        <v>120</v>
      </c>
      <c r="Q5" s="75"/>
      <c r="R5" s="110" t="s">
        <v>2</v>
      </c>
      <c r="T5" s="106" t="s">
        <v>119</v>
      </c>
      <c r="U5" s="380" t="s">
        <v>202</v>
      </c>
      <c r="V5" s="97" t="s">
        <v>129</v>
      </c>
      <c r="W5" s="114" t="s">
        <v>203</v>
      </c>
      <c r="X5" s="97" t="s">
        <v>124</v>
      </c>
      <c r="Y5" s="97" t="s">
        <v>125</v>
      </c>
      <c r="Z5" s="71"/>
      <c r="AA5" s="115"/>
    </row>
    <row r="6" spans="1:27" s="68" customFormat="1" ht="20.25" customHeight="1">
      <c r="A6" s="120"/>
      <c r="B6" s="71"/>
      <c r="C6" s="115"/>
      <c r="D6" s="72" t="s">
        <v>8</v>
      </c>
      <c r="E6" s="73" t="s">
        <v>9</v>
      </c>
      <c r="F6" s="71"/>
      <c r="G6" s="71"/>
      <c r="H6" s="121"/>
      <c r="I6" s="120"/>
      <c r="J6" s="71"/>
      <c r="K6" s="71"/>
      <c r="L6" s="71"/>
      <c r="M6" s="71" t="s">
        <v>232</v>
      </c>
      <c r="N6" s="71"/>
      <c r="O6" s="98" t="s">
        <v>233</v>
      </c>
      <c r="P6" s="115"/>
      <c r="Q6" s="120"/>
      <c r="R6" s="110" t="s">
        <v>8</v>
      </c>
      <c r="S6" s="73" t="s">
        <v>9</v>
      </c>
      <c r="T6" s="115" t="s">
        <v>234</v>
      </c>
      <c r="U6" s="119" t="s">
        <v>207</v>
      </c>
      <c r="V6" s="97" t="s">
        <v>130</v>
      </c>
      <c r="W6" s="114" t="s">
        <v>131</v>
      </c>
      <c r="X6" s="71"/>
      <c r="Y6" s="377" t="s">
        <v>208</v>
      </c>
      <c r="Z6" s="71"/>
      <c r="AA6" s="115"/>
    </row>
    <row r="7" spans="1:27" s="25" customFormat="1" ht="20.25" customHeight="1">
      <c r="A7" s="22"/>
      <c r="B7" s="21" t="e">
        <f>T7+#REF!</f>
        <v>#REF!</v>
      </c>
      <c r="C7" s="23" t="e">
        <f>ROUND(B7/A7*100,2)</f>
        <v>#REF!</v>
      </c>
      <c r="D7" s="74">
        <v>1</v>
      </c>
      <c r="E7" s="75" t="s">
        <v>13</v>
      </c>
      <c r="F7" s="124" t="s">
        <v>132</v>
      </c>
      <c r="G7" s="132" t="s">
        <v>244</v>
      </c>
      <c r="H7" s="150">
        <v>8</v>
      </c>
      <c r="I7" s="1">
        <v>932513</v>
      </c>
      <c r="J7" s="206">
        <v>58.93</v>
      </c>
      <c r="K7" s="1" t="s">
        <v>245</v>
      </c>
      <c r="L7" s="206" t="s">
        <v>245</v>
      </c>
      <c r="M7" s="1">
        <v>372914</v>
      </c>
      <c r="N7" s="206">
        <v>23.56</v>
      </c>
      <c r="O7" s="1">
        <v>277122</v>
      </c>
      <c r="P7" s="206">
        <v>17.51</v>
      </c>
      <c r="Q7" s="24"/>
      <c r="R7" s="180">
        <v>1</v>
      </c>
      <c r="S7" s="75" t="s">
        <v>13</v>
      </c>
      <c r="T7" s="218">
        <v>1582549</v>
      </c>
      <c r="U7" s="219">
        <v>44.26645020436348</v>
      </c>
      <c r="V7" s="220">
        <v>255</v>
      </c>
      <c r="W7" s="220">
        <v>1379</v>
      </c>
      <c r="X7" s="220">
        <v>178206</v>
      </c>
      <c r="Y7" s="220">
        <v>114087</v>
      </c>
      <c r="Z7" s="143">
        <v>-193678</v>
      </c>
      <c r="AA7" s="221">
        <v>1094944</v>
      </c>
    </row>
    <row r="8" spans="1:27" s="25" customFormat="1" ht="20.25" customHeight="1">
      <c r="A8" s="30" t="e">
        <f>S8+#REF!</f>
        <v>#VALUE!</v>
      </c>
      <c r="B8" s="28" t="e">
        <f>T8+#REF!</f>
        <v>#REF!</v>
      </c>
      <c r="C8" s="31" t="e">
        <f>ROUND(B8/A8*100,2)</f>
        <v>#REF!</v>
      </c>
      <c r="D8" s="76">
        <v>2</v>
      </c>
      <c r="E8" s="77" t="s">
        <v>14</v>
      </c>
      <c r="F8" s="171" t="s">
        <v>134</v>
      </c>
      <c r="G8" s="203" t="s">
        <v>246</v>
      </c>
      <c r="H8" s="156">
        <v>10</v>
      </c>
      <c r="I8" s="2">
        <v>240896</v>
      </c>
      <c r="J8" s="207">
        <v>49.48</v>
      </c>
      <c r="K8" s="2">
        <v>10023</v>
      </c>
      <c r="L8" s="207">
        <v>2.06</v>
      </c>
      <c r="M8" s="2">
        <v>140969</v>
      </c>
      <c r="N8" s="207">
        <v>28.95</v>
      </c>
      <c r="O8" s="2">
        <v>95010</v>
      </c>
      <c r="P8" s="207">
        <v>19.51</v>
      </c>
      <c r="Q8" s="32"/>
      <c r="R8" s="181">
        <v>2</v>
      </c>
      <c r="S8" s="77" t="s">
        <v>14</v>
      </c>
      <c r="T8" s="222">
        <v>486898</v>
      </c>
      <c r="U8" s="223">
        <v>51.34644089629272</v>
      </c>
      <c r="V8" s="224">
        <v>46</v>
      </c>
      <c r="W8" s="224">
        <v>112</v>
      </c>
      <c r="X8" s="224">
        <v>75648</v>
      </c>
      <c r="Y8" s="224">
        <v>27316</v>
      </c>
      <c r="Z8" s="147">
        <v>-6474</v>
      </c>
      <c r="AA8" s="225">
        <v>377302</v>
      </c>
    </row>
    <row r="9" spans="1:27" s="25" customFormat="1" ht="20.25" customHeight="1">
      <c r="A9" s="30" t="e">
        <f>S9+#REF!</f>
        <v>#VALUE!</v>
      </c>
      <c r="B9" s="28" t="e">
        <f>T9+#REF!</f>
        <v>#REF!</v>
      </c>
      <c r="C9" s="31" t="e">
        <f aca="true" t="shared" si="0" ref="C9:C20">ROUND(B9/A9*100,2)</f>
        <v>#REF!</v>
      </c>
      <c r="D9" s="76">
        <v>3</v>
      </c>
      <c r="E9" s="78" t="s">
        <v>16</v>
      </c>
      <c r="F9" s="171" t="s">
        <v>134</v>
      </c>
      <c r="G9" s="203" t="s">
        <v>134</v>
      </c>
      <c r="H9" s="156">
        <v>9</v>
      </c>
      <c r="I9" s="2">
        <v>393942</v>
      </c>
      <c r="J9" s="207">
        <v>45.64</v>
      </c>
      <c r="K9" s="2">
        <v>85041</v>
      </c>
      <c r="L9" s="207">
        <v>9.85</v>
      </c>
      <c r="M9" s="2">
        <v>224453</v>
      </c>
      <c r="N9" s="207">
        <v>26</v>
      </c>
      <c r="O9" s="2">
        <v>159833</v>
      </c>
      <c r="P9" s="207">
        <v>18.51</v>
      </c>
      <c r="Q9" s="32"/>
      <c r="R9" s="181">
        <v>3</v>
      </c>
      <c r="S9" s="78" t="s">
        <v>16</v>
      </c>
      <c r="T9" s="222">
        <v>863269</v>
      </c>
      <c r="U9" s="223">
        <v>46.63212309484516</v>
      </c>
      <c r="V9" s="224">
        <v>24</v>
      </c>
      <c r="W9" s="224">
        <v>371</v>
      </c>
      <c r="X9" s="224">
        <v>107767</v>
      </c>
      <c r="Y9" s="224">
        <v>39189</v>
      </c>
      <c r="Z9" s="147">
        <v>-14238</v>
      </c>
      <c r="AA9" s="225">
        <v>701680</v>
      </c>
    </row>
    <row r="10" spans="1:27" s="25" customFormat="1" ht="20.25" customHeight="1">
      <c r="A10" s="30" t="e">
        <f>S10+#REF!</f>
        <v>#VALUE!</v>
      </c>
      <c r="B10" s="28" t="e">
        <f>T10+#REF!</f>
        <v>#REF!</v>
      </c>
      <c r="C10" s="31" t="e">
        <f t="shared" si="0"/>
        <v>#REF!</v>
      </c>
      <c r="D10" s="76">
        <v>4</v>
      </c>
      <c r="E10" s="78" t="s">
        <v>18</v>
      </c>
      <c r="F10" s="171" t="s">
        <v>134</v>
      </c>
      <c r="G10" s="203" t="s">
        <v>134</v>
      </c>
      <c r="H10" s="156">
        <v>8</v>
      </c>
      <c r="I10" s="2">
        <v>322314</v>
      </c>
      <c r="J10" s="207">
        <v>49.08</v>
      </c>
      <c r="K10" s="2">
        <v>34902</v>
      </c>
      <c r="L10" s="207">
        <v>5.31</v>
      </c>
      <c r="M10" s="2">
        <v>205629</v>
      </c>
      <c r="N10" s="207">
        <v>31.3</v>
      </c>
      <c r="O10" s="2">
        <v>94031</v>
      </c>
      <c r="P10" s="207">
        <v>14.31</v>
      </c>
      <c r="Q10" s="32"/>
      <c r="R10" s="181">
        <v>4</v>
      </c>
      <c r="S10" s="78" t="s">
        <v>18</v>
      </c>
      <c r="T10" s="222">
        <v>656876</v>
      </c>
      <c r="U10" s="223">
        <v>47.8805590485884</v>
      </c>
      <c r="V10" s="224">
        <v>92</v>
      </c>
      <c r="W10" s="224">
        <v>219</v>
      </c>
      <c r="X10" s="224">
        <v>92654</v>
      </c>
      <c r="Y10" s="224">
        <v>31027</v>
      </c>
      <c r="Z10" s="147">
        <v>-4948</v>
      </c>
      <c r="AA10" s="225">
        <v>527936</v>
      </c>
    </row>
    <row r="11" spans="1:27" s="25" customFormat="1" ht="20.25" customHeight="1">
      <c r="A11" s="30" t="e">
        <f>S11+#REF!</f>
        <v>#VALUE!</v>
      </c>
      <c r="B11" s="28" t="e">
        <f>T11+#REF!</f>
        <v>#REF!</v>
      </c>
      <c r="C11" s="31" t="e">
        <f t="shared" si="0"/>
        <v>#REF!</v>
      </c>
      <c r="D11" s="76">
        <v>5</v>
      </c>
      <c r="E11" s="78" t="s">
        <v>20</v>
      </c>
      <c r="F11" s="204" t="s">
        <v>134</v>
      </c>
      <c r="G11" s="205" t="s">
        <v>134</v>
      </c>
      <c r="H11" s="156">
        <v>8</v>
      </c>
      <c r="I11" s="2">
        <v>123525</v>
      </c>
      <c r="J11" s="207">
        <v>48.88</v>
      </c>
      <c r="K11" s="2">
        <v>20875</v>
      </c>
      <c r="L11" s="207">
        <v>8.26</v>
      </c>
      <c r="M11" s="2">
        <v>70442</v>
      </c>
      <c r="N11" s="207">
        <v>27.88</v>
      </c>
      <c r="O11" s="2">
        <v>37853</v>
      </c>
      <c r="P11" s="207">
        <v>14.98</v>
      </c>
      <c r="Q11" s="32"/>
      <c r="R11" s="181">
        <v>5</v>
      </c>
      <c r="S11" s="78" t="s">
        <v>20</v>
      </c>
      <c r="T11" s="222">
        <v>252695</v>
      </c>
      <c r="U11" s="223">
        <v>46.05397451817579</v>
      </c>
      <c r="V11" s="224">
        <v>0</v>
      </c>
      <c r="W11" s="224">
        <v>146</v>
      </c>
      <c r="X11" s="224">
        <v>30449</v>
      </c>
      <c r="Y11" s="224">
        <v>17547</v>
      </c>
      <c r="Z11" s="147">
        <v>-8505</v>
      </c>
      <c r="AA11" s="225">
        <v>196048</v>
      </c>
    </row>
    <row r="12" spans="1:27" s="25" customFormat="1" ht="20.25" customHeight="1">
      <c r="A12" s="35" t="e">
        <f>S12+#REF!</f>
        <v>#VALUE!</v>
      </c>
      <c r="B12" s="36" t="e">
        <f>T12+#REF!</f>
        <v>#REF!</v>
      </c>
      <c r="C12" s="34" t="e">
        <f t="shared" si="0"/>
        <v>#REF!</v>
      </c>
      <c r="D12" s="79">
        <v>6</v>
      </c>
      <c r="E12" s="80" t="s">
        <v>22</v>
      </c>
      <c r="F12" s="139" t="s">
        <v>134</v>
      </c>
      <c r="G12" s="139" t="s">
        <v>134</v>
      </c>
      <c r="H12" s="150">
        <v>8</v>
      </c>
      <c r="I12" s="1">
        <v>156530</v>
      </c>
      <c r="J12" s="206">
        <v>53.39</v>
      </c>
      <c r="K12" s="1">
        <v>17541</v>
      </c>
      <c r="L12" s="206">
        <v>5.98</v>
      </c>
      <c r="M12" s="1">
        <v>78785</v>
      </c>
      <c r="N12" s="206">
        <v>26.87</v>
      </c>
      <c r="O12" s="1">
        <v>40337</v>
      </c>
      <c r="P12" s="206">
        <v>13.76</v>
      </c>
      <c r="Q12" s="37"/>
      <c r="R12" s="183">
        <v>6</v>
      </c>
      <c r="S12" s="80" t="s">
        <v>22</v>
      </c>
      <c r="T12" s="218">
        <v>293193</v>
      </c>
      <c r="U12" s="226">
        <v>42.93752320396783</v>
      </c>
      <c r="V12" s="220">
        <v>146</v>
      </c>
      <c r="W12" s="220">
        <v>51</v>
      </c>
      <c r="X12" s="220">
        <v>31217</v>
      </c>
      <c r="Y12" s="220">
        <v>15762</v>
      </c>
      <c r="Z12" s="169">
        <v>-30762</v>
      </c>
      <c r="AA12" s="227">
        <v>215255</v>
      </c>
    </row>
    <row r="13" spans="1:27" s="25" customFormat="1" ht="20.25" customHeight="1">
      <c r="A13" s="30" t="e">
        <f>S13+#REF!</f>
        <v>#VALUE!</v>
      </c>
      <c r="B13" s="28" t="e">
        <f>T13+#REF!</f>
        <v>#REF!</v>
      </c>
      <c r="C13" s="31" t="e">
        <f t="shared" si="0"/>
        <v>#REF!</v>
      </c>
      <c r="D13" s="76">
        <v>7</v>
      </c>
      <c r="E13" s="78" t="s">
        <v>24</v>
      </c>
      <c r="F13" s="136" t="s">
        <v>134</v>
      </c>
      <c r="G13" s="129" t="s">
        <v>248</v>
      </c>
      <c r="H13" s="156">
        <v>8</v>
      </c>
      <c r="I13" s="2">
        <v>103455</v>
      </c>
      <c r="J13" s="207">
        <v>59.19</v>
      </c>
      <c r="K13" s="2" t="s">
        <v>245</v>
      </c>
      <c r="L13" s="207" t="s">
        <v>245</v>
      </c>
      <c r="M13" s="2">
        <v>71344</v>
      </c>
      <c r="N13" s="207">
        <v>40.81</v>
      </c>
      <c r="O13" s="2" t="s">
        <v>245</v>
      </c>
      <c r="P13" s="207" t="s">
        <v>245</v>
      </c>
      <c r="Q13" s="32"/>
      <c r="R13" s="181">
        <v>7</v>
      </c>
      <c r="S13" s="78" t="s">
        <v>24</v>
      </c>
      <c r="T13" s="222">
        <v>174799</v>
      </c>
      <c r="U13" s="223">
        <v>45.59129890213821</v>
      </c>
      <c r="V13" s="224">
        <v>6</v>
      </c>
      <c r="W13" s="224">
        <v>34</v>
      </c>
      <c r="X13" s="224">
        <v>19804</v>
      </c>
      <c r="Y13" s="224">
        <v>18313</v>
      </c>
      <c r="Z13" s="147">
        <v>-1538</v>
      </c>
      <c r="AA13" s="225">
        <v>135104</v>
      </c>
    </row>
    <row r="14" spans="1:27" s="25" customFormat="1" ht="20.25" customHeight="1">
      <c r="A14" s="30" t="e">
        <f>S14+#REF!</f>
        <v>#VALUE!</v>
      </c>
      <c r="B14" s="28" t="e">
        <f>T14+#REF!</f>
        <v>#REF!</v>
      </c>
      <c r="C14" s="31" t="e">
        <f t="shared" si="0"/>
        <v>#REF!</v>
      </c>
      <c r="D14" s="76">
        <v>8</v>
      </c>
      <c r="E14" s="78" t="s">
        <v>26</v>
      </c>
      <c r="F14" s="136" t="s">
        <v>134</v>
      </c>
      <c r="G14" s="136" t="s">
        <v>246</v>
      </c>
      <c r="H14" s="156">
        <v>8</v>
      </c>
      <c r="I14" s="2">
        <v>90530</v>
      </c>
      <c r="J14" s="207">
        <v>55.55</v>
      </c>
      <c r="K14" s="2">
        <v>3230</v>
      </c>
      <c r="L14" s="207">
        <v>1.98</v>
      </c>
      <c r="M14" s="2">
        <v>45270</v>
      </c>
      <c r="N14" s="207">
        <v>27.77</v>
      </c>
      <c r="O14" s="2">
        <v>23960</v>
      </c>
      <c r="P14" s="207">
        <v>14.7</v>
      </c>
      <c r="Q14" s="32"/>
      <c r="R14" s="181">
        <v>8</v>
      </c>
      <c r="S14" s="78" t="s">
        <v>26</v>
      </c>
      <c r="T14" s="222">
        <v>162990</v>
      </c>
      <c r="U14" s="223">
        <v>45.59494721312987</v>
      </c>
      <c r="V14" s="224">
        <v>2</v>
      </c>
      <c r="W14" s="224">
        <v>59</v>
      </c>
      <c r="X14" s="224">
        <v>19274</v>
      </c>
      <c r="Y14" s="224">
        <v>11153</v>
      </c>
      <c r="Z14" s="147">
        <v>-1048</v>
      </c>
      <c r="AA14" s="225">
        <v>131454</v>
      </c>
    </row>
    <row r="15" spans="1:27" s="25" customFormat="1" ht="20.25" customHeight="1">
      <c r="A15" s="30" t="e">
        <f>S15+#REF!</f>
        <v>#VALUE!</v>
      </c>
      <c r="B15" s="28" t="e">
        <f>T15+#REF!</f>
        <v>#REF!</v>
      </c>
      <c r="C15" s="31" t="e">
        <f t="shared" si="0"/>
        <v>#REF!</v>
      </c>
      <c r="D15" s="76">
        <v>9</v>
      </c>
      <c r="E15" s="78" t="s">
        <v>28</v>
      </c>
      <c r="F15" s="136" t="s">
        <v>134</v>
      </c>
      <c r="G15" s="136" t="s">
        <v>134</v>
      </c>
      <c r="H15" s="156">
        <v>10</v>
      </c>
      <c r="I15" s="2">
        <v>66194</v>
      </c>
      <c r="J15" s="207">
        <v>45.24</v>
      </c>
      <c r="K15" s="2">
        <v>10642</v>
      </c>
      <c r="L15" s="207">
        <v>7.27</v>
      </c>
      <c r="M15" s="2">
        <v>50383</v>
      </c>
      <c r="N15" s="207">
        <v>34.43</v>
      </c>
      <c r="O15" s="2">
        <v>19103</v>
      </c>
      <c r="P15" s="207">
        <v>13.06</v>
      </c>
      <c r="Q15" s="32"/>
      <c r="R15" s="181">
        <v>9</v>
      </c>
      <c r="S15" s="78" t="s">
        <v>28</v>
      </c>
      <c r="T15" s="222">
        <v>146322</v>
      </c>
      <c r="U15" s="223">
        <v>48.52577621967401</v>
      </c>
      <c r="V15" s="224">
        <v>7</v>
      </c>
      <c r="W15" s="224">
        <v>197</v>
      </c>
      <c r="X15" s="224">
        <v>19044</v>
      </c>
      <c r="Y15" s="224">
        <v>3128</v>
      </c>
      <c r="Z15" s="147">
        <v>-15222</v>
      </c>
      <c r="AA15" s="225">
        <v>108724</v>
      </c>
    </row>
    <row r="16" spans="1:27" s="25" customFormat="1" ht="20.25" customHeight="1">
      <c r="A16" s="39" t="e">
        <f>S16+#REF!</f>
        <v>#VALUE!</v>
      </c>
      <c r="B16" s="40" t="e">
        <f>T16+#REF!</f>
        <v>#REF!</v>
      </c>
      <c r="C16" s="38" t="e">
        <f t="shared" si="0"/>
        <v>#REF!</v>
      </c>
      <c r="D16" s="81">
        <v>10</v>
      </c>
      <c r="E16" s="82" t="s">
        <v>30</v>
      </c>
      <c r="F16" s="140" t="s">
        <v>134</v>
      </c>
      <c r="G16" s="140" t="s">
        <v>134</v>
      </c>
      <c r="H16" s="156">
        <v>8</v>
      </c>
      <c r="I16" s="2">
        <v>155196</v>
      </c>
      <c r="J16" s="207">
        <v>46.78</v>
      </c>
      <c r="K16" s="2">
        <v>10183</v>
      </c>
      <c r="L16" s="207">
        <v>3.07</v>
      </c>
      <c r="M16" s="2">
        <v>102532</v>
      </c>
      <c r="N16" s="207">
        <v>30.91</v>
      </c>
      <c r="O16" s="2">
        <v>63835</v>
      </c>
      <c r="P16" s="207">
        <v>19.24</v>
      </c>
      <c r="Q16" s="41"/>
      <c r="R16" s="185">
        <v>10</v>
      </c>
      <c r="S16" s="82" t="s">
        <v>30</v>
      </c>
      <c r="T16" s="228">
        <v>331746</v>
      </c>
      <c r="U16" s="229">
        <v>52.13828160256732</v>
      </c>
      <c r="V16" s="230">
        <v>18</v>
      </c>
      <c r="W16" s="230">
        <v>134</v>
      </c>
      <c r="X16" s="230">
        <v>44664</v>
      </c>
      <c r="Y16" s="230">
        <v>12658</v>
      </c>
      <c r="Z16" s="170">
        <v>-5042</v>
      </c>
      <c r="AA16" s="231">
        <v>269230</v>
      </c>
    </row>
    <row r="17" spans="1:27" s="25" customFormat="1" ht="20.25" customHeight="1">
      <c r="A17" s="30" t="e">
        <f>S17+#REF!</f>
        <v>#VALUE!</v>
      </c>
      <c r="B17" s="28" t="e">
        <f>T17+#REF!</f>
        <v>#REF!</v>
      </c>
      <c r="C17" s="31" t="e">
        <f t="shared" si="0"/>
        <v>#REF!</v>
      </c>
      <c r="D17" s="76">
        <v>11</v>
      </c>
      <c r="E17" s="78" t="s">
        <v>32</v>
      </c>
      <c r="F17" s="136" t="s">
        <v>134</v>
      </c>
      <c r="G17" s="136" t="s">
        <v>134</v>
      </c>
      <c r="H17" s="150">
        <v>8</v>
      </c>
      <c r="I17" s="1">
        <v>167152</v>
      </c>
      <c r="J17" s="206">
        <v>56.89</v>
      </c>
      <c r="K17" s="1">
        <v>27471</v>
      </c>
      <c r="L17" s="206">
        <v>9.35</v>
      </c>
      <c r="M17" s="1">
        <v>61887</v>
      </c>
      <c r="N17" s="206">
        <v>21.07</v>
      </c>
      <c r="O17" s="1">
        <v>37280</v>
      </c>
      <c r="P17" s="206">
        <v>12.69</v>
      </c>
      <c r="Q17" s="32"/>
      <c r="R17" s="181">
        <v>11</v>
      </c>
      <c r="S17" s="78" t="s">
        <v>32</v>
      </c>
      <c r="T17" s="222">
        <v>293790</v>
      </c>
      <c r="U17" s="223">
        <v>35.28321354870846</v>
      </c>
      <c r="V17" s="224">
        <v>0</v>
      </c>
      <c r="W17" s="224">
        <v>113</v>
      </c>
      <c r="X17" s="224">
        <v>25059</v>
      </c>
      <c r="Y17" s="224">
        <v>12730</v>
      </c>
      <c r="Z17" s="147">
        <v>-7096</v>
      </c>
      <c r="AA17" s="225">
        <v>248792</v>
      </c>
    </row>
    <row r="18" spans="1:27" s="25" customFormat="1" ht="20.25" customHeight="1">
      <c r="A18" s="30" t="e">
        <f>S18+#REF!</f>
        <v>#VALUE!</v>
      </c>
      <c r="B18" s="28" t="e">
        <f>T18+#REF!</f>
        <v>#REF!</v>
      </c>
      <c r="C18" s="31" t="e">
        <f t="shared" si="0"/>
        <v>#REF!</v>
      </c>
      <c r="D18" s="76">
        <v>12</v>
      </c>
      <c r="E18" s="78" t="s">
        <v>34</v>
      </c>
      <c r="F18" s="136" t="s">
        <v>134</v>
      </c>
      <c r="G18" s="136" t="s">
        <v>134</v>
      </c>
      <c r="H18" s="156">
        <v>8</v>
      </c>
      <c r="I18" s="2">
        <v>74503</v>
      </c>
      <c r="J18" s="207">
        <v>54.8</v>
      </c>
      <c r="K18" s="2">
        <v>7595</v>
      </c>
      <c r="L18" s="207">
        <v>5.59</v>
      </c>
      <c r="M18" s="2">
        <v>36907</v>
      </c>
      <c r="N18" s="207">
        <v>27.15</v>
      </c>
      <c r="O18" s="2">
        <v>16940</v>
      </c>
      <c r="P18" s="207">
        <v>12.46</v>
      </c>
      <c r="Q18" s="32"/>
      <c r="R18" s="181">
        <v>12</v>
      </c>
      <c r="S18" s="78" t="s">
        <v>34</v>
      </c>
      <c r="T18" s="222">
        <v>135945</v>
      </c>
      <c r="U18" s="223">
        <v>42.36885381340929</v>
      </c>
      <c r="V18" s="224">
        <v>5</v>
      </c>
      <c r="W18" s="224">
        <v>12</v>
      </c>
      <c r="X18" s="224">
        <v>14376</v>
      </c>
      <c r="Y18" s="224">
        <v>8854</v>
      </c>
      <c r="Z18" s="147">
        <v>681</v>
      </c>
      <c r="AA18" s="225">
        <v>113379</v>
      </c>
    </row>
    <row r="19" spans="1:27" s="25" customFormat="1" ht="20.25" customHeight="1">
      <c r="A19" s="30" t="e">
        <f>S19+#REF!</f>
        <v>#VALUE!</v>
      </c>
      <c r="B19" s="28" t="e">
        <f>T19+#REF!</f>
        <v>#REF!</v>
      </c>
      <c r="C19" s="31" t="e">
        <f t="shared" si="0"/>
        <v>#REF!</v>
      </c>
      <c r="D19" s="76">
        <v>13</v>
      </c>
      <c r="E19" s="78" t="s">
        <v>36</v>
      </c>
      <c r="F19" s="136" t="s">
        <v>134</v>
      </c>
      <c r="G19" s="136" t="s">
        <v>134</v>
      </c>
      <c r="H19" s="156">
        <v>9</v>
      </c>
      <c r="I19" s="2">
        <v>116353</v>
      </c>
      <c r="J19" s="207">
        <v>51.9</v>
      </c>
      <c r="K19" s="2">
        <v>18124</v>
      </c>
      <c r="L19" s="207">
        <v>8.08</v>
      </c>
      <c r="M19" s="2">
        <v>55833</v>
      </c>
      <c r="N19" s="207">
        <v>24.91</v>
      </c>
      <c r="O19" s="2">
        <v>33873</v>
      </c>
      <c r="P19" s="207">
        <v>15.11</v>
      </c>
      <c r="Q19" s="32"/>
      <c r="R19" s="181">
        <v>13</v>
      </c>
      <c r="S19" s="78" t="s">
        <v>36</v>
      </c>
      <c r="T19" s="222">
        <v>224183</v>
      </c>
      <c r="U19" s="223">
        <v>43.20869318099715</v>
      </c>
      <c r="V19" s="224">
        <v>53</v>
      </c>
      <c r="W19" s="224">
        <v>55</v>
      </c>
      <c r="X19" s="224">
        <v>25190</v>
      </c>
      <c r="Y19" s="224">
        <v>16572</v>
      </c>
      <c r="Z19" s="147">
        <v>-25782</v>
      </c>
      <c r="AA19" s="225">
        <v>156531</v>
      </c>
    </row>
    <row r="20" spans="1:27" s="25" customFormat="1" ht="20.25" customHeight="1">
      <c r="A20" s="30" t="e">
        <f>SUM(A7:A19)</f>
        <v>#VALUE!</v>
      </c>
      <c r="B20" s="28" t="e">
        <f>SUM(B7:B19)</f>
        <v>#REF!</v>
      </c>
      <c r="C20" s="31" t="e">
        <f t="shared" si="0"/>
        <v>#REF!</v>
      </c>
      <c r="D20" s="71"/>
      <c r="E20" s="78" t="s">
        <v>38</v>
      </c>
      <c r="F20" s="57"/>
      <c r="G20" s="57"/>
      <c r="H20" s="145"/>
      <c r="I20" s="199">
        <v>2943103</v>
      </c>
      <c r="J20" s="208">
        <v>52.51000000000001</v>
      </c>
      <c r="K20" s="147">
        <v>245627</v>
      </c>
      <c r="L20" s="209">
        <v>4.38</v>
      </c>
      <c r="M20" s="147">
        <v>1517348</v>
      </c>
      <c r="N20" s="210">
        <v>27.07</v>
      </c>
      <c r="O20" s="145">
        <v>899177</v>
      </c>
      <c r="P20" s="210">
        <v>16.04</v>
      </c>
      <c r="Q20" s="32"/>
      <c r="R20" s="98"/>
      <c r="S20" s="78" t="s">
        <v>38</v>
      </c>
      <c r="T20" s="199">
        <v>5605255</v>
      </c>
      <c r="U20" s="223">
        <v>45.794240919748816</v>
      </c>
      <c r="V20" s="199">
        <v>654</v>
      </c>
      <c r="W20" s="199">
        <v>2882</v>
      </c>
      <c r="X20" s="199">
        <v>683352</v>
      </c>
      <c r="Y20" s="199">
        <v>328336</v>
      </c>
      <c r="Z20" s="147">
        <v>-313652</v>
      </c>
      <c r="AA20" s="225">
        <v>4276379</v>
      </c>
    </row>
    <row r="21" spans="1:27" s="25" customFormat="1" ht="20.25" customHeight="1">
      <c r="A21" s="30"/>
      <c r="B21" s="28"/>
      <c r="C21" s="44"/>
      <c r="D21" s="71"/>
      <c r="E21" s="83"/>
      <c r="F21" s="57"/>
      <c r="G21" s="57"/>
      <c r="H21" s="145"/>
      <c r="I21" s="130"/>
      <c r="J21" s="135"/>
      <c r="K21" s="57"/>
      <c r="L21" s="57"/>
      <c r="M21" s="57"/>
      <c r="N21" s="133"/>
      <c r="O21" s="127"/>
      <c r="P21" s="133"/>
      <c r="Q21" s="19"/>
      <c r="R21" s="98"/>
      <c r="S21" s="83"/>
      <c r="T21" s="130"/>
      <c r="U21" s="223"/>
      <c r="V21" s="130"/>
      <c r="W21" s="130"/>
      <c r="X21" s="130"/>
      <c r="Y21" s="130"/>
      <c r="Z21" s="57"/>
      <c r="AA21" s="133"/>
    </row>
    <row r="22" spans="1:27" s="25" customFormat="1" ht="20.25" customHeight="1">
      <c r="A22" s="30" t="e">
        <f>S22+#REF!</f>
        <v>#VALUE!</v>
      </c>
      <c r="B22" s="28" t="e">
        <f>T22+#REF!</f>
        <v>#REF!</v>
      </c>
      <c r="C22" s="31" t="e">
        <f>ROUND(B22/A22*100,2)</f>
        <v>#REF!</v>
      </c>
      <c r="D22" s="76">
        <v>14</v>
      </c>
      <c r="E22" s="78" t="s">
        <v>41</v>
      </c>
      <c r="F22" s="136" t="s">
        <v>247</v>
      </c>
      <c r="G22" s="136" t="s">
        <v>246</v>
      </c>
      <c r="H22" s="156">
        <v>8</v>
      </c>
      <c r="I22" s="2">
        <v>38120</v>
      </c>
      <c r="J22" s="207">
        <v>55.41</v>
      </c>
      <c r="K22" s="2">
        <v>3164</v>
      </c>
      <c r="L22" s="207">
        <v>4.6</v>
      </c>
      <c r="M22" s="2">
        <v>18263</v>
      </c>
      <c r="N22" s="207">
        <v>26.54</v>
      </c>
      <c r="O22" s="2">
        <v>9257</v>
      </c>
      <c r="P22" s="207">
        <v>13.45</v>
      </c>
      <c r="Q22" s="32"/>
      <c r="R22" s="181">
        <v>14</v>
      </c>
      <c r="S22" s="78" t="s">
        <v>41</v>
      </c>
      <c r="T22" s="222">
        <v>68804</v>
      </c>
      <c r="U22" s="223">
        <v>41.628220060808665</v>
      </c>
      <c r="V22" s="224">
        <v>0</v>
      </c>
      <c r="W22" s="224">
        <v>36</v>
      </c>
      <c r="X22" s="224">
        <v>7469</v>
      </c>
      <c r="Y22" s="224">
        <v>2695</v>
      </c>
      <c r="Z22" s="147">
        <v>-540</v>
      </c>
      <c r="AA22" s="225">
        <v>58064</v>
      </c>
    </row>
    <row r="23" spans="1:27" s="25" customFormat="1" ht="20.25" customHeight="1">
      <c r="A23" s="30" t="e">
        <f>S23+#REF!</f>
        <v>#VALUE!</v>
      </c>
      <c r="B23" s="28" t="e">
        <f>T23+#REF!</f>
        <v>#REF!</v>
      </c>
      <c r="C23" s="31" t="e">
        <f aca="true" t="shared" si="1" ref="C23:C49">ROUND(B23/A23*100,2)</f>
        <v>#REF!</v>
      </c>
      <c r="D23" s="76">
        <v>15</v>
      </c>
      <c r="E23" s="78" t="s">
        <v>43</v>
      </c>
      <c r="F23" s="136" t="s">
        <v>134</v>
      </c>
      <c r="G23" s="136" t="s">
        <v>134</v>
      </c>
      <c r="H23" s="156">
        <v>8</v>
      </c>
      <c r="I23" s="2">
        <v>40511</v>
      </c>
      <c r="J23" s="207">
        <v>49.53</v>
      </c>
      <c r="K23" s="2">
        <v>7391</v>
      </c>
      <c r="L23" s="207">
        <v>9.04</v>
      </c>
      <c r="M23" s="2">
        <v>20072</v>
      </c>
      <c r="N23" s="207">
        <v>24.55</v>
      </c>
      <c r="O23" s="2">
        <v>13801</v>
      </c>
      <c r="P23" s="207">
        <v>16.88</v>
      </c>
      <c r="Q23" s="32"/>
      <c r="R23" s="181">
        <v>15</v>
      </c>
      <c r="S23" s="78" t="s">
        <v>43</v>
      </c>
      <c r="T23" s="222">
        <v>81775</v>
      </c>
      <c r="U23" s="223">
        <v>43.32860048351817</v>
      </c>
      <c r="V23" s="224">
        <v>0</v>
      </c>
      <c r="W23" s="224">
        <v>0</v>
      </c>
      <c r="X23" s="224">
        <v>9640</v>
      </c>
      <c r="Y23" s="224">
        <v>3598</v>
      </c>
      <c r="Z23" s="147">
        <v>-8257</v>
      </c>
      <c r="AA23" s="225">
        <v>60280</v>
      </c>
    </row>
    <row r="24" spans="1:27" s="25" customFormat="1" ht="20.25" customHeight="1">
      <c r="A24" s="35" t="e">
        <f>S24+#REF!</f>
        <v>#VALUE!</v>
      </c>
      <c r="B24" s="36" t="e">
        <f>T24+#REF!</f>
        <v>#REF!</v>
      </c>
      <c r="C24" s="34" t="e">
        <f t="shared" si="1"/>
        <v>#REF!</v>
      </c>
      <c r="D24" s="79">
        <v>16</v>
      </c>
      <c r="E24" s="80" t="s">
        <v>44</v>
      </c>
      <c r="F24" s="139" t="s">
        <v>134</v>
      </c>
      <c r="G24" s="139" t="s">
        <v>134</v>
      </c>
      <c r="H24" s="150">
        <v>8</v>
      </c>
      <c r="I24" s="1">
        <v>20560</v>
      </c>
      <c r="J24" s="206">
        <v>40.21</v>
      </c>
      <c r="K24" s="1">
        <v>4705</v>
      </c>
      <c r="L24" s="206">
        <v>9.2</v>
      </c>
      <c r="M24" s="1">
        <v>16695</v>
      </c>
      <c r="N24" s="206">
        <v>32.65</v>
      </c>
      <c r="O24" s="1">
        <v>9175</v>
      </c>
      <c r="P24" s="206">
        <v>17.94</v>
      </c>
      <c r="Q24" s="37"/>
      <c r="R24" s="183">
        <v>16</v>
      </c>
      <c r="S24" s="80" t="s">
        <v>44</v>
      </c>
      <c r="T24" s="218">
        <v>51135</v>
      </c>
      <c r="U24" s="226">
        <v>51.46210463497115</v>
      </c>
      <c r="V24" s="220">
        <v>0</v>
      </c>
      <c r="W24" s="220">
        <v>9</v>
      </c>
      <c r="X24" s="220">
        <v>6845</v>
      </c>
      <c r="Y24" s="220">
        <v>865</v>
      </c>
      <c r="Z24" s="169">
        <v>-212</v>
      </c>
      <c r="AA24" s="227">
        <v>43204</v>
      </c>
    </row>
    <row r="25" spans="1:27" s="25" customFormat="1" ht="20.25" customHeight="1">
      <c r="A25" s="30" t="e">
        <f>S25+#REF!</f>
        <v>#VALUE!</v>
      </c>
      <c r="B25" s="28" t="e">
        <f>T25+#REF!</f>
        <v>#REF!</v>
      </c>
      <c r="C25" s="31" t="e">
        <f t="shared" si="1"/>
        <v>#REF!</v>
      </c>
      <c r="D25" s="76">
        <v>17</v>
      </c>
      <c r="E25" s="78" t="s">
        <v>45</v>
      </c>
      <c r="F25" s="136" t="s">
        <v>134</v>
      </c>
      <c r="G25" s="136" t="s">
        <v>134</v>
      </c>
      <c r="H25" s="156">
        <v>8</v>
      </c>
      <c r="I25" s="2">
        <v>25025</v>
      </c>
      <c r="J25" s="207">
        <v>46.74</v>
      </c>
      <c r="K25" s="2">
        <v>4481</v>
      </c>
      <c r="L25" s="207">
        <v>8.37</v>
      </c>
      <c r="M25" s="2">
        <v>16244</v>
      </c>
      <c r="N25" s="207">
        <v>30.34</v>
      </c>
      <c r="O25" s="2">
        <v>7789</v>
      </c>
      <c r="P25" s="207">
        <v>14.55</v>
      </c>
      <c r="Q25" s="32"/>
      <c r="R25" s="181">
        <v>17</v>
      </c>
      <c r="S25" s="78" t="s">
        <v>45</v>
      </c>
      <c r="T25" s="222">
        <v>53539</v>
      </c>
      <c r="U25" s="223">
        <v>45.53084267959988</v>
      </c>
      <c r="V25" s="224">
        <v>0</v>
      </c>
      <c r="W25" s="224">
        <v>83</v>
      </c>
      <c r="X25" s="224">
        <v>6231</v>
      </c>
      <c r="Y25" s="224">
        <v>755</v>
      </c>
      <c r="Z25" s="147">
        <v>-834</v>
      </c>
      <c r="AA25" s="225">
        <v>45636</v>
      </c>
    </row>
    <row r="26" spans="1:27" s="25" customFormat="1" ht="20.25" customHeight="1">
      <c r="A26" s="30" t="e">
        <f>S26+#REF!</f>
        <v>#VALUE!</v>
      </c>
      <c r="B26" s="28" t="e">
        <f>T26+#REF!</f>
        <v>#REF!</v>
      </c>
      <c r="C26" s="31" t="e">
        <f t="shared" si="1"/>
        <v>#REF!</v>
      </c>
      <c r="D26" s="76">
        <v>18</v>
      </c>
      <c r="E26" s="78" t="s">
        <v>47</v>
      </c>
      <c r="F26" s="136" t="s">
        <v>134</v>
      </c>
      <c r="G26" s="136" t="s">
        <v>134</v>
      </c>
      <c r="H26" s="156">
        <v>8</v>
      </c>
      <c r="I26" s="2">
        <v>13243</v>
      </c>
      <c r="J26" s="207">
        <v>46.92</v>
      </c>
      <c r="K26" s="2">
        <v>967</v>
      </c>
      <c r="L26" s="207">
        <v>3.43</v>
      </c>
      <c r="M26" s="2">
        <v>10342</v>
      </c>
      <c r="N26" s="207">
        <v>36.65</v>
      </c>
      <c r="O26" s="2">
        <v>3669</v>
      </c>
      <c r="P26" s="207">
        <v>13</v>
      </c>
      <c r="Q26" s="32"/>
      <c r="R26" s="181">
        <v>18</v>
      </c>
      <c r="S26" s="78" t="s">
        <v>47</v>
      </c>
      <c r="T26" s="222">
        <v>28221</v>
      </c>
      <c r="U26" s="223">
        <v>49.88784048424426</v>
      </c>
      <c r="V26" s="224">
        <v>0</v>
      </c>
      <c r="W26" s="224">
        <v>13</v>
      </c>
      <c r="X26" s="224">
        <v>4095</v>
      </c>
      <c r="Y26" s="224">
        <v>136</v>
      </c>
      <c r="Z26" s="147">
        <v>36</v>
      </c>
      <c r="AA26" s="225">
        <v>24013</v>
      </c>
    </row>
    <row r="27" spans="1:27" s="25" customFormat="1" ht="20.25" customHeight="1">
      <c r="A27" s="30" t="e">
        <f>S27+#REF!</f>
        <v>#VALUE!</v>
      </c>
      <c r="B27" s="28" t="e">
        <f>T27+#REF!</f>
        <v>#REF!</v>
      </c>
      <c r="C27" s="31" t="e">
        <f t="shared" si="1"/>
        <v>#REF!</v>
      </c>
      <c r="D27" s="76">
        <v>19</v>
      </c>
      <c r="E27" s="78" t="s">
        <v>49</v>
      </c>
      <c r="F27" s="136" t="s">
        <v>134</v>
      </c>
      <c r="G27" s="136" t="s">
        <v>134</v>
      </c>
      <c r="H27" s="156">
        <v>8</v>
      </c>
      <c r="I27" s="2">
        <v>60590</v>
      </c>
      <c r="J27" s="207">
        <v>49.8</v>
      </c>
      <c r="K27" s="2">
        <v>10543</v>
      </c>
      <c r="L27" s="207">
        <v>8.66</v>
      </c>
      <c r="M27" s="2">
        <v>33174</v>
      </c>
      <c r="N27" s="207">
        <v>27.26</v>
      </c>
      <c r="O27" s="2">
        <v>17376</v>
      </c>
      <c r="P27" s="207">
        <v>14.28</v>
      </c>
      <c r="Q27" s="32"/>
      <c r="R27" s="181">
        <v>19</v>
      </c>
      <c r="S27" s="78" t="s">
        <v>49</v>
      </c>
      <c r="T27" s="222">
        <v>121683</v>
      </c>
      <c r="U27" s="223">
        <v>42.578819248490156</v>
      </c>
      <c r="V27" s="224">
        <v>0</v>
      </c>
      <c r="W27" s="224">
        <v>48</v>
      </c>
      <c r="X27" s="224">
        <v>12496</v>
      </c>
      <c r="Y27" s="224">
        <v>2962</v>
      </c>
      <c r="Z27" s="147">
        <v>-12009</v>
      </c>
      <c r="AA27" s="225">
        <v>94168</v>
      </c>
    </row>
    <row r="28" spans="1:27" s="25" customFormat="1" ht="20.25" customHeight="1">
      <c r="A28" s="39" t="e">
        <f>S28+#REF!</f>
        <v>#VALUE!</v>
      </c>
      <c r="B28" s="40" t="e">
        <f>T28+#REF!</f>
        <v>#REF!</v>
      </c>
      <c r="C28" s="38" t="e">
        <f t="shared" si="1"/>
        <v>#REF!</v>
      </c>
      <c r="D28" s="81">
        <v>20</v>
      </c>
      <c r="E28" s="82" t="s">
        <v>51</v>
      </c>
      <c r="F28" s="140" t="s">
        <v>134</v>
      </c>
      <c r="G28" s="140" t="s">
        <v>134</v>
      </c>
      <c r="H28" s="159">
        <v>8</v>
      </c>
      <c r="I28" s="2">
        <v>29762</v>
      </c>
      <c r="J28" s="207">
        <v>51.5</v>
      </c>
      <c r="K28" s="2">
        <v>2615</v>
      </c>
      <c r="L28" s="207">
        <v>4.52</v>
      </c>
      <c r="M28" s="2">
        <v>17850</v>
      </c>
      <c r="N28" s="207">
        <v>30.89</v>
      </c>
      <c r="O28" s="2">
        <v>7564</v>
      </c>
      <c r="P28" s="207">
        <v>13.09</v>
      </c>
      <c r="Q28" s="41"/>
      <c r="R28" s="185">
        <v>20</v>
      </c>
      <c r="S28" s="82" t="s">
        <v>51</v>
      </c>
      <c r="T28" s="228">
        <v>57791</v>
      </c>
      <c r="U28" s="229">
        <v>45.94330754212163</v>
      </c>
      <c r="V28" s="230">
        <v>0</v>
      </c>
      <c r="W28" s="230">
        <v>32</v>
      </c>
      <c r="X28" s="230">
        <v>6168</v>
      </c>
      <c r="Y28" s="230">
        <v>2475</v>
      </c>
      <c r="Z28" s="170">
        <v>-7</v>
      </c>
      <c r="AA28" s="231">
        <v>49109</v>
      </c>
    </row>
    <row r="29" spans="1:27" s="25" customFormat="1" ht="20.25" customHeight="1">
      <c r="A29" s="30" t="e">
        <f>S29+#REF!</f>
        <v>#VALUE!</v>
      </c>
      <c r="B29" s="28" t="e">
        <f>T29+#REF!</f>
        <v>#REF!</v>
      </c>
      <c r="C29" s="31" t="e">
        <f t="shared" si="1"/>
        <v>#REF!</v>
      </c>
      <c r="D29" s="76">
        <v>21</v>
      </c>
      <c r="E29" s="78" t="s">
        <v>52</v>
      </c>
      <c r="F29" s="136" t="s">
        <v>134</v>
      </c>
      <c r="G29" s="136" t="s">
        <v>134</v>
      </c>
      <c r="H29" s="156">
        <v>5</v>
      </c>
      <c r="I29" s="1">
        <v>21856</v>
      </c>
      <c r="J29" s="206">
        <v>50.06</v>
      </c>
      <c r="K29" s="1">
        <v>2703</v>
      </c>
      <c r="L29" s="206">
        <v>6.19</v>
      </c>
      <c r="M29" s="1">
        <v>11954</v>
      </c>
      <c r="N29" s="206">
        <v>27.38</v>
      </c>
      <c r="O29" s="1">
        <v>7146</v>
      </c>
      <c r="P29" s="206">
        <v>16.37</v>
      </c>
      <c r="Q29" s="32"/>
      <c r="R29" s="181">
        <v>21</v>
      </c>
      <c r="S29" s="78" t="s">
        <v>52</v>
      </c>
      <c r="T29" s="222">
        <v>43659</v>
      </c>
      <c r="U29" s="223">
        <v>46.24473391119074</v>
      </c>
      <c r="V29" s="224">
        <v>0</v>
      </c>
      <c r="W29" s="224">
        <v>0</v>
      </c>
      <c r="X29" s="224">
        <v>5351</v>
      </c>
      <c r="Y29" s="224">
        <v>2357</v>
      </c>
      <c r="Z29" s="147">
        <v>-380</v>
      </c>
      <c r="AA29" s="225">
        <v>35571</v>
      </c>
    </row>
    <row r="30" spans="1:27" s="25" customFormat="1" ht="20.25" customHeight="1">
      <c r="A30" s="30" t="e">
        <f>S30+#REF!</f>
        <v>#VALUE!</v>
      </c>
      <c r="B30" s="28" t="e">
        <f>T30+#REF!</f>
        <v>#REF!</v>
      </c>
      <c r="C30" s="31" t="e">
        <f t="shared" si="1"/>
        <v>#REF!</v>
      </c>
      <c r="D30" s="76">
        <v>22</v>
      </c>
      <c r="E30" s="78" t="s">
        <v>54</v>
      </c>
      <c r="F30" s="136" t="s">
        <v>134</v>
      </c>
      <c r="G30" s="136" t="s">
        <v>134</v>
      </c>
      <c r="H30" s="156">
        <v>7</v>
      </c>
      <c r="I30" s="2">
        <v>15847</v>
      </c>
      <c r="J30" s="207">
        <v>53.09</v>
      </c>
      <c r="K30" s="2">
        <v>1939</v>
      </c>
      <c r="L30" s="207">
        <v>6.5</v>
      </c>
      <c r="M30" s="2">
        <v>8037</v>
      </c>
      <c r="N30" s="207">
        <v>26.93</v>
      </c>
      <c r="O30" s="2">
        <v>4025</v>
      </c>
      <c r="P30" s="207">
        <v>13.48</v>
      </c>
      <c r="Q30" s="32"/>
      <c r="R30" s="181">
        <v>22</v>
      </c>
      <c r="S30" s="78" t="s">
        <v>54</v>
      </c>
      <c r="T30" s="222">
        <v>29848</v>
      </c>
      <c r="U30" s="223">
        <v>42.50925110132159</v>
      </c>
      <c r="V30" s="224">
        <v>0</v>
      </c>
      <c r="W30" s="224">
        <v>0</v>
      </c>
      <c r="X30" s="224">
        <v>2979</v>
      </c>
      <c r="Y30" s="224">
        <v>1473</v>
      </c>
      <c r="Z30" s="147">
        <v>-64</v>
      </c>
      <c r="AA30" s="225">
        <v>25332</v>
      </c>
    </row>
    <row r="31" spans="1:27" s="25" customFormat="1" ht="20.25" customHeight="1">
      <c r="A31" s="30" t="e">
        <f>S31+#REF!</f>
        <v>#VALUE!</v>
      </c>
      <c r="B31" s="28" t="e">
        <f>T31+#REF!</f>
        <v>#REF!</v>
      </c>
      <c r="C31" s="31" t="e">
        <f t="shared" si="1"/>
        <v>#REF!</v>
      </c>
      <c r="D31" s="76">
        <v>27</v>
      </c>
      <c r="E31" s="78" t="s">
        <v>55</v>
      </c>
      <c r="F31" s="136" t="s">
        <v>134</v>
      </c>
      <c r="G31" s="136" t="s">
        <v>134</v>
      </c>
      <c r="H31" s="156">
        <v>7</v>
      </c>
      <c r="I31" s="2">
        <v>34905</v>
      </c>
      <c r="J31" s="207">
        <v>49.37</v>
      </c>
      <c r="K31" s="2">
        <v>4675</v>
      </c>
      <c r="L31" s="207">
        <v>6.61</v>
      </c>
      <c r="M31" s="2">
        <v>20772</v>
      </c>
      <c r="N31" s="207">
        <v>29.38</v>
      </c>
      <c r="O31" s="2">
        <v>10353</v>
      </c>
      <c r="P31" s="207">
        <v>14.64</v>
      </c>
      <c r="Q31" s="32"/>
      <c r="R31" s="181">
        <v>27</v>
      </c>
      <c r="S31" s="78" t="s">
        <v>55</v>
      </c>
      <c r="T31" s="222">
        <v>70705</v>
      </c>
      <c r="U31" s="223">
        <v>45.81855117692953</v>
      </c>
      <c r="V31" s="224">
        <v>0</v>
      </c>
      <c r="W31" s="224">
        <v>26</v>
      </c>
      <c r="X31" s="224">
        <v>7760</v>
      </c>
      <c r="Y31" s="224">
        <v>2774</v>
      </c>
      <c r="Z31" s="147">
        <v>-1524</v>
      </c>
      <c r="AA31" s="225">
        <v>58621</v>
      </c>
    </row>
    <row r="32" spans="1:27" s="25" customFormat="1" ht="20.25" customHeight="1">
      <c r="A32" s="30" t="e">
        <f>S32+#REF!</f>
        <v>#VALUE!</v>
      </c>
      <c r="B32" s="28" t="e">
        <f>T32+#REF!</f>
        <v>#REF!</v>
      </c>
      <c r="C32" s="31" t="e">
        <f t="shared" si="1"/>
        <v>#REF!</v>
      </c>
      <c r="D32" s="76">
        <v>28</v>
      </c>
      <c r="E32" s="78" t="s">
        <v>57</v>
      </c>
      <c r="F32" s="136" t="s">
        <v>134</v>
      </c>
      <c r="G32" s="136" t="s">
        <v>134</v>
      </c>
      <c r="H32" s="156">
        <v>8</v>
      </c>
      <c r="I32" s="2">
        <v>78018</v>
      </c>
      <c r="J32" s="207">
        <v>54.27</v>
      </c>
      <c r="K32" s="2">
        <v>12006</v>
      </c>
      <c r="L32" s="207">
        <v>8.35</v>
      </c>
      <c r="M32" s="2">
        <v>34756</v>
      </c>
      <c r="N32" s="207">
        <v>24.18</v>
      </c>
      <c r="O32" s="2">
        <v>18978</v>
      </c>
      <c r="P32" s="207">
        <v>13.2</v>
      </c>
      <c r="Q32" s="32"/>
      <c r="R32" s="181">
        <v>28</v>
      </c>
      <c r="S32" s="78" t="s">
        <v>57</v>
      </c>
      <c r="T32" s="222">
        <v>143758</v>
      </c>
      <c r="U32" s="223">
        <v>38.8043964932045</v>
      </c>
      <c r="V32" s="224">
        <v>61</v>
      </c>
      <c r="W32" s="224">
        <v>59</v>
      </c>
      <c r="X32" s="224">
        <v>14839</v>
      </c>
      <c r="Y32" s="224">
        <v>5284</v>
      </c>
      <c r="Z32" s="147">
        <v>-1815</v>
      </c>
      <c r="AA32" s="225">
        <v>121700</v>
      </c>
    </row>
    <row r="33" spans="1:27" s="25" customFormat="1" ht="20.25" customHeight="1">
      <c r="A33" s="39" t="e">
        <f>S33+#REF!</f>
        <v>#VALUE!</v>
      </c>
      <c r="B33" s="40" t="e">
        <f>T33+#REF!</f>
        <v>#REF!</v>
      </c>
      <c r="C33" s="38" t="e">
        <f t="shared" si="1"/>
        <v>#REF!</v>
      </c>
      <c r="D33" s="81">
        <v>29</v>
      </c>
      <c r="E33" s="82" t="s">
        <v>59</v>
      </c>
      <c r="F33" s="140" t="s">
        <v>134</v>
      </c>
      <c r="G33" s="140" t="s">
        <v>134</v>
      </c>
      <c r="H33" s="159">
        <v>9</v>
      </c>
      <c r="I33" s="3">
        <v>49058</v>
      </c>
      <c r="J33" s="211">
        <v>48.94</v>
      </c>
      <c r="K33" s="3">
        <v>9777</v>
      </c>
      <c r="L33" s="211">
        <v>9.75</v>
      </c>
      <c r="M33" s="3">
        <v>23258</v>
      </c>
      <c r="N33" s="211">
        <v>23.2</v>
      </c>
      <c r="O33" s="3">
        <v>18155</v>
      </c>
      <c r="P33" s="211">
        <v>18.11</v>
      </c>
      <c r="Q33" s="41"/>
      <c r="R33" s="185">
        <v>29</v>
      </c>
      <c r="S33" s="82" t="s">
        <v>59</v>
      </c>
      <c r="T33" s="222">
        <v>100248</v>
      </c>
      <c r="U33" s="229">
        <v>42.78158283488807</v>
      </c>
      <c r="V33" s="224">
        <v>0</v>
      </c>
      <c r="W33" s="224">
        <v>53</v>
      </c>
      <c r="X33" s="224">
        <v>11134</v>
      </c>
      <c r="Y33" s="224">
        <v>3447</v>
      </c>
      <c r="Z33" s="170">
        <v>-1192</v>
      </c>
      <c r="AA33" s="231">
        <v>84422</v>
      </c>
    </row>
    <row r="34" spans="1:27" s="25" customFormat="1" ht="20.25" customHeight="1">
      <c r="A34" s="30" t="e">
        <f>S34+#REF!</f>
        <v>#VALUE!</v>
      </c>
      <c r="B34" s="28" t="e">
        <f>T34+#REF!</f>
        <v>#REF!</v>
      </c>
      <c r="C34" s="31" t="e">
        <f t="shared" si="1"/>
        <v>#REF!</v>
      </c>
      <c r="D34" s="76">
        <v>30</v>
      </c>
      <c r="E34" s="78" t="s">
        <v>61</v>
      </c>
      <c r="F34" s="136" t="s">
        <v>134</v>
      </c>
      <c r="G34" s="136" t="s">
        <v>134</v>
      </c>
      <c r="H34" s="156">
        <v>8</v>
      </c>
      <c r="I34" s="2">
        <v>31967</v>
      </c>
      <c r="J34" s="207">
        <v>44.42</v>
      </c>
      <c r="K34" s="2">
        <v>6252</v>
      </c>
      <c r="L34" s="207">
        <v>8.69</v>
      </c>
      <c r="M34" s="2">
        <v>24062</v>
      </c>
      <c r="N34" s="207">
        <v>33.44</v>
      </c>
      <c r="O34" s="2">
        <v>9675</v>
      </c>
      <c r="P34" s="207">
        <v>13.45</v>
      </c>
      <c r="Q34" s="32"/>
      <c r="R34" s="181">
        <v>30</v>
      </c>
      <c r="S34" s="78" t="s">
        <v>61</v>
      </c>
      <c r="T34" s="218">
        <v>71956</v>
      </c>
      <c r="U34" s="223">
        <v>47.727980080921256</v>
      </c>
      <c r="V34" s="220">
        <v>0</v>
      </c>
      <c r="W34" s="220">
        <v>40</v>
      </c>
      <c r="X34" s="220">
        <v>9451</v>
      </c>
      <c r="Y34" s="220">
        <v>1270</v>
      </c>
      <c r="Z34" s="147">
        <v>-1078</v>
      </c>
      <c r="AA34" s="225">
        <v>60117</v>
      </c>
    </row>
    <row r="35" spans="1:27" s="25" customFormat="1" ht="20.25" customHeight="1">
      <c r="A35" s="30" t="e">
        <f>S35+#REF!</f>
        <v>#VALUE!</v>
      </c>
      <c r="B35" s="28" t="e">
        <f>T35+#REF!</f>
        <v>#REF!</v>
      </c>
      <c r="C35" s="31" t="e">
        <f t="shared" si="1"/>
        <v>#REF!</v>
      </c>
      <c r="D35" s="76">
        <v>31</v>
      </c>
      <c r="E35" s="78" t="s">
        <v>63</v>
      </c>
      <c r="F35" s="136" t="s">
        <v>134</v>
      </c>
      <c r="G35" s="136" t="s">
        <v>134</v>
      </c>
      <c r="H35" s="156">
        <v>9</v>
      </c>
      <c r="I35" s="2">
        <v>13677</v>
      </c>
      <c r="J35" s="207">
        <v>43.39</v>
      </c>
      <c r="K35" s="2">
        <v>3649</v>
      </c>
      <c r="L35" s="207">
        <v>11.58</v>
      </c>
      <c r="M35" s="2">
        <v>9877</v>
      </c>
      <c r="N35" s="207">
        <v>31.34</v>
      </c>
      <c r="O35" s="2">
        <v>4315</v>
      </c>
      <c r="P35" s="207">
        <v>13.69</v>
      </c>
      <c r="Q35" s="32"/>
      <c r="R35" s="181">
        <v>31</v>
      </c>
      <c r="S35" s="78" t="s">
        <v>63</v>
      </c>
      <c r="T35" s="222">
        <v>31518</v>
      </c>
      <c r="U35" s="223">
        <v>46.089893478825665</v>
      </c>
      <c r="V35" s="224">
        <v>19</v>
      </c>
      <c r="W35" s="224">
        <v>26</v>
      </c>
      <c r="X35" s="224">
        <v>3890</v>
      </c>
      <c r="Y35" s="224">
        <v>726</v>
      </c>
      <c r="Z35" s="147">
        <v>-468</v>
      </c>
      <c r="AA35" s="225">
        <v>26389</v>
      </c>
    </row>
    <row r="36" spans="1:27" s="25" customFormat="1" ht="20.25" customHeight="1">
      <c r="A36" s="30" t="e">
        <f>S36+#REF!</f>
        <v>#VALUE!</v>
      </c>
      <c r="B36" s="28" t="e">
        <f>T36+#REF!</f>
        <v>#REF!</v>
      </c>
      <c r="C36" s="31" t="e">
        <f t="shared" si="1"/>
        <v>#REF!</v>
      </c>
      <c r="D36" s="76">
        <v>32</v>
      </c>
      <c r="E36" s="78" t="s">
        <v>65</v>
      </c>
      <c r="F36" s="136" t="s">
        <v>134</v>
      </c>
      <c r="G36" s="136" t="s">
        <v>134</v>
      </c>
      <c r="H36" s="156">
        <v>9</v>
      </c>
      <c r="I36" s="2">
        <v>11003</v>
      </c>
      <c r="J36" s="207">
        <v>40.68</v>
      </c>
      <c r="K36" s="2">
        <v>2732</v>
      </c>
      <c r="L36" s="207">
        <v>10.1</v>
      </c>
      <c r="M36" s="2">
        <v>9075</v>
      </c>
      <c r="N36" s="207">
        <v>33.55</v>
      </c>
      <c r="O36" s="2">
        <v>4240</v>
      </c>
      <c r="P36" s="207">
        <v>15.67</v>
      </c>
      <c r="Q36" s="32"/>
      <c r="R36" s="181">
        <v>32</v>
      </c>
      <c r="S36" s="78" t="s">
        <v>65</v>
      </c>
      <c r="T36" s="222">
        <v>27050</v>
      </c>
      <c r="U36" s="223">
        <v>49.387982195845694</v>
      </c>
      <c r="V36" s="224">
        <v>0</v>
      </c>
      <c r="W36" s="224">
        <v>0</v>
      </c>
      <c r="X36" s="224">
        <v>4425</v>
      </c>
      <c r="Y36" s="224">
        <v>90</v>
      </c>
      <c r="Z36" s="147">
        <v>-454</v>
      </c>
      <c r="AA36" s="225">
        <v>22081</v>
      </c>
    </row>
    <row r="37" spans="1:27" s="25" customFormat="1" ht="20.25" customHeight="1">
      <c r="A37" s="30" t="e">
        <f>S37+#REF!</f>
        <v>#VALUE!</v>
      </c>
      <c r="B37" s="28" t="e">
        <f>T37+#REF!</f>
        <v>#REF!</v>
      </c>
      <c r="C37" s="31" t="e">
        <f t="shared" si="1"/>
        <v>#REF!</v>
      </c>
      <c r="D37" s="76">
        <v>36</v>
      </c>
      <c r="E37" s="78" t="s">
        <v>67</v>
      </c>
      <c r="F37" s="136" t="s">
        <v>134</v>
      </c>
      <c r="G37" s="136" t="s">
        <v>134</v>
      </c>
      <c r="H37" s="156">
        <v>9</v>
      </c>
      <c r="I37" s="2">
        <v>21835</v>
      </c>
      <c r="J37" s="207">
        <v>52.17</v>
      </c>
      <c r="K37" s="2">
        <v>2803</v>
      </c>
      <c r="L37" s="207">
        <v>6.7</v>
      </c>
      <c r="M37" s="2">
        <v>11201</v>
      </c>
      <c r="N37" s="207">
        <v>26.76</v>
      </c>
      <c r="O37" s="2">
        <v>6015</v>
      </c>
      <c r="P37" s="207">
        <v>14.37</v>
      </c>
      <c r="Q37" s="32"/>
      <c r="R37" s="181">
        <v>36</v>
      </c>
      <c r="S37" s="78" t="s">
        <v>67</v>
      </c>
      <c r="T37" s="222">
        <v>41854</v>
      </c>
      <c r="U37" s="223">
        <v>42.63707959780078</v>
      </c>
      <c r="V37" s="224">
        <v>0</v>
      </c>
      <c r="W37" s="224">
        <v>9</v>
      </c>
      <c r="X37" s="224">
        <v>3850</v>
      </c>
      <c r="Y37" s="224">
        <v>1476</v>
      </c>
      <c r="Z37" s="147">
        <v>-4240</v>
      </c>
      <c r="AA37" s="225">
        <v>32279</v>
      </c>
    </row>
    <row r="38" spans="1:27" s="25" customFormat="1" ht="20.25" customHeight="1">
      <c r="A38" s="30" t="e">
        <f>S38+#REF!</f>
        <v>#VALUE!</v>
      </c>
      <c r="B38" s="28" t="e">
        <f>T38+#REF!</f>
        <v>#REF!</v>
      </c>
      <c r="C38" s="31" t="e">
        <f t="shared" si="1"/>
        <v>#REF!</v>
      </c>
      <c r="D38" s="76">
        <v>44</v>
      </c>
      <c r="E38" s="78" t="s">
        <v>69</v>
      </c>
      <c r="F38" s="136" t="s">
        <v>134</v>
      </c>
      <c r="G38" s="136" t="s">
        <v>134</v>
      </c>
      <c r="H38" s="159">
        <v>8</v>
      </c>
      <c r="I38" s="3">
        <v>43900</v>
      </c>
      <c r="J38" s="211">
        <v>49.95</v>
      </c>
      <c r="K38" s="3">
        <v>4299</v>
      </c>
      <c r="L38" s="211">
        <v>4.89</v>
      </c>
      <c r="M38" s="3">
        <v>27105</v>
      </c>
      <c r="N38" s="211">
        <v>30.83</v>
      </c>
      <c r="O38" s="3">
        <v>12600</v>
      </c>
      <c r="P38" s="211">
        <v>14.33</v>
      </c>
      <c r="Q38" s="32"/>
      <c r="R38" s="181">
        <v>44</v>
      </c>
      <c r="S38" s="78" t="s">
        <v>69</v>
      </c>
      <c r="T38" s="222">
        <v>87904</v>
      </c>
      <c r="U38" s="223">
        <v>46.12194640305737</v>
      </c>
      <c r="V38" s="224">
        <v>0</v>
      </c>
      <c r="W38" s="224">
        <v>38</v>
      </c>
      <c r="X38" s="224">
        <v>10810</v>
      </c>
      <c r="Y38" s="224">
        <v>1817</v>
      </c>
      <c r="Z38" s="147">
        <v>-717</v>
      </c>
      <c r="AA38" s="225">
        <v>74522</v>
      </c>
    </row>
    <row r="39" spans="1:27" s="25" customFormat="1" ht="20.25" customHeight="1">
      <c r="A39" s="35" t="e">
        <f>S39+#REF!</f>
        <v>#VALUE!</v>
      </c>
      <c r="B39" s="36" t="e">
        <f>T39+#REF!</f>
        <v>#REF!</v>
      </c>
      <c r="C39" s="34" t="e">
        <f>ROUND(B39/A39*100,2)</f>
        <v>#REF!</v>
      </c>
      <c r="D39" s="79">
        <v>45</v>
      </c>
      <c r="E39" s="80" t="s">
        <v>88</v>
      </c>
      <c r="F39" s="139" t="s">
        <v>134</v>
      </c>
      <c r="G39" s="139" t="s">
        <v>134</v>
      </c>
      <c r="H39" s="156">
        <v>9</v>
      </c>
      <c r="I39" s="2">
        <v>65844</v>
      </c>
      <c r="J39" s="207">
        <v>46.76</v>
      </c>
      <c r="K39" s="2">
        <v>13154</v>
      </c>
      <c r="L39" s="207">
        <v>9.34</v>
      </c>
      <c r="M39" s="2">
        <v>40728</v>
      </c>
      <c r="N39" s="207">
        <v>28.92</v>
      </c>
      <c r="O39" s="2">
        <v>21090</v>
      </c>
      <c r="P39" s="207">
        <v>14.98</v>
      </c>
      <c r="Q39" s="37"/>
      <c r="R39" s="183">
        <v>45</v>
      </c>
      <c r="S39" s="80" t="s">
        <v>88</v>
      </c>
      <c r="T39" s="218">
        <v>140816</v>
      </c>
      <c r="U39" s="226">
        <v>44.73341437999305</v>
      </c>
      <c r="V39" s="220">
        <v>0</v>
      </c>
      <c r="W39" s="220">
        <v>65</v>
      </c>
      <c r="X39" s="220">
        <v>16350</v>
      </c>
      <c r="Y39" s="220">
        <v>2624</v>
      </c>
      <c r="Z39" s="169">
        <v>-2443</v>
      </c>
      <c r="AA39" s="227">
        <v>119334</v>
      </c>
    </row>
    <row r="40" spans="1:27" s="25" customFormat="1" ht="20.25" customHeight="1">
      <c r="A40" s="39" t="e">
        <f>S40+#REF!</f>
        <v>#VALUE!</v>
      </c>
      <c r="B40" s="40" t="e">
        <f>T40+#REF!</f>
        <v>#REF!</v>
      </c>
      <c r="C40" s="38" t="e">
        <f>ROUND(B40/A40*100,2)</f>
        <v>#REF!</v>
      </c>
      <c r="D40" s="81">
        <v>46</v>
      </c>
      <c r="E40" s="82" t="s">
        <v>93</v>
      </c>
      <c r="F40" s="140" t="s">
        <v>136</v>
      </c>
      <c r="G40" s="140" t="s">
        <v>134</v>
      </c>
      <c r="H40" s="159">
        <v>8</v>
      </c>
      <c r="I40" s="3">
        <v>87042</v>
      </c>
      <c r="J40" s="211">
        <v>48.51</v>
      </c>
      <c r="K40" s="3">
        <v>19156</v>
      </c>
      <c r="L40" s="211">
        <v>10.68</v>
      </c>
      <c r="M40" s="3">
        <v>47003</v>
      </c>
      <c r="N40" s="211">
        <v>26.2</v>
      </c>
      <c r="O40" s="3">
        <v>26202</v>
      </c>
      <c r="P40" s="211">
        <v>14.61</v>
      </c>
      <c r="Q40" s="41"/>
      <c r="R40" s="185">
        <v>46</v>
      </c>
      <c r="S40" s="82" t="s">
        <v>93</v>
      </c>
      <c r="T40" s="228">
        <v>179403</v>
      </c>
      <c r="U40" s="229">
        <v>43.81748749012378</v>
      </c>
      <c r="V40" s="230">
        <v>0</v>
      </c>
      <c r="W40" s="230">
        <v>0</v>
      </c>
      <c r="X40" s="230">
        <v>19058</v>
      </c>
      <c r="Y40" s="230">
        <v>12335</v>
      </c>
      <c r="Z40" s="170">
        <v>-6672</v>
      </c>
      <c r="AA40" s="231">
        <v>141338</v>
      </c>
    </row>
    <row r="41" spans="1:27" ht="20.25" customHeight="1">
      <c r="A41" s="30" t="e">
        <f>SUM(A22:A38)</f>
        <v>#VALUE!</v>
      </c>
      <c r="B41" s="28" t="e">
        <f>SUM(B22:B38)</f>
        <v>#REF!</v>
      </c>
      <c r="C41" s="31" t="e">
        <f t="shared" si="1"/>
        <v>#REF!</v>
      </c>
      <c r="D41" s="71"/>
      <c r="E41" s="77" t="s">
        <v>71</v>
      </c>
      <c r="F41" s="57"/>
      <c r="G41" s="57"/>
      <c r="H41" s="147"/>
      <c r="I41" s="212">
        <v>702763</v>
      </c>
      <c r="J41" s="213">
        <v>49.09</v>
      </c>
      <c r="K41" s="214">
        <v>117011</v>
      </c>
      <c r="L41" s="209">
        <v>8.17</v>
      </c>
      <c r="M41" s="147">
        <v>400468</v>
      </c>
      <c r="N41" s="210">
        <v>27.97</v>
      </c>
      <c r="O41" s="145">
        <v>211425</v>
      </c>
      <c r="P41" s="210">
        <v>14.77</v>
      </c>
      <c r="Q41" s="32"/>
      <c r="R41" s="98"/>
      <c r="S41" s="77" t="s">
        <v>71</v>
      </c>
      <c r="T41" s="199">
        <v>1431667</v>
      </c>
      <c r="U41" s="223">
        <v>44.25963538728166</v>
      </c>
      <c r="V41" s="199">
        <v>80</v>
      </c>
      <c r="W41" s="199">
        <v>537</v>
      </c>
      <c r="X41" s="199">
        <v>162841</v>
      </c>
      <c r="Y41" s="199">
        <v>49159</v>
      </c>
      <c r="Z41" s="147">
        <v>-42870</v>
      </c>
      <c r="AA41" s="225">
        <v>1176180</v>
      </c>
    </row>
    <row r="42" spans="1:27" ht="20.25" customHeight="1">
      <c r="A42" s="30" t="e">
        <f>A20+A41</f>
        <v>#VALUE!</v>
      </c>
      <c r="B42" s="28" t="e">
        <f>B20+B41</f>
        <v>#REF!</v>
      </c>
      <c r="C42" s="31" t="e">
        <f t="shared" si="1"/>
        <v>#REF!</v>
      </c>
      <c r="D42" s="71"/>
      <c r="E42" s="77" t="s">
        <v>73</v>
      </c>
      <c r="F42" s="57"/>
      <c r="G42" s="57"/>
      <c r="H42" s="147"/>
      <c r="I42" s="199">
        <v>3645866</v>
      </c>
      <c r="J42" s="215">
        <v>51.81999999999999</v>
      </c>
      <c r="K42" s="214">
        <v>362638</v>
      </c>
      <c r="L42" s="209">
        <v>5.15</v>
      </c>
      <c r="M42" s="147">
        <v>1917816</v>
      </c>
      <c r="N42" s="210">
        <v>27.25</v>
      </c>
      <c r="O42" s="145">
        <v>1110602</v>
      </c>
      <c r="P42" s="210">
        <v>15.78</v>
      </c>
      <c r="Q42" s="32"/>
      <c r="R42" s="98"/>
      <c r="S42" s="77" t="s">
        <v>73</v>
      </c>
      <c r="T42" s="199">
        <v>7036922</v>
      </c>
      <c r="U42" s="223">
        <v>45.47565428677272</v>
      </c>
      <c r="V42" s="199">
        <v>734</v>
      </c>
      <c r="W42" s="199">
        <v>3419</v>
      </c>
      <c r="X42" s="199">
        <v>846193</v>
      </c>
      <c r="Y42" s="199">
        <v>377495</v>
      </c>
      <c r="Z42" s="147">
        <v>-356522</v>
      </c>
      <c r="AA42" s="225">
        <v>5452559</v>
      </c>
    </row>
    <row r="43" spans="1:27" ht="20.25" customHeight="1">
      <c r="A43" s="30"/>
      <c r="B43" s="28"/>
      <c r="C43" s="44"/>
      <c r="D43" s="71"/>
      <c r="F43" s="57"/>
      <c r="G43" s="57"/>
      <c r="H43" s="147"/>
      <c r="I43" s="130"/>
      <c r="J43" s="130"/>
      <c r="K43" s="135"/>
      <c r="L43" s="57"/>
      <c r="M43" s="57"/>
      <c r="N43" s="133"/>
      <c r="O43" s="127"/>
      <c r="P43" s="133"/>
      <c r="Q43" s="19"/>
      <c r="R43" s="98"/>
      <c r="T43" s="130"/>
      <c r="U43" s="223"/>
      <c r="V43" s="130"/>
      <c r="W43" s="130"/>
      <c r="X43" s="130"/>
      <c r="Y43" s="130"/>
      <c r="Z43" s="57"/>
      <c r="AA43" s="133"/>
    </row>
    <row r="44" spans="1:27" ht="20.25" customHeight="1">
      <c r="A44" s="30" t="e">
        <f>S44+#REF!</f>
        <v>#VALUE!</v>
      </c>
      <c r="B44" s="28" t="e">
        <f>T44+#REF!</f>
        <v>#REF!</v>
      </c>
      <c r="C44" s="31" t="e">
        <f t="shared" si="1"/>
        <v>#REF!</v>
      </c>
      <c r="D44" s="76">
        <v>301</v>
      </c>
      <c r="E44" s="77" t="s">
        <v>75</v>
      </c>
      <c r="F44" s="58" t="s">
        <v>137</v>
      </c>
      <c r="G44" s="57"/>
      <c r="H44" s="156">
        <v>12</v>
      </c>
      <c r="I44" s="333" t="s">
        <v>245</v>
      </c>
      <c r="J44" s="333" t="s">
        <v>245</v>
      </c>
      <c r="K44" s="333" t="s">
        <v>245</v>
      </c>
      <c r="L44" s="333" t="s">
        <v>245</v>
      </c>
      <c r="M44" s="333" t="s">
        <v>245</v>
      </c>
      <c r="N44" s="333" t="s">
        <v>245</v>
      </c>
      <c r="O44" s="333" t="s">
        <v>245</v>
      </c>
      <c r="P44" s="333" t="s">
        <v>245</v>
      </c>
      <c r="Q44" s="32"/>
      <c r="R44" s="181">
        <v>301</v>
      </c>
      <c r="S44" s="77" t="s">
        <v>75</v>
      </c>
      <c r="T44" s="222">
        <v>97225</v>
      </c>
      <c r="U44" s="333" t="s">
        <v>245</v>
      </c>
      <c r="V44" s="224">
        <v>0</v>
      </c>
      <c r="W44" s="224">
        <v>0</v>
      </c>
      <c r="X44" s="224">
        <v>0</v>
      </c>
      <c r="Y44" s="224">
        <v>0</v>
      </c>
      <c r="Z44" s="147">
        <v>0</v>
      </c>
      <c r="AA44" s="225">
        <v>97225</v>
      </c>
    </row>
    <row r="45" spans="1:27" ht="20.25" customHeight="1">
      <c r="A45" s="30" t="e">
        <f>S45+#REF!</f>
        <v>#VALUE!</v>
      </c>
      <c r="B45" s="28" t="e">
        <f>T45+#REF!</f>
        <v>#REF!</v>
      </c>
      <c r="C45" s="31" t="e">
        <f t="shared" si="1"/>
        <v>#REF!</v>
      </c>
      <c r="D45" s="76">
        <v>302</v>
      </c>
      <c r="E45" s="77" t="s">
        <v>77</v>
      </c>
      <c r="F45" s="136" t="s">
        <v>134</v>
      </c>
      <c r="G45" s="57"/>
      <c r="H45" s="156">
        <v>12</v>
      </c>
      <c r="I45" s="333" t="s">
        <v>245</v>
      </c>
      <c r="J45" s="333" t="s">
        <v>245</v>
      </c>
      <c r="K45" s="333" t="s">
        <v>245</v>
      </c>
      <c r="L45" s="333" t="s">
        <v>245</v>
      </c>
      <c r="M45" s="333" t="s">
        <v>245</v>
      </c>
      <c r="N45" s="333" t="s">
        <v>245</v>
      </c>
      <c r="O45" s="333" t="s">
        <v>245</v>
      </c>
      <c r="P45" s="333" t="s">
        <v>245</v>
      </c>
      <c r="Q45" s="32"/>
      <c r="R45" s="181">
        <v>302</v>
      </c>
      <c r="S45" s="77" t="s">
        <v>77</v>
      </c>
      <c r="T45" s="222">
        <v>123091</v>
      </c>
      <c r="U45" s="333" t="s">
        <v>245</v>
      </c>
      <c r="V45" s="224">
        <v>0</v>
      </c>
      <c r="W45" s="224">
        <v>0</v>
      </c>
      <c r="X45" s="224">
        <v>0</v>
      </c>
      <c r="Y45" s="224">
        <v>0</v>
      </c>
      <c r="Z45" s="147">
        <v>0</v>
      </c>
      <c r="AA45" s="225">
        <v>123091</v>
      </c>
    </row>
    <row r="46" spans="1:27" ht="20.25" customHeight="1">
      <c r="A46" s="30" t="e">
        <f>S46+#REF!</f>
        <v>#VALUE!</v>
      </c>
      <c r="B46" s="28" t="e">
        <f>T46+#REF!</f>
        <v>#REF!</v>
      </c>
      <c r="C46" s="31" t="e">
        <f t="shared" si="1"/>
        <v>#REF!</v>
      </c>
      <c r="D46" s="76">
        <v>303</v>
      </c>
      <c r="E46" s="77" t="s">
        <v>79</v>
      </c>
      <c r="F46" s="136" t="s">
        <v>134</v>
      </c>
      <c r="G46" s="57"/>
      <c r="H46" s="156">
        <v>12</v>
      </c>
      <c r="I46" s="333" t="s">
        <v>245</v>
      </c>
      <c r="J46" s="333" t="s">
        <v>245</v>
      </c>
      <c r="K46" s="333" t="s">
        <v>245</v>
      </c>
      <c r="L46" s="333" t="s">
        <v>245</v>
      </c>
      <c r="M46" s="333" t="s">
        <v>245</v>
      </c>
      <c r="N46" s="333" t="s">
        <v>245</v>
      </c>
      <c r="O46" s="333" t="s">
        <v>245</v>
      </c>
      <c r="P46" s="333" t="s">
        <v>245</v>
      </c>
      <c r="Q46" s="32"/>
      <c r="R46" s="181">
        <v>303</v>
      </c>
      <c r="S46" s="77" t="s">
        <v>79</v>
      </c>
      <c r="T46" s="222">
        <v>393272</v>
      </c>
      <c r="U46" s="333" t="s">
        <v>245</v>
      </c>
      <c r="V46" s="224">
        <v>0</v>
      </c>
      <c r="W46" s="224">
        <v>0</v>
      </c>
      <c r="X46" s="224">
        <v>0</v>
      </c>
      <c r="Y46" s="224">
        <v>0</v>
      </c>
      <c r="Z46" s="147">
        <v>0</v>
      </c>
      <c r="AA46" s="225">
        <v>393272</v>
      </c>
    </row>
    <row r="47" spans="1:27" ht="20.25" customHeight="1">
      <c r="A47" s="29" t="e">
        <f>SUM(A44:A46)</f>
        <v>#VALUE!</v>
      </c>
      <c r="B47" s="43" t="e">
        <f>SUM(B44:B46)</f>
        <v>#REF!</v>
      </c>
      <c r="C47" s="31" t="e">
        <f t="shared" si="1"/>
        <v>#REF!</v>
      </c>
      <c r="D47" s="71"/>
      <c r="E47" s="77" t="s">
        <v>81</v>
      </c>
      <c r="F47" s="57"/>
      <c r="G47" s="57"/>
      <c r="H47" s="147"/>
      <c r="I47" s="333" t="s">
        <v>245</v>
      </c>
      <c r="J47" s="333" t="s">
        <v>245</v>
      </c>
      <c r="K47" s="333" t="s">
        <v>245</v>
      </c>
      <c r="L47" s="333" t="s">
        <v>245</v>
      </c>
      <c r="M47" s="333" t="s">
        <v>245</v>
      </c>
      <c r="N47" s="333" t="s">
        <v>245</v>
      </c>
      <c r="O47" s="333" t="s">
        <v>245</v>
      </c>
      <c r="P47" s="333" t="s">
        <v>245</v>
      </c>
      <c r="Q47" s="32"/>
      <c r="R47" s="98"/>
      <c r="S47" s="77" t="s">
        <v>81</v>
      </c>
      <c r="T47" s="199">
        <v>613588</v>
      </c>
      <c r="U47" s="333" t="s">
        <v>245</v>
      </c>
      <c r="V47" s="199">
        <v>0</v>
      </c>
      <c r="W47" s="199">
        <v>0</v>
      </c>
      <c r="X47" s="199">
        <v>0</v>
      </c>
      <c r="Y47" s="199">
        <v>0</v>
      </c>
      <c r="Z47" s="147">
        <v>0</v>
      </c>
      <c r="AA47" s="225">
        <v>613588</v>
      </c>
    </row>
    <row r="48" spans="1:27" ht="20.25" customHeight="1">
      <c r="A48" s="18"/>
      <c r="B48" s="16"/>
      <c r="C48" s="16"/>
      <c r="D48" s="71"/>
      <c r="F48" s="57"/>
      <c r="G48" s="57"/>
      <c r="H48" s="147"/>
      <c r="I48" s="385"/>
      <c r="J48" s="385"/>
      <c r="K48" s="385"/>
      <c r="L48" s="385"/>
      <c r="M48" s="385"/>
      <c r="N48" s="385"/>
      <c r="O48" s="385"/>
      <c r="P48" s="385"/>
      <c r="Q48" s="19"/>
      <c r="R48" s="98"/>
      <c r="T48" s="130"/>
      <c r="U48" s="385"/>
      <c r="V48" s="130"/>
      <c r="W48" s="130"/>
      <c r="X48" s="130"/>
      <c r="Y48" s="130"/>
      <c r="Z48" s="57"/>
      <c r="AA48" s="133"/>
    </row>
    <row r="49" spans="1:27" ht="20.25" customHeight="1">
      <c r="A49" s="45" t="e">
        <f>A42+A47</f>
        <v>#VALUE!</v>
      </c>
      <c r="B49" s="47" t="e">
        <f>B42+B47</f>
        <v>#REF!</v>
      </c>
      <c r="C49" s="31" t="e">
        <f t="shared" si="1"/>
        <v>#REF!</v>
      </c>
      <c r="D49" s="84"/>
      <c r="E49" s="82" t="s">
        <v>83</v>
      </c>
      <c r="F49" s="65"/>
      <c r="G49" s="65"/>
      <c r="H49" s="172"/>
      <c r="I49" s="388" t="s">
        <v>245</v>
      </c>
      <c r="J49" s="388" t="s">
        <v>245</v>
      </c>
      <c r="K49" s="388" t="s">
        <v>245</v>
      </c>
      <c r="L49" s="388" t="s">
        <v>245</v>
      </c>
      <c r="M49" s="388" t="s">
        <v>245</v>
      </c>
      <c r="N49" s="388" t="s">
        <v>245</v>
      </c>
      <c r="O49" s="388" t="s">
        <v>245</v>
      </c>
      <c r="P49" s="388" t="s">
        <v>245</v>
      </c>
      <c r="Q49" s="48"/>
      <c r="R49" s="217"/>
      <c r="S49" s="99" t="s">
        <v>83</v>
      </c>
      <c r="T49" s="201">
        <v>7650510</v>
      </c>
      <c r="U49" s="388" t="s">
        <v>245</v>
      </c>
      <c r="V49" s="201">
        <v>734</v>
      </c>
      <c r="W49" s="201">
        <v>3419</v>
      </c>
      <c r="X49" s="201">
        <v>846193</v>
      </c>
      <c r="Y49" s="201">
        <v>377495</v>
      </c>
      <c r="Z49" s="170">
        <v>-356522</v>
      </c>
      <c r="AA49" s="231">
        <v>6066147</v>
      </c>
    </row>
    <row r="50" spans="4:27" ht="16.5" customHeight="1">
      <c r="D50" s="120"/>
      <c r="E50" s="120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32"/>
      <c r="Q50" s="19"/>
      <c r="R50" s="120"/>
      <c r="S50" s="120"/>
      <c r="T50" s="19"/>
      <c r="U50" s="19"/>
      <c r="V50" s="19"/>
      <c r="W50" s="49"/>
      <c r="X50" s="19"/>
      <c r="Y50" s="19"/>
      <c r="Z50" s="19"/>
      <c r="AA50" s="19"/>
    </row>
    <row r="51" spans="4:27" ht="16.5" customHeight="1">
      <c r="D51" s="67"/>
      <c r="E51" s="67"/>
      <c r="F51" s="51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"/>
      <c r="R51" s="67"/>
      <c r="S51" s="67"/>
      <c r="T51" s="52"/>
      <c r="U51" s="5"/>
      <c r="V51" s="52"/>
      <c r="W51" s="52"/>
      <c r="X51" s="52"/>
      <c r="Y51" s="52"/>
      <c r="Z51" s="5"/>
      <c r="AA51" s="5"/>
    </row>
    <row r="52" ht="16.5" customHeight="1">
      <c r="P52" s="32"/>
    </row>
    <row r="53" ht="16.5" customHeight="1"/>
    <row r="54" spans="1:27" ht="16.5" customHeight="1">
      <c r="A54" s="46"/>
      <c r="B54" s="46"/>
      <c r="C54" s="46"/>
      <c r="D54" s="187"/>
      <c r="E54" s="187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187"/>
      <c r="S54" s="187"/>
      <c r="T54" s="46"/>
      <c r="U54" s="46"/>
      <c r="V54" s="46"/>
      <c r="W54" s="46"/>
      <c r="X54" s="46"/>
      <c r="Y54" s="46"/>
      <c r="Z54" s="46"/>
      <c r="AA54" s="46"/>
    </row>
    <row r="55" spans="1:27" ht="16.5" customHeight="1">
      <c r="A55" s="46"/>
      <c r="B55" s="46"/>
      <c r="C55" s="46"/>
      <c r="D55" s="187"/>
      <c r="E55" s="187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187"/>
      <c r="S55" s="187"/>
      <c r="T55" s="46"/>
      <c r="U55" s="46"/>
      <c r="V55" s="46"/>
      <c r="W55" s="46"/>
      <c r="X55" s="46"/>
      <c r="Y55" s="46"/>
      <c r="Z55" s="46"/>
      <c r="AA55" s="46"/>
    </row>
    <row r="56" spans="1:27" ht="16.5" customHeight="1">
      <c r="A56" s="46"/>
      <c r="B56" s="46"/>
      <c r="C56" s="46"/>
      <c r="D56" s="187"/>
      <c r="E56" s="187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187"/>
      <c r="S56" s="187"/>
      <c r="T56" s="46"/>
      <c r="U56" s="46"/>
      <c r="V56" s="46"/>
      <c r="W56" s="46"/>
      <c r="X56" s="46"/>
      <c r="Y56" s="46"/>
      <c r="Z56" s="46"/>
      <c r="AA56" s="46"/>
    </row>
    <row r="57" spans="1:27" ht="16.5" customHeight="1">
      <c r="A57" s="46"/>
      <c r="B57" s="46"/>
      <c r="C57" s="46"/>
      <c r="D57" s="187"/>
      <c r="E57" s="187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187"/>
      <c r="S57" s="187"/>
      <c r="T57" s="46"/>
      <c r="U57" s="46"/>
      <c r="V57" s="46"/>
      <c r="W57" s="46"/>
      <c r="X57" s="46"/>
      <c r="Y57" s="46"/>
      <c r="Z57" s="46"/>
      <c r="AA57" s="46"/>
    </row>
    <row r="58" spans="1:27" ht="16.5" customHeight="1">
      <c r="A58" s="46"/>
      <c r="B58" s="46"/>
      <c r="C58" s="46"/>
      <c r="D58" s="187"/>
      <c r="E58" s="187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187"/>
      <c r="S58" s="187"/>
      <c r="T58" s="46"/>
      <c r="U58" s="46"/>
      <c r="V58" s="46"/>
      <c r="W58" s="46"/>
      <c r="X58" s="46"/>
      <c r="Y58" s="46"/>
      <c r="Z58" s="46"/>
      <c r="AA58" s="46"/>
    </row>
    <row r="59" spans="1:27" ht="16.5" customHeight="1">
      <c r="A59" s="46"/>
      <c r="B59" s="46"/>
      <c r="C59" s="46"/>
      <c r="D59" s="187"/>
      <c r="E59" s="187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187"/>
      <c r="S59" s="187"/>
      <c r="T59" s="46"/>
      <c r="U59" s="46"/>
      <c r="V59" s="46"/>
      <c r="W59" s="46"/>
      <c r="X59" s="46"/>
      <c r="Y59" s="46"/>
      <c r="Z59" s="46"/>
      <c r="AA59" s="46"/>
    </row>
    <row r="60" spans="1:27" ht="16.5" customHeight="1">
      <c r="A60" s="46"/>
      <c r="B60" s="46"/>
      <c r="C60" s="46"/>
      <c r="D60" s="187"/>
      <c r="E60" s="187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187"/>
      <c r="S60" s="187"/>
      <c r="T60" s="46"/>
      <c r="U60" s="46"/>
      <c r="V60" s="46"/>
      <c r="W60" s="46"/>
      <c r="X60" s="46"/>
      <c r="Y60" s="46"/>
      <c r="Z60" s="46"/>
      <c r="AA60" s="46"/>
    </row>
    <row r="61" spans="1:27" ht="16.5" customHeight="1">
      <c r="A61" s="46"/>
      <c r="B61" s="46"/>
      <c r="C61" s="46"/>
      <c r="D61" s="187"/>
      <c r="E61" s="187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187"/>
      <c r="S61" s="187"/>
      <c r="T61" s="46"/>
      <c r="U61" s="46"/>
      <c r="V61" s="46"/>
      <c r="W61" s="46"/>
      <c r="X61" s="46"/>
      <c r="Y61" s="46"/>
      <c r="Z61" s="46"/>
      <c r="AA61" s="46"/>
    </row>
    <row r="62" spans="1:27" ht="16.5" customHeight="1">
      <c r="A62" s="46"/>
      <c r="B62" s="46"/>
      <c r="C62" s="46"/>
      <c r="D62" s="187"/>
      <c r="E62" s="187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187"/>
      <c r="S62" s="187"/>
      <c r="T62" s="46"/>
      <c r="U62" s="46"/>
      <c r="V62" s="46"/>
      <c r="W62" s="46"/>
      <c r="X62" s="46"/>
      <c r="Y62" s="46"/>
      <c r="Z62" s="46"/>
      <c r="AA62" s="46"/>
    </row>
    <row r="63" spans="1:27" ht="16.5" customHeight="1">
      <c r="A63" s="46"/>
      <c r="B63" s="46"/>
      <c r="C63" s="46"/>
      <c r="D63" s="187"/>
      <c r="E63" s="187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187"/>
      <c r="S63" s="187"/>
      <c r="T63" s="46"/>
      <c r="U63" s="46"/>
      <c r="V63" s="46"/>
      <c r="W63" s="46"/>
      <c r="X63" s="46"/>
      <c r="Y63" s="46"/>
      <c r="Z63" s="46"/>
      <c r="AA63" s="46"/>
    </row>
    <row r="64" ht="16.5" customHeight="1"/>
    <row r="65" spans="1:27" ht="16.5" customHeight="1">
      <c r="A65" s="46"/>
      <c r="B65" s="46"/>
      <c r="C65" s="46"/>
      <c r="D65" s="187"/>
      <c r="E65" s="187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187"/>
      <c r="S65" s="187"/>
      <c r="T65" s="46"/>
      <c r="U65" s="46"/>
      <c r="V65" s="46"/>
      <c r="W65" s="46"/>
      <c r="X65" s="46"/>
      <c r="Y65" s="46"/>
      <c r="Z65" s="46"/>
      <c r="AA65" s="46"/>
    </row>
    <row r="66" spans="1:27" ht="16.5" customHeight="1">
      <c r="A66" s="46"/>
      <c r="B66" s="46"/>
      <c r="C66" s="46"/>
      <c r="D66" s="187"/>
      <c r="E66" s="187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187"/>
      <c r="S66" s="187"/>
      <c r="T66" s="46"/>
      <c r="U66" s="46"/>
      <c r="V66" s="46"/>
      <c r="W66" s="46"/>
      <c r="X66" s="46"/>
      <c r="Y66" s="46"/>
      <c r="Z66" s="46"/>
      <c r="AA66" s="46"/>
    </row>
    <row r="67" spans="1:27" ht="16.5" customHeight="1">
      <c r="A67" s="46"/>
      <c r="B67" s="46"/>
      <c r="C67" s="46"/>
      <c r="D67" s="187"/>
      <c r="E67" s="187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187"/>
      <c r="S67" s="187"/>
      <c r="T67" s="46"/>
      <c r="U67" s="46"/>
      <c r="V67" s="46"/>
      <c r="W67" s="46"/>
      <c r="X67" s="46"/>
      <c r="Y67" s="46"/>
      <c r="Z67" s="46"/>
      <c r="AA67" s="46"/>
    </row>
    <row r="68" ht="16.5" customHeight="1"/>
    <row r="69" spans="9:27" ht="16.5" customHeight="1">
      <c r="I69" s="46"/>
      <c r="J69" s="46"/>
      <c r="K69" s="46"/>
      <c r="L69" s="46"/>
      <c r="M69" s="46"/>
      <c r="N69" s="46"/>
      <c r="O69" s="46"/>
      <c r="P69" s="46"/>
      <c r="Q69" s="46"/>
      <c r="R69" s="187"/>
      <c r="S69" s="187"/>
      <c r="T69" s="46"/>
      <c r="U69" s="46"/>
      <c r="V69" s="46"/>
      <c r="W69" s="46"/>
      <c r="X69" s="46"/>
      <c r="Y69" s="46"/>
      <c r="Z69" s="46"/>
      <c r="AA69" s="46"/>
    </row>
    <row r="70" spans="9:27" ht="16.5" customHeight="1">
      <c r="I70" s="46"/>
      <c r="J70" s="46"/>
      <c r="K70" s="46"/>
      <c r="L70" s="46"/>
      <c r="M70" s="46"/>
      <c r="N70" s="46"/>
      <c r="O70" s="46"/>
      <c r="P70" s="46"/>
      <c r="Q70" s="46"/>
      <c r="R70" s="187"/>
      <c r="S70" s="187"/>
      <c r="T70" s="46"/>
      <c r="U70" s="46"/>
      <c r="V70" s="46"/>
      <c r="W70" s="46"/>
      <c r="X70" s="46"/>
      <c r="Y70" s="46"/>
      <c r="Z70" s="46"/>
      <c r="AA70" s="46"/>
    </row>
    <row r="71" spans="9:27" ht="16.5" customHeight="1">
      <c r="I71" s="46"/>
      <c r="J71" s="46"/>
      <c r="K71" s="46"/>
      <c r="L71" s="46"/>
      <c r="M71" s="46"/>
      <c r="N71" s="46"/>
      <c r="O71" s="46"/>
      <c r="P71" s="46"/>
      <c r="Q71" s="46"/>
      <c r="R71" s="187"/>
      <c r="S71" s="187"/>
      <c r="T71" s="46"/>
      <c r="U71" s="46"/>
      <c r="V71" s="46"/>
      <c r="W71" s="46"/>
      <c r="X71" s="46"/>
      <c r="Y71" s="46"/>
      <c r="Z71" s="46"/>
      <c r="AA71" s="46"/>
    </row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</sheetData>
  <sheetProtection/>
  <mergeCells count="6">
    <mergeCell ref="M4:N4"/>
    <mergeCell ref="O4:P4"/>
    <mergeCell ref="I4:J4"/>
    <mergeCell ref="K4:L4"/>
    <mergeCell ref="I3:P3"/>
    <mergeCell ref="V3:W3"/>
  </mergeCells>
  <conditionalFormatting sqref="A59:AA63">
    <cfRule type="cellIs" priority="1" dxfId="5" operator="notEqual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75" r:id="rId1"/>
  <colBreaks count="1" manualBreakCount="1">
    <brk id="17" max="4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85"/>
  <sheetViews>
    <sheetView showGridLines="0" view="pageBreakPreview" zoomScale="70" zoomScaleNormal="60" zoomScaleSheetLayoutView="70" zoomScalePageLayoutView="0" workbookViewId="0" topLeftCell="A1">
      <pane xSplit="2" ySplit="6" topLeftCell="C7" activePane="bottomRight" state="frozen"/>
      <selection pane="topLeft" activeCell="Q73" sqref="Q73"/>
      <selection pane="topRight" activeCell="Q73" sqref="Q73"/>
      <selection pane="bottomLeft" activeCell="Q73" sqref="Q73"/>
      <selection pane="bottomRight" activeCell="O59" sqref="O59"/>
    </sheetView>
  </sheetViews>
  <sheetFormatPr defaultColWidth="10.875" defaultRowHeight="13.5"/>
  <cols>
    <col min="1" max="1" width="6.125" style="68" customWidth="1"/>
    <col min="2" max="2" width="11.75390625" style="68" customWidth="1"/>
    <col min="3" max="6" width="10.625" style="6" customWidth="1"/>
    <col min="7" max="7" width="14.75390625" style="6" customWidth="1"/>
    <col min="8" max="8" width="19.00390625" style="6" customWidth="1"/>
    <col min="9" max="9" width="24.50390625" style="6" customWidth="1"/>
    <col min="10" max="10" width="6.00390625" style="68" customWidth="1"/>
    <col min="11" max="11" width="11.75390625" style="68" customWidth="1"/>
    <col min="12" max="16" width="5.625" style="6" customWidth="1"/>
    <col min="17" max="19" width="5.875" style="6" customWidth="1"/>
    <col min="20" max="20" width="3.375" style="6" hidden="1" customWidth="1"/>
    <col min="21" max="21" width="5.50390625" style="9" customWidth="1"/>
    <col min="22" max="25" width="9.00390625" style="6" customWidth="1"/>
    <col min="26" max="26" width="4.75390625" style="6" customWidth="1"/>
    <col min="27" max="16384" width="10.875" style="6" customWidth="1"/>
  </cols>
  <sheetData>
    <row r="1" spans="1:27" ht="20.25" customHeight="1">
      <c r="A1" s="66"/>
      <c r="B1" s="66"/>
      <c r="C1" s="4" t="s">
        <v>191</v>
      </c>
      <c r="D1" s="4"/>
      <c r="E1" s="4"/>
      <c r="F1" s="4"/>
      <c r="G1" s="4"/>
      <c r="H1" s="4"/>
      <c r="I1" s="4"/>
      <c r="J1" s="67" t="s">
        <v>227</v>
      </c>
      <c r="K1" s="67"/>
      <c r="L1" s="5"/>
      <c r="M1" s="5"/>
      <c r="N1" s="5"/>
      <c r="O1" s="5"/>
      <c r="P1" s="5"/>
      <c r="Q1" s="5"/>
      <c r="R1" s="5"/>
      <c r="S1" s="5"/>
      <c r="T1" s="5"/>
      <c r="U1" s="51"/>
      <c r="V1" s="5"/>
      <c r="W1" s="5"/>
      <c r="X1" s="5"/>
      <c r="Y1" s="5"/>
      <c r="Z1" s="5"/>
      <c r="AA1" s="5"/>
    </row>
    <row r="2" spans="1:11" ht="20.25" customHeight="1">
      <c r="A2" s="67"/>
      <c r="B2" s="66"/>
      <c r="H2" s="46"/>
      <c r="I2" s="46"/>
      <c r="J2" s="67"/>
      <c r="K2" s="66"/>
    </row>
    <row r="3" spans="1:25" ht="20.25" customHeight="1">
      <c r="A3" s="69"/>
      <c r="B3" s="70"/>
      <c r="C3" s="69"/>
      <c r="D3" s="70"/>
      <c r="E3" s="70"/>
      <c r="F3" s="70"/>
      <c r="G3" s="69"/>
      <c r="H3" s="319"/>
      <c r="I3" s="414" t="s">
        <v>139</v>
      </c>
      <c r="J3" s="95"/>
      <c r="K3" s="70"/>
      <c r="L3" s="492" t="s">
        <v>140</v>
      </c>
      <c r="M3" s="493"/>
      <c r="N3" s="493"/>
      <c r="O3" s="493"/>
      <c r="P3" s="494"/>
      <c r="Q3" s="495" t="s">
        <v>141</v>
      </c>
      <c r="R3" s="496"/>
      <c r="S3" s="497"/>
      <c r="T3" s="12"/>
      <c r="U3" s="279"/>
      <c r="V3" s="19"/>
      <c r="W3" s="19"/>
      <c r="X3" s="19"/>
      <c r="Y3" s="19"/>
    </row>
    <row r="4" spans="1:27" s="68" customFormat="1" ht="20.25" customHeight="1">
      <c r="A4" s="71"/>
      <c r="C4" s="477" t="s">
        <v>142</v>
      </c>
      <c r="D4" s="479"/>
      <c r="E4" s="479"/>
      <c r="F4" s="476"/>
      <c r="G4" s="97" t="s">
        <v>111</v>
      </c>
      <c r="H4" s="112" t="s">
        <v>143</v>
      </c>
      <c r="I4" s="378" t="s">
        <v>144</v>
      </c>
      <c r="J4" s="98"/>
      <c r="L4" s="283"/>
      <c r="M4" s="284"/>
      <c r="N4" s="284"/>
      <c r="O4" s="284"/>
      <c r="P4" s="285" t="s">
        <v>145</v>
      </c>
      <c r="Q4" s="76" t="s">
        <v>146</v>
      </c>
      <c r="S4" s="286" t="s">
        <v>147</v>
      </c>
      <c r="T4" s="108"/>
      <c r="U4" s="287"/>
      <c r="V4" s="288" t="s">
        <v>225</v>
      </c>
      <c r="W4" s="120"/>
      <c r="X4" s="120"/>
      <c r="Y4" s="120"/>
      <c r="AA4" s="71"/>
    </row>
    <row r="5" spans="1:27" s="68" customFormat="1" ht="20.25" customHeight="1">
      <c r="A5" s="72" t="s">
        <v>2</v>
      </c>
      <c r="C5" s="85" t="s">
        <v>149</v>
      </c>
      <c r="D5" s="85" t="s">
        <v>150</v>
      </c>
      <c r="E5" s="85" t="s">
        <v>151</v>
      </c>
      <c r="F5" s="85" t="s">
        <v>152</v>
      </c>
      <c r="G5" s="71"/>
      <c r="H5" s="248"/>
      <c r="I5" s="378" t="s">
        <v>153</v>
      </c>
      <c r="J5" s="110" t="s">
        <v>2</v>
      </c>
      <c r="L5" s="69"/>
      <c r="M5" s="69"/>
      <c r="N5" s="69"/>
      <c r="O5" s="69"/>
      <c r="P5" s="69"/>
      <c r="Q5" s="69" t="s">
        <v>220</v>
      </c>
      <c r="R5" s="69"/>
      <c r="S5" s="92"/>
      <c r="T5" s="120"/>
      <c r="U5" s="287"/>
      <c r="V5" s="83"/>
      <c r="W5" s="120"/>
      <c r="X5" s="120"/>
      <c r="Y5" s="120"/>
      <c r="AA5" s="71"/>
    </row>
    <row r="6" spans="1:27" s="68" customFormat="1" ht="20.25" customHeight="1">
      <c r="A6" s="72" t="s">
        <v>8</v>
      </c>
      <c r="B6" s="73" t="s">
        <v>9</v>
      </c>
      <c r="C6" s="119" t="s">
        <v>242</v>
      </c>
      <c r="D6" s="119" t="s">
        <v>242</v>
      </c>
      <c r="E6" s="119" t="s">
        <v>243</v>
      </c>
      <c r="F6" s="119" t="s">
        <v>154</v>
      </c>
      <c r="G6" s="119" t="s">
        <v>155</v>
      </c>
      <c r="H6" s="281" t="s">
        <v>156</v>
      </c>
      <c r="I6" s="281" t="s">
        <v>241</v>
      </c>
      <c r="J6" s="270" t="s">
        <v>8</v>
      </c>
      <c r="K6" s="73" t="s">
        <v>9</v>
      </c>
      <c r="L6" s="97" t="s">
        <v>157</v>
      </c>
      <c r="M6" s="97" t="s">
        <v>158</v>
      </c>
      <c r="N6" s="97" t="s">
        <v>159</v>
      </c>
      <c r="O6" s="97" t="s">
        <v>160</v>
      </c>
      <c r="P6" s="97" t="s">
        <v>161</v>
      </c>
      <c r="Q6" s="97" t="s">
        <v>157</v>
      </c>
      <c r="R6" s="97" t="s">
        <v>158</v>
      </c>
      <c r="S6" s="104" t="s">
        <v>159</v>
      </c>
      <c r="T6" s="120"/>
      <c r="U6" s="287" t="s">
        <v>224</v>
      </c>
      <c r="V6" s="288" t="s">
        <v>163</v>
      </c>
      <c r="W6" s="120"/>
      <c r="X6" s="120"/>
      <c r="Y6" s="120"/>
      <c r="AA6" s="71"/>
    </row>
    <row r="7" spans="1:27" s="25" customFormat="1" ht="20.25" customHeight="1">
      <c r="A7" s="74">
        <v>1</v>
      </c>
      <c r="B7" s="75" t="s">
        <v>13</v>
      </c>
      <c r="C7" s="292">
        <v>9.42</v>
      </c>
      <c r="D7" s="298" t="s">
        <v>245</v>
      </c>
      <c r="E7" s="293">
        <v>22800</v>
      </c>
      <c r="F7" s="293">
        <v>26700</v>
      </c>
      <c r="G7" s="293">
        <v>540</v>
      </c>
      <c r="H7" s="258">
        <v>34180467</v>
      </c>
      <c r="I7" s="404" t="s">
        <v>245</v>
      </c>
      <c r="J7" s="180">
        <v>1</v>
      </c>
      <c r="K7" s="75" t="s">
        <v>13</v>
      </c>
      <c r="L7" s="123" t="s">
        <v>173</v>
      </c>
      <c r="M7" s="123" t="s">
        <v>174</v>
      </c>
      <c r="N7" s="123" t="s">
        <v>174</v>
      </c>
      <c r="O7" s="123" t="s">
        <v>174</v>
      </c>
      <c r="P7" s="123" t="s">
        <v>174</v>
      </c>
      <c r="Q7" s="123" t="s">
        <v>174</v>
      </c>
      <c r="R7" s="123" t="s">
        <v>174</v>
      </c>
      <c r="S7" s="123" t="s">
        <v>174</v>
      </c>
      <c r="T7" s="17" t="s">
        <v>133</v>
      </c>
      <c r="U7" s="287"/>
      <c r="V7" s="288" t="s">
        <v>226</v>
      </c>
      <c r="W7" s="120"/>
      <c r="X7" s="120"/>
      <c r="Y7" s="120"/>
      <c r="AA7" s="280" t="s">
        <v>40</v>
      </c>
    </row>
    <row r="8" spans="1:27" s="25" customFormat="1" ht="20.25" customHeight="1">
      <c r="A8" s="76">
        <v>2</v>
      </c>
      <c r="B8" s="78" t="s">
        <v>14</v>
      </c>
      <c r="C8" s="294">
        <v>9.2</v>
      </c>
      <c r="D8" s="295">
        <v>15.8</v>
      </c>
      <c r="E8" s="296">
        <v>26300</v>
      </c>
      <c r="F8" s="296">
        <v>28800</v>
      </c>
      <c r="G8" s="296">
        <v>540</v>
      </c>
      <c r="H8" s="199">
        <v>8483646</v>
      </c>
      <c r="I8" s="199">
        <v>516901</v>
      </c>
      <c r="J8" s="181">
        <v>2</v>
      </c>
      <c r="K8" s="78" t="s">
        <v>14</v>
      </c>
      <c r="L8" s="126" t="s">
        <v>173</v>
      </c>
      <c r="M8" s="57" t="s">
        <v>174</v>
      </c>
      <c r="N8" s="57" t="s">
        <v>174</v>
      </c>
      <c r="O8" s="57" t="s">
        <v>174</v>
      </c>
      <c r="P8" s="57" t="s">
        <v>174</v>
      </c>
      <c r="Q8" s="128" t="s">
        <v>174</v>
      </c>
      <c r="R8" s="128" t="s">
        <v>173</v>
      </c>
      <c r="S8" s="128" t="s">
        <v>174</v>
      </c>
      <c r="T8" s="15" t="s">
        <v>15</v>
      </c>
      <c r="U8" s="287" t="s">
        <v>158</v>
      </c>
      <c r="V8" s="288" t="s">
        <v>165</v>
      </c>
      <c r="W8" s="120"/>
      <c r="X8" s="120"/>
      <c r="Y8" s="120"/>
      <c r="AA8" s="280" t="s">
        <v>40</v>
      </c>
    </row>
    <row r="9" spans="1:27" s="25" customFormat="1" ht="20.25" customHeight="1">
      <c r="A9" s="76">
        <v>3</v>
      </c>
      <c r="B9" s="78" t="s">
        <v>16</v>
      </c>
      <c r="C9" s="294">
        <v>8.3</v>
      </c>
      <c r="D9" s="295">
        <v>19.5</v>
      </c>
      <c r="E9" s="296">
        <v>25200</v>
      </c>
      <c r="F9" s="296">
        <v>22200</v>
      </c>
      <c r="G9" s="296">
        <v>540</v>
      </c>
      <c r="H9" s="199">
        <v>16932757</v>
      </c>
      <c r="I9" s="199">
        <v>884190</v>
      </c>
      <c r="J9" s="181">
        <v>3</v>
      </c>
      <c r="K9" s="78" t="s">
        <v>16</v>
      </c>
      <c r="L9" s="126" t="s">
        <v>173</v>
      </c>
      <c r="M9" s="57" t="s">
        <v>174</v>
      </c>
      <c r="N9" s="57" t="s">
        <v>174</v>
      </c>
      <c r="O9" s="57" t="s">
        <v>174</v>
      </c>
      <c r="P9" s="57" t="s">
        <v>174</v>
      </c>
      <c r="Q9" s="128" t="s">
        <v>174</v>
      </c>
      <c r="R9" s="128" t="s">
        <v>173</v>
      </c>
      <c r="S9" s="128" t="s">
        <v>174</v>
      </c>
      <c r="T9" s="15" t="s">
        <v>17</v>
      </c>
      <c r="U9" s="287"/>
      <c r="V9" s="288" t="s">
        <v>166</v>
      </c>
      <c r="W9" s="120"/>
      <c r="X9" s="120"/>
      <c r="Y9" s="120"/>
      <c r="AA9" s="280" t="s">
        <v>40</v>
      </c>
    </row>
    <row r="10" spans="1:27" s="25" customFormat="1" ht="20.25" customHeight="1">
      <c r="A10" s="76">
        <v>4</v>
      </c>
      <c r="B10" s="78" t="s">
        <v>18</v>
      </c>
      <c r="C10" s="294">
        <v>8.4</v>
      </c>
      <c r="D10" s="295">
        <v>15.4</v>
      </c>
      <c r="E10" s="296">
        <v>28200</v>
      </c>
      <c r="F10" s="296">
        <v>21800</v>
      </c>
      <c r="G10" s="296">
        <v>540</v>
      </c>
      <c r="H10" s="199">
        <v>12785636</v>
      </c>
      <c r="I10" s="199">
        <v>686100</v>
      </c>
      <c r="J10" s="181">
        <v>4</v>
      </c>
      <c r="K10" s="78" t="s">
        <v>18</v>
      </c>
      <c r="L10" s="126" t="s">
        <v>173</v>
      </c>
      <c r="M10" s="57" t="s">
        <v>174</v>
      </c>
      <c r="N10" s="57" t="s">
        <v>174</v>
      </c>
      <c r="O10" s="57" t="s">
        <v>174</v>
      </c>
      <c r="P10" s="57" t="s">
        <v>174</v>
      </c>
      <c r="Q10" s="128" t="s">
        <v>174</v>
      </c>
      <c r="R10" s="128" t="s">
        <v>173</v>
      </c>
      <c r="S10" s="128" t="s">
        <v>174</v>
      </c>
      <c r="T10" s="15" t="s">
        <v>19</v>
      </c>
      <c r="U10" s="287" t="s">
        <v>159</v>
      </c>
      <c r="V10" s="288" t="s">
        <v>167</v>
      </c>
      <c r="W10" s="120"/>
      <c r="X10" s="120"/>
      <c r="Y10" s="120"/>
      <c r="AA10" s="280" t="s">
        <v>40</v>
      </c>
    </row>
    <row r="11" spans="1:27" s="25" customFormat="1" ht="20.25" customHeight="1">
      <c r="A11" s="291">
        <v>5</v>
      </c>
      <c r="B11" s="99" t="s">
        <v>20</v>
      </c>
      <c r="C11" s="460">
        <v>9.42</v>
      </c>
      <c r="D11" s="461">
        <v>22</v>
      </c>
      <c r="E11" s="462">
        <v>30000</v>
      </c>
      <c r="F11" s="462">
        <v>29200</v>
      </c>
      <c r="G11" s="462">
        <v>540</v>
      </c>
      <c r="H11" s="297">
        <v>4910735</v>
      </c>
      <c r="I11" s="297">
        <v>267967</v>
      </c>
      <c r="J11" s="308">
        <v>5</v>
      </c>
      <c r="K11" s="99" t="s">
        <v>20</v>
      </c>
      <c r="L11" s="309" t="s">
        <v>173</v>
      </c>
      <c r="M11" s="310" t="s">
        <v>174</v>
      </c>
      <c r="N11" s="310" t="s">
        <v>174</v>
      </c>
      <c r="O11" s="310" t="s">
        <v>174</v>
      </c>
      <c r="P11" s="310" t="s">
        <v>174</v>
      </c>
      <c r="Q11" s="311" t="s">
        <v>174</v>
      </c>
      <c r="R11" s="311" t="s">
        <v>173</v>
      </c>
      <c r="S11" s="311" t="s">
        <v>174</v>
      </c>
      <c r="T11" s="15" t="s">
        <v>21</v>
      </c>
      <c r="U11" s="287" t="s">
        <v>160</v>
      </c>
      <c r="V11" s="120" t="s">
        <v>168</v>
      </c>
      <c r="W11" s="120"/>
      <c r="X11" s="120"/>
      <c r="Y11" s="120"/>
      <c r="AA11" s="280" t="s">
        <v>40</v>
      </c>
    </row>
    <row r="12" spans="1:27" s="25" customFormat="1" ht="20.25" customHeight="1">
      <c r="A12" s="76">
        <v>6</v>
      </c>
      <c r="B12" s="78" t="s">
        <v>22</v>
      </c>
      <c r="C12" s="294">
        <v>9.2</v>
      </c>
      <c r="D12" s="295">
        <v>22</v>
      </c>
      <c r="E12" s="296">
        <v>26700</v>
      </c>
      <c r="F12" s="296">
        <v>26000</v>
      </c>
      <c r="G12" s="296">
        <v>540</v>
      </c>
      <c r="H12" s="199">
        <v>5329432</v>
      </c>
      <c r="I12" s="199">
        <v>258239</v>
      </c>
      <c r="J12" s="181">
        <v>6</v>
      </c>
      <c r="K12" s="78" t="s">
        <v>22</v>
      </c>
      <c r="L12" s="126" t="s">
        <v>173</v>
      </c>
      <c r="M12" s="57" t="s">
        <v>174</v>
      </c>
      <c r="N12" s="57" t="s">
        <v>174</v>
      </c>
      <c r="O12" s="57" t="s">
        <v>174</v>
      </c>
      <c r="P12" s="57" t="s">
        <v>174</v>
      </c>
      <c r="Q12" s="128" t="s">
        <v>174</v>
      </c>
      <c r="R12" s="128" t="s">
        <v>173</v>
      </c>
      <c r="S12" s="128" t="s">
        <v>174</v>
      </c>
      <c r="T12" s="15" t="s">
        <v>23</v>
      </c>
      <c r="U12" s="287" t="s">
        <v>161</v>
      </c>
      <c r="V12" s="120" t="s">
        <v>109</v>
      </c>
      <c r="W12" s="120"/>
      <c r="X12" s="120"/>
      <c r="Y12" s="120"/>
      <c r="AA12" s="280" t="s">
        <v>40</v>
      </c>
    </row>
    <row r="13" spans="1:27" ht="20.25" customHeight="1">
      <c r="A13" s="76">
        <v>7</v>
      </c>
      <c r="B13" s="77" t="s">
        <v>24</v>
      </c>
      <c r="C13" s="294">
        <v>8.3</v>
      </c>
      <c r="D13" s="295">
        <v>35</v>
      </c>
      <c r="E13" s="296">
        <v>28500</v>
      </c>
      <c r="F13" s="296">
        <v>26000</v>
      </c>
      <c r="G13" s="296">
        <v>540</v>
      </c>
      <c r="H13" s="199">
        <v>4229683</v>
      </c>
      <c r="I13" s="149">
        <v>204408</v>
      </c>
      <c r="J13" s="76">
        <v>7</v>
      </c>
      <c r="K13" s="78" t="s">
        <v>24</v>
      </c>
      <c r="L13" s="126" t="s">
        <v>173</v>
      </c>
      <c r="M13" s="57" t="s">
        <v>174</v>
      </c>
      <c r="N13" s="57" t="s">
        <v>174</v>
      </c>
      <c r="O13" s="57" t="s">
        <v>174</v>
      </c>
      <c r="P13" s="57" t="s">
        <v>174</v>
      </c>
      <c r="Q13" s="128" t="s">
        <v>174</v>
      </c>
      <c r="R13" s="128" t="s">
        <v>173</v>
      </c>
      <c r="S13" s="128" t="s">
        <v>174</v>
      </c>
      <c r="T13" s="15" t="s">
        <v>25</v>
      </c>
      <c r="U13" s="287"/>
      <c r="V13" s="120"/>
      <c r="W13" s="120"/>
      <c r="X13" s="120"/>
      <c r="Y13" s="120"/>
      <c r="Z13" s="25"/>
      <c r="AA13" s="280" t="s">
        <v>40</v>
      </c>
    </row>
    <row r="14" spans="1:27" ht="20.25" customHeight="1">
      <c r="A14" s="76">
        <v>8</v>
      </c>
      <c r="B14" s="77" t="s">
        <v>26</v>
      </c>
      <c r="C14" s="294">
        <v>9.05</v>
      </c>
      <c r="D14" s="295">
        <v>12</v>
      </c>
      <c r="E14" s="296">
        <v>28000</v>
      </c>
      <c r="F14" s="296">
        <v>29600</v>
      </c>
      <c r="G14" s="296">
        <v>540</v>
      </c>
      <c r="H14" s="199">
        <v>3204890</v>
      </c>
      <c r="I14" s="149">
        <v>168126</v>
      </c>
      <c r="J14" s="76">
        <v>8</v>
      </c>
      <c r="K14" s="78" t="s">
        <v>26</v>
      </c>
      <c r="L14" s="126" t="s">
        <v>173</v>
      </c>
      <c r="M14" s="57" t="s">
        <v>174</v>
      </c>
      <c r="N14" s="57" t="s">
        <v>174</v>
      </c>
      <c r="O14" s="57" t="s">
        <v>174</v>
      </c>
      <c r="P14" s="57" t="s">
        <v>174</v>
      </c>
      <c r="Q14" s="128" t="s">
        <v>174</v>
      </c>
      <c r="R14" s="128" t="s">
        <v>173</v>
      </c>
      <c r="S14" s="128" t="s">
        <v>174</v>
      </c>
      <c r="T14" s="15" t="s">
        <v>27</v>
      </c>
      <c r="U14" s="287"/>
      <c r="V14" s="120"/>
      <c r="W14" s="120"/>
      <c r="X14" s="120"/>
      <c r="Y14" s="120"/>
      <c r="Z14" s="25"/>
      <c r="AA14" s="280" t="s">
        <v>40</v>
      </c>
    </row>
    <row r="15" spans="1:27" ht="20.25" customHeight="1">
      <c r="A15" s="76">
        <v>9</v>
      </c>
      <c r="B15" s="77" t="s">
        <v>28</v>
      </c>
      <c r="C15" s="294">
        <v>7.3</v>
      </c>
      <c r="D15" s="295">
        <v>23</v>
      </c>
      <c r="E15" s="296">
        <v>28800</v>
      </c>
      <c r="F15" s="296">
        <v>20400</v>
      </c>
      <c r="G15" s="296">
        <v>540</v>
      </c>
      <c r="H15" s="199">
        <v>3363517</v>
      </c>
      <c r="I15" s="149">
        <v>180607</v>
      </c>
      <c r="J15" s="76">
        <v>9</v>
      </c>
      <c r="K15" s="78" t="s">
        <v>28</v>
      </c>
      <c r="L15" s="126" t="s">
        <v>173</v>
      </c>
      <c r="M15" s="57" t="s">
        <v>174</v>
      </c>
      <c r="N15" s="57" t="s">
        <v>174</v>
      </c>
      <c r="O15" s="57" t="s">
        <v>174</v>
      </c>
      <c r="P15" s="57" t="s">
        <v>174</v>
      </c>
      <c r="Q15" s="128" t="s">
        <v>174</v>
      </c>
      <c r="R15" s="128" t="s">
        <v>173</v>
      </c>
      <c r="S15" s="128" t="s">
        <v>174</v>
      </c>
      <c r="T15" s="15" t="s">
        <v>29</v>
      </c>
      <c r="U15" s="287"/>
      <c r="V15" s="120" t="s">
        <v>169</v>
      </c>
      <c r="W15" s="120"/>
      <c r="X15" s="120"/>
      <c r="Y15" s="120"/>
      <c r="Z15" s="25"/>
      <c r="AA15" s="280" t="s">
        <v>40</v>
      </c>
    </row>
    <row r="16" spans="1:27" ht="20.25" customHeight="1">
      <c r="A16" s="76">
        <v>10</v>
      </c>
      <c r="B16" s="77" t="s">
        <v>30</v>
      </c>
      <c r="C16" s="294">
        <v>8.5</v>
      </c>
      <c r="D16" s="295">
        <v>3</v>
      </c>
      <c r="E16" s="296">
        <v>30000</v>
      </c>
      <c r="F16" s="296">
        <v>33400</v>
      </c>
      <c r="G16" s="296">
        <v>540</v>
      </c>
      <c r="H16" s="297">
        <v>8012991</v>
      </c>
      <c r="I16" s="299">
        <v>461768</v>
      </c>
      <c r="J16" s="291">
        <v>10</v>
      </c>
      <c r="K16" s="99" t="s">
        <v>30</v>
      </c>
      <c r="L16" s="309" t="s">
        <v>173</v>
      </c>
      <c r="M16" s="310" t="s">
        <v>174</v>
      </c>
      <c r="N16" s="310" t="s">
        <v>174</v>
      </c>
      <c r="O16" s="310" t="s">
        <v>174</v>
      </c>
      <c r="P16" s="310" t="s">
        <v>174</v>
      </c>
      <c r="Q16" s="311" t="s">
        <v>173</v>
      </c>
      <c r="R16" s="311" t="s">
        <v>174</v>
      </c>
      <c r="S16" s="311" t="s">
        <v>174</v>
      </c>
      <c r="T16" s="15" t="s">
        <v>31</v>
      </c>
      <c r="U16" s="287"/>
      <c r="V16" s="288"/>
      <c r="W16" s="120"/>
      <c r="X16" s="120"/>
      <c r="Y16" s="120"/>
      <c r="Z16" s="25"/>
      <c r="AA16" s="280" t="s">
        <v>40</v>
      </c>
    </row>
    <row r="17" spans="1:27" ht="20.25" customHeight="1">
      <c r="A17" s="74">
        <v>11</v>
      </c>
      <c r="B17" s="75" t="s">
        <v>32</v>
      </c>
      <c r="C17" s="292">
        <v>7.3</v>
      </c>
      <c r="D17" s="298">
        <v>18.6</v>
      </c>
      <c r="E17" s="293">
        <v>23400</v>
      </c>
      <c r="F17" s="293">
        <v>22000</v>
      </c>
      <c r="G17" s="293">
        <v>540</v>
      </c>
      <c r="H17" s="199">
        <v>5664827</v>
      </c>
      <c r="I17" s="149">
        <v>324206</v>
      </c>
      <c r="J17" s="76">
        <v>11</v>
      </c>
      <c r="K17" s="78" t="s">
        <v>32</v>
      </c>
      <c r="L17" s="126" t="s">
        <v>173</v>
      </c>
      <c r="M17" s="57" t="s">
        <v>174</v>
      </c>
      <c r="N17" s="57" t="s">
        <v>174</v>
      </c>
      <c r="O17" s="57" t="s">
        <v>174</v>
      </c>
      <c r="P17" s="57" t="s">
        <v>174</v>
      </c>
      <c r="Q17" s="128" t="s">
        <v>174</v>
      </c>
      <c r="R17" s="128" t="s">
        <v>173</v>
      </c>
      <c r="S17" s="128" t="s">
        <v>174</v>
      </c>
      <c r="T17" s="17" t="s">
        <v>33</v>
      </c>
      <c r="U17" s="287" t="s">
        <v>157</v>
      </c>
      <c r="V17" s="288" t="s">
        <v>170</v>
      </c>
      <c r="W17" s="120"/>
      <c r="X17" s="120"/>
      <c r="Y17" s="120"/>
      <c r="Z17" s="25"/>
      <c r="AA17" s="280" t="s">
        <v>40</v>
      </c>
    </row>
    <row r="18" spans="1:27" ht="20.25" customHeight="1">
      <c r="A18" s="76">
        <v>12</v>
      </c>
      <c r="B18" s="77" t="s">
        <v>34</v>
      </c>
      <c r="C18" s="294">
        <v>8.5</v>
      </c>
      <c r="D18" s="295">
        <v>19</v>
      </c>
      <c r="E18" s="296">
        <v>26900</v>
      </c>
      <c r="F18" s="296">
        <v>26000</v>
      </c>
      <c r="G18" s="296">
        <v>540</v>
      </c>
      <c r="H18" s="199">
        <v>2925537</v>
      </c>
      <c r="I18" s="149">
        <v>129083</v>
      </c>
      <c r="J18" s="76">
        <v>12</v>
      </c>
      <c r="K18" s="77" t="s">
        <v>34</v>
      </c>
      <c r="L18" s="126" t="s">
        <v>173</v>
      </c>
      <c r="M18" s="57" t="s">
        <v>174</v>
      </c>
      <c r="N18" s="57" t="s">
        <v>174</v>
      </c>
      <c r="O18" s="57" t="s">
        <v>174</v>
      </c>
      <c r="P18" s="57" t="s">
        <v>174</v>
      </c>
      <c r="Q18" s="128" t="s">
        <v>174</v>
      </c>
      <c r="R18" s="128" t="s">
        <v>173</v>
      </c>
      <c r="S18" s="128" t="s">
        <v>174</v>
      </c>
      <c r="T18" s="15" t="s">
        <v>35</v>
      </c>
      <c r="U18" s="287" t="s">
        <v>158</v>
      </c>
      <c r="V18" s="288" t="s">
        <v>171</v>
      </c>
      <c r="W18" s="120"/>
      <c r="X18" s="120"/>
      <c r="Y18" s="120"/>
      <c r="Z18" s="25"/>
      <c r="AA18" s="280" t="s">
        <v>40</v>
      </c>
    </row>
    <row r="19" spans="1:27" ht="20.25" customHeight="1">
      <c r="A19" s="76">
        <v>13</v>
      </c>
      <c r="B19" s="77" t="s">
        <v>36</v>
      </c>
      <c r="C19" s="294">
        <v>8.8</v>
      </c>
      <c r="D19" s="295">
        <v>28</v>
      </c>
      <c r="E19" s="296">
        <v>25500</v>
      </c>
      <c r="F19" s="296">
        <v>26200</v>
      </c>
      <c r="G19" s="296">
        <v>540</v>
      </c>
      <c r="H19" s="199">
        <v>4351457</v>
      </c>
      <c r="I19" s="149">
        <v>229626</v>
      </c>
      <c r="J19" s="76">
        <v>13</v>
      </c>
      <c r="K19" s="77" t="s">
        <v>36</v>
      </c>
      <c r="L19" s="126" t="s">
        <v>173</v>
      </c>
      <c r="M19" s="57" t="s">
        <v>174</v>
      </c>
      <c r="N19" s="57" t="s">
        <v>174</v>
      </c>
      <c r="O19" s="57" t="s">
        <v>174</v>
      </c>
      <c r="P19" s="57" t="s">
        <v>174</v>
      </c>
      <c r="Q19" s="128" t="s">
        <v>174</v>
      </c>
      <c r="R19" s="128" t="s">
        <v>173</v>
      </c>
      <c r="S19" s="128" t="s">
        <v>174</v>
      </c>
      <c r="T19" s="15" t="s">
        <v>37</v>
      </c>
      <c r="U19" s="287"/>
      <c r="V19" s="83" t="s">
        <v>172</v>
      </c>
      <c r="W19" s="120"/>
      <c r="X19" s="120"/>
      <c r="Y19" s="120"/>
      <c r="Z19" s="25"/>
      <c r="AA19" s="280" t="s">
        <v>40</v>
      </c>
    </row>
    <row r="20" spans="1:27" ht="20.25" customHeight="1">
      <c r="A20" s="71"/>
      <c r="B20" s="77" t="s">
        <v>38</v>
      </c>
      <c r="C20" s="405" t="s">
        <v>245</v>
      </c>
      <c r="D20" s="295" t="s">
        <v>245</v>
      </c>
      <c r="E20" s="296" t="s">
        <v>245</v>
      </c>
      <c r="F20" s="296" t="s">
        <v>245</v>
      </c>
      <c r="G20" s="296" t="s">
        <v>245</v>
      </c>
      <c r="H20" s="199">
        <v>114375575</v>
      </c>
      <c r="I20" s="149">
        <v>4311221</v>
      </c>
      <c r="J20" s="71"/>
      <c r="K20" s="77" t="s">
        <v>38</v>
      </c>
      <c r="L20" s="136"/>
      <c r="M20" s="57"/>
      <c r="N20" s="57"/>
      <c r="O20" s="57"/>
      <c r="P20" s="57"/>
      <c r="Q20" s="60"/>
      <c r="R20" s="126"/>
      <c r="S20" s="133"/>
      <c r="T20" s="15"/>
      <c r="U20" s="287" t="s">
        <v>159</v>
      </c>
      <c r="V20" s="288" t="s">
        <v>109</v>
      </c>
      <c r="W20" s="120"/>
      <c r="X20" s="120"/>
      <c r="Y20" s="120"/>
      <c r="Z20" s="25"/>
      <c r="AA20" s="280" t="s">
        <v>40</v>
      </c>
    </row>
    <row r="21" spans="1:27" ht="20.25" customHeight="1">
      <c r="A21" s="71"/>
      <c r="C21" s="130"/>
      <c r="D21" s="300"/>
      <c r="E21" s="301"/>
      <c r="F21" s="301"/>
      <c r="G21" s="301"/>
      <c r="H21" s="130"/>
      <c r="I21" s="200"/>
      <c r="J21" s="71"/>
      <c r="K21" s="77"/>
      <c r="L21" s="136" t="s">
        <v>174</v>
      </c>
      <c r="M21" s="57" t="s">
        <v>174</v>
      </c>
      <c r="N21" s="57" t="s">
        <v>174</v>
      </c>
      <c r="O21" s="57" t="s">
        <v>174</v>
      </c>
      <c r="P21" s="57" t="s">
        <v>174</v>
      </c>
      <c r="Q21" s="60" t="s">
        <v>174</v>
      </c>
      <c r="R21" s="126" t="s">
        <v>174</v>
      </c>
      <c r="S21" s="133" t="s">
        <v>174</v>
      </c>
      <c r="T21" s="19"/>
      <c r="U21" s="287"/>
      <c r="V21" s="83"/>
      <c r="W21" s="120"/>
      <c r="X21" s="120"/>
      <c r="Y21" s="120"/>
      <c r="Z21" s="25"/>
      <c r="AA21" s="19"/>
    </row>
    <row r="22" spans="1:27" ht="20.25" customHeight="1">
      <c r="A22" s="76">
        <v>14</v>
      </c>
      <c r="B22" s="77" t="s">
        <v>41</v>
      </c>
      <c r="C22" s="294">
        <v>6.3</v>
      </c>
      <c r="D22" s="295">
        <v>9.8</v>
      </c>
      <c r="E22" s="296">
        <v>21400</v>
      </c>
      <c r="F22" s="296">
        <v>26800</v>
      </c>
      <c r="G22" s="296">
        <v>540</v>
      </c>
      <c r="H22" s="199">
        <v>1304170</v>
      </c>
      <c r="I22" s="149">
        <v>77633</v>
      </c>
      <c r="J22" s="76">
        <v>14</v>
      </c>
      <c r="K22" s="77" t="s">
        <v>41</v>
      </c>
      <c r="L22" s="126" t="s">
        <v>173</v>
      </c>
      <c r="M22" s="57" t="s">
        <v>174</v>
      </c>
      <c r="N22" s="57" t="s">
        <v>174</v>
      </c>
      <c r="O22" s="57" t="s">
        <v>174</v>
      </c>
      <c r="P22" s="57" t="s">
        <v>174</v>
      </c>
      <c r="Q22" s="128" t="s">
        <v>174</v>
      </c>
      <c r="R22" s="128" t="s">
        <v>173</v>
      </c>
      <c r="S22" s="128" t="s">
        <v>174</v>
      </c>
      <c r="T22" s="15" t="s">
        <v>42</v>
      </c>
      <c r="U22" s="279"/>
      <c r="V22" s="19"/>
      <c r="W22" s="19"/>
      <c r="X22" s="19"/>
      <c r="Y22" s="19"/>
      <c r="Z22" s="25"/>
      <c r="AA22" s="19"/>
    </row>
    <row r="23" spans="1:27" ht="20.25" customHeight="1">
      <c r="A23" s="76">
        <v>15</v>
      </c>
      <c r="B23" s="77" t="s">
        <v>43</v>
      </c>
      <c r="C23" s="294">
        <v>7.4</v>
      </c>
      <c r="D23" s="295">
        <v>29</v>
      </c>
      <c r="E23" s="296">
        <v>23500</v>
      </c>
      <c r="F23" s="296">
        <v>28000</v>
      </c>
      <c r="G23" s="296">
        <v>540</v>
      </c>
      <c r="H23" s="199">
        <v>1631285</v>
      </c>
      <c r="I23" s="149">
        <v>83557</v>
      </c>
      <c r="J23" s="76">
        <v>15</v>
      </c>
      <c r="K23" s="77" t="s">
        <v>43</v>
      </c>
      <c r="L23" s="126" t="s">
        <v>173</v>
      </c>
      <c r="M23" s="57" t="s">
        <v>174</v>
      </c>
      <c r="N23" s="57" t="s">
        <v>174</v>
      </c>
      <c r="O23" s="57" t="s">
        <v>174</v>
      </c>
      <c r="P23" s="57" t="s">
        <v>174</v>
      </c>
      <c r="Q23" s="128" t="s">
        <v>173</v>
      </c>
      <c r="R23" s="128" t="s">
        <v>174</v>
      </c>
      <c r="S23" s="128" t="s">
        <v>174</v>
      </c>
      <c r="T23" s="15" t="s">
        <v>133</v>
      </c>
      <c r="U23" s="279"/>
      <c r="V23" s="19"/>
      <c r="W23" s="19"/>
      <c r="X23" s="19"/>
      <c r="Y23" s="19"/>
      <c r="Z23" s="25"/>
      <c r="AA23" s="19"/>
    </row>
    <row r="24" spans="1:27" ht="20.25" customHeight="1">
      <c r="A24" s="74">
        <v>16</v>
      </c>
      <c r="B24" s="75" t="s">
        <v>44</v>
      </c>
      <c r="C24" s="292">
        <v>5.1</v>
      </c>
      <c r="D24" s="298">
        <v>24.6</v>
      </c>
      <c r="E24" s="293">
        <v>23100</v>
      </c>
      <c r="F24" s="293">
        <v>22500</v>
      </c>
      <c r="G24" s="293">
        <v>540</v>
      </c>
      <c r="H24" s="258">
        <v>1068204</v>
      </c>
      <c r="I24" s="302">
        <v>51613</v>
      </c>
      <c r="J24" s="74">
        <v>16</v>
      </c>
      <c r="K24" s="75" t="s">
        <v>44</v>
      </c>
      <c r="L24" s="123" t="s">
        <v>173</v>
      </c>
      <c r="M24" s="56" t="s">
        <v>174</v>
      </c>
      <c r="N24" s="56" t="s">
        <v>174</v>
      </c>
      <c r="O24" s="56" t="s">
        <v>174</v>
      </c>
      <c r="P24" s="56" t="s">
        <v>174</v>
      </c>
      <c r="Q24" s="312" t="s">
        <v>174</v>
      </c>
      <c r="R24" s="312" t="s">
        <v>173</v>
      </c>
      <c r="S24" s="312" t="s">
        <v>174</v>
      </c>
      <c r="T24" s="17" t="s">
        <v>135</v>
      </c>
      <c r="U24" s="279"/>
      <c r="V24" s="19"/>
      <c r="W24" s="19"/>
      <c r="X24" s="19"/>
      <c r="Y24" s="19"/>
      <c r="Z24" s="25"/>
      <c r="AA24" s="19"/>
    </row>
    <row r="25" spans="1:27" ht="20.25" customHeight="1">
      <c r="A25" s="76">
        <v>17</v>
      </c>
      <c r="B25" s="77" t="s">
        <v>45</v>
      </c>
      <c r="C25" s="294">
        <v>7</v>
      </c>
      <c r="D25" s="295">
        <v>20</v>
      </c>
      <c r="E25" s="296">
        <v>24500</v>
      </c>
      <c r="F25" s="296">
        <v>22000</v>
      </c>
      <c r="G25" s="296">
        <v>540</v>
      </c>
      <c r="H25" s="199">
        <v>1096804</v>
      </c>
      <c r="I25" s="149">
        <v>53586</v>
      </c>
      <c r="J25" s="76">
        <v>17</v>
      </c>
      <c r="K25" s="78" t="s">
        <v>45</v>
      </c>
      <c r="L25" s="126" t="s">
        <v>173</v>
      </c>
      <c r="M25" s="57" t="s">
        <v>174</v>
      </c>
      <c r="N25" s="57" t="s">
        <v>174</v>
      </c>
      <c r="O25" s="57" t="s">
        <v>174</v>
      </c>
      <c r="P25" s="57" t="s">
        <v>174</v>
      </c>
      <c r="Q25" s="128" t="s">
        <v>174</v>
      </c>
      <c r="R25" s="128" t="s">
        <v>173</v>
      </c>
      <c r="S25" s="128" t="s">
        <v>174</v>
      </c>
      <c r="T25" s="15" t="s">
        <v>46</v>
      </c>
      <c r="U25" s="279"/>
      <c r="V25" s="19"/>
      <c r="W25" s="19"/>
      <c r="X25" s="19"/>
      <c r="Y25" s="19"/>
      <c r="Z25" s="25"/>
      <c r="AA25" s="19"/>
    </row>
    <row r="26" spans="1:27" ht="20.25" customHeight="1">
      <c r="A26" s="76">
        <v>18</v>
      </c>
      <c r="B26" s="77" t="s">
        <v>47</v>
      </c>
      <c r="C26" s="294">
        <v>7.17</v>
      </c>
      <c r="D26" s="295">
        <v>8.67</v>
      </c>
      <c r="E26" s="296">
        <v>26700</v>
      </c>
      <c r="F26" s="296">
        <v>13500</v>
      </c>
      <c r="G26" s="296">
        <v>540</v>
      </c>
      <c r="H26" s="199">
        <v>564699</v>
      </c>
      <c r="I26" s="149">
        <v>37602</v>
      </c>
      <c r="J26" s="76">
        <v>18</v>
      </c>
      <c r="K26" s="78" t="s">
        <v>47</v>
      </c>
      <c r="L26" s="126" t="s">
        <v>173</v>
      </c>
      <c r="M26" s="57" t="s">
        <v>174</v>
      </c>
      <c r="N26" s="57" t="s">
        <v>174</v>
      </c>
      <c r="O26" s="57" t="s">
        <v>174</v>
      </c>
      <c r="P26" s="57" t="s">
        <v>174</v>
      </c>
      <c r="Q26" s="128" t="s">
        <v>174</v>
      </c>
      <c r="R26" s="128" t="s">
        <v>173</v>
      </c>
      <c r="S26" s="128" t="s">
        <v>174</v>
      </c>
      <c r="T26" s="15" t="s">
        <v>48</v>
      </c>
      <c r="U26" s="279"/>
      <c r="V26" s="19"/>
      <c r="W26" s="19"/>
      <c r="X26" s="19"/>
      <c r="Y26" s="19"/>
      <c r="Z26" s="25"/>
      <c r="AA26" s="19"/>
    </row>
    <row r="27" spans="1:27" ht="20.25" customHeight="1">
      <c r="A27" s="76">
        <v>19</v>
      </c>
      <c r="B27" s="77" t="s">
        <v>49</v>
      </c>
      <c r="C27" s="294">
        <v>8.5</v>
      </c>
      <c r="D27" s="295">
        <v>18</v>
      </c>
      <c r="E27" s="296">
        <v>28400</v>
      </c>
      <c r="F27" s="296">
        <v>28200</v>
      </c>
      <c r="G27" s="296">
        <v>540</v>
      </c>
      <c r="H27" s="199">
        <v>2549211</v>
      </c>
      <c r="I27" s="149">
        <v>133954</v>
      </c>
      <c r="J27" s="76">
        <v>19</v>
      </c>
      <c r="K27" s="78" t="s">
        <v>49</v>
      </c>
      <c r="L27" s="126" t="s">
        <v>173</v>
      </c>
      <c r="M27" s="57" t="s">
        <v>174</v>
      </c>
      <c r="N27" s="57" t="s">
        <v>174</v>
      </c>
      <c r="O27" s="57" t="s">
        <v>174</v>
      </c>
      <c r="P27" s="57" t="s">
        <v>174</v>
      </c>
      <c r="Q27" s="128" t="s">
        <v>174</v>
      </c>
      <c r="R27" s="128" t="s">
        <v>173</v>
      </c>
      <c r="S27" s="128" t="s">
        <v>174</v>
      </c>
      <c r="T27" s="15" t="s">
        <v>50</v>
      </c>
      <c r="U27" s="279"/>
      <c r="V27" s="19"/>
      <c r="W27" s="19"/>
      <c r="X27" s="19"/>
      <c r="Y27" s="19"/>
      <c r="Z27" s="25"/>
      <c r="AA27" s="19"/>
    </row>
    <row r="28" spans="1:27" ht="20.25" customHeight="1">
      <c r="A28" s="76">
        <v>20</v>
      </c>
      <c r="B28" s="77" t="s">
        <v>51</v>
      </c>
      <c r="C28" s="303">
        <v>9</v>
      </c>
      <c r="D28" s="304">
        <v>15</v>
      </c>
      <c r="E28" s="305">
        <v>35000</v>
      </c>
      <c r="F28" s="305">
        <v>30000</v>
      </c>
      <c r="G28" s="305">
        <v>540</v>
      </c>
      <c r="H28" s="297">
        <v>1197790</v>
      </c>
      <c r="I28" s="299">
        <v>52847</v>
      </c>
      <c r="J28" s="291">
        <v>20</v>
      </c>
      <c r="K28" s="99" t="s">
        <v>51</v>
      </c>
      <c r="L28" s="309" t="s">
        <v>173</v>
      </c>
      <c r="M28" s="310" t="s">
        <v>174</v>
      </c>
      <c r="N28" s="310" t="s">
        <v>174</v>
      </c>
      <c r="O28" s="310" t="s">
        <v>174</v>
      </c>
      <c r="P28" s="310" t="s">
        <v>174</v>
      </c>
      <c r="Q28" s="311" t="s">
        <v>174</v>
      </c>
      <c r="R28" s="311" t="s">
        <v>173</v>
      </c>
      <c r="S28" s="311" t="s">
        <v>174</v>
      </c>
      <c r="T28" s="15" t="s">
        <v>135</v>
      </c>
      <c r="U28" s="279"/>
      <c r="V28" s="19"/>
      <c r="W28" s="19"/>
      <c r="X28" s="19"/>
      <c r="Y28" s="19"/>
      <c r="Z28" s="25"/>
      <c r="AA28" s="19"/>
    </row>
    <row r="29" spans="1:27" ht="20.25" customHeight="1">
      <c r="A29" s="74">
        <v>21</v>
      </c>
      <c r="B29" s="75" t="s">
        <v>52</v>
      </c>
      <c r="C29" s="294">
        <v>8.3</v>
      </c>
      <c r="D29" s="295">
        <v>34</v>
      </c>
      <c r="E29" s="296">
        <v>26500</v>
      </c>
      <c r="F29" s="296">
        <v>30000</v>
      </c>
      <c r="G29" s="296">
        <v>540</v>
      </c>
      <c r="H29" s="199">
        <v>788069</v>
      </c>
      <c r="I29" s="149">
        <v>33236</v>
      </c>
      <c r="J29" s="76">
        <v>21</v>
      </c>
      <c r="K29" s="78" t="s">
        <v>52</v>
      </c>
      <c r="L29" s="126" t="s">
        <v>173</v>
      </c>
      <c r="M29" s="57" t="s">
        <v>174</v>
      </c>
      <c r="N29" s="57" t="s">
        <v>174</v>
      </c>
      <c r="O29" s="57" t="s">
        <v>174</v>
      </c>
      <c r="P29" s="57" t="s">
        <v>174</v>
      </c>
      <c r="Q29" s="128" t="s">
        <v>174</v>
      </c>
      <c r="R29" s="128" t="s">
        <v>173</v>
      </c>
      <c r="S29" s="128" t="s">
        <v>174</v>
      </c>
      <c r="T29" s="17" t="s">
        <v>53</v>
      </c>
      <c r="U29" s="279"/>
      <c r="V29" s="19"/>
      <c r="W29" s="19"/>
      <c r="X29" s="19"/>
      <c r="Y29" s="19"/>
      <c r="Z29" s="25"/>
      <c r="AA29" s="19"/>
    </row>
    <row r="30" spans="1:27" ht="20.25" customHeight="1">
      <c r="A30" s="76">
        <v>22</v>
      </c>
      <c r="B30" s="77" t="s">
        <v>54</v>
      </c>
      <c r="C30" s="294">
        <v>8.3</v>
      </c>
      <c r="D30" s="295">
        <v>27</v>
      </c>
      <c r="E30" s="296">
        <v>26500</v>
      </c>
      <c r="F30" s="296">
        <v>30000</v>
      </c>
      <c r="G30" s="296">
        <v>540</v>
      </c>
      <c r="H30" s="199">
        <v>582022</v>
      </c>
      <c r="I30" s="149">
        <v>25315</v>
      </c>
      <c r="J30" s="76">
        <v>22</v>
      </c>
      <c r="K30" s="77" t="s">
        <v>54</v>
      </c>
      <c r="L30" s="126" t="s">
        <v>173</v>
      </c>
      <c r="M30" s="57" t="s">
        <v>174</v>
      </c>
      <c r="N30" s="57" t="s">
        <v>174</v>
      </c>
      <c r="O30" s="57" t="s">
        <v>174</v>
      </c>
      <c r="P30" s="57" t="s">
        <v>174</v>
      </c>
      <c r="Q30" s="128" t="s">
        <v>174</v>
      </c>
      <c r="R30" s="128" t="s">
        <v>173</v>
      </c>
      <c r="S30" s="128" t="s">
        <v>174</v>
      </c>
      <c r="T30" s="15" t="s">
        <v>135</v>
      </c>
      <c r="U30" s="279"/>
      <c r="V30" s="19"/>
      <c r="W30" s="19"/>
      <c r="X30" s="19"/>
      <c r="Y30" s="19"/>
      <c r="Z30" s="25"/>
      <c r="AA30" s="19"/>
    </row>
    <row r="31" spans="1:27" ht="20.25" customHeight="1">
      <c r="A31" s="76">
        <v>27</v>
      </c>
      <c r="B31" s="77" t="s">
        <v>55</v>
      </c>
      <c r="C31" s="294">
        <v>6.6</v>
      </c>
      <c r="D31" s="295">
        <v>20</v>
      </c>
      <c r="E31" s="296">
        <v>21600</v>
      </c>
      <c r="F31" s="296">
        <v>19800</v>
      </c>
      <c r="G31" s="296">
        <v>540</v>
      </c>
      <c r="H31" s="199">
        <v>1402270</v>
      </c>
      <c r="I31" s="149">
        <v>59760</v>
      </c>
      <c r="J31" s="76">
        <v>27</v>
      </c>
      <c r="K31" s="78" t="s">
        <v>55</v>
      </c>
      <c r="L31" s="126" t="s">
        <v>173</v>
      </c>
      <c r="M31" s="57" t="s">
        <v>174</v>
      </c>
      <c r="N31" s="57" t="s">
        <v>174</v>
      </c>
      <c r="O31" s="57" t="s">
        <v>174</v>
      </c>
      <c r="P31" s="57" t="s">
        <v>174</v>
      </c>
      <c r="Q31" s="128" t="s">
        <v>174</v>
      </c>
      <c r="R31" s="128" t="s">
        <v>173</v>
      </c>
      <c r="S31" s="128" t="s">
        <v>174</v>
      </c>
      <c r="T31" s="15" t="s">
        <v>56</v>
      </c>
      <c r="U31" s="279"/>
      <c r="V31" s="19"/>
      <c r="W31" s="19"/>
      <c r="X31" s="19"/>
      <c r="Y31" s="19"/>
      <c r="Z31" s="25"/>
      <c r="AA31" s="19"/>
    </row>
    <row r="32" spans="1:27" ht="20.25" customHeight="1">
      <c r="A32" s="76">
        <v>28</v>
      </c>
      <c r="B32" s="77" t="s">
        <v>57</v>
      </c>
      <c r="C32" s="294">
        <v>7.3</v>
      </c>
      <c r="D32" s="295">
        <v>30</v>
      </c>
      <c r="E32" s="296">
        <v>24000</v>
      </c>
      <c r="F32" s="296">
        <v>25200</v>
      </c>
      <c r="G32" s="296">
        <v>540</v>
      </c>
      <c r="H32" s="199">
        <v>2862005</v>
      </c>
      <c r="I32" s="149">
        <v>156438</v>
      </c>
      <c r="J32" s="76">
        <v>28</v>
      </c>
      <c r="K32" s="78" t="s">
        <v>57</v>
      </c>
      <c r="L32" s="126" t="s">
        <v>173</v>
      </c>
      <c r="M32" s="57" t="s">
        <v>174</v>
      </c>
      <c r="N32" s="57" t="s">
        <v>174</v>
      </c>
      <c r="O32" s="57" t="s">
        <v>174</v>
      </c>
      <c r="P32" s="57" t="s">
        <v>174</v>
      </c>
      <c r="Q32" s="128" t="s">
        <v>174</v>
      </c>
      <c r="R32" s="128" t="s">
        <v>173</v>
      </c>
      <c r="S32" s="128" t="s">
        <v>174</v>
      </c>
      <c r="T32" s="15" t="s">
        <v>58</v>
      </c>
      <c r="U32" s="279"/>
      <c r="V32" s="19"/>
      <c r="W32" s="19"/>
      <c r="X32" s="19"/>
      <c r="Y32" s="19"/>
      <c r="Z32" s="25"/>
      <c r="AA32" s="19"/>
    </row>
    <row r="33" spans="1:27" ht="20.25" customHeight="1">
      <c r="A33" s="76">
        <v>29</v>
      </c>
      <c r="B33" s="77" t="s">
        <v>59</v>
      </c>
      <c r="C33" s="303">
        <v>8.5</v>
      </c>
      <c r="D33" s="304">
        <v>40</v>
      </c>
      <c r="E33" s="305">
        <v>24300</v>
      </c>
      <c r="F33" s="305">
        <v>31000</v>
      </c>
      <c r="G33" s="305">
        <v>540</v>
      </c>
      <c r="H33" s="199">
        <v>2212666</v>
      </c>
      <c r="I33" s="149">
        <v>101863</v>
      </c>
      <c r="J33" s="76">
        <v>29</v>
      </c>
      <c r="K33" s="78" t="s">
        <v>59</v>
      </c>
      <c r="L33" s="126" t="s">
        <v>173</v>
      </c>
      <c r="M33" s="57" t="s">
        <v>174</v>
      </c>
      <c r="N33" s="57" t="s">
        <v>174</v>
      </c>
      <c r="O33" s="57" t="s">
        <v>174</v>
      </c>
      <c r="P33" s="57" t="s">
        <v>174</v>
      </c>
      <c r="Q33" s="128" t="s">
        <v>174</v>
      </c>
      <c r="R33" s="128" t="s">
        <v>173</v>
      </c>
      <c r="S33" s="128" t="s">
        <v>174</v>
      </c>
      <c r="T33" s="15" t="s">
        <v>60</v>
      </c>
      <c r="U33" s="279"/>
      <c r="V33" s="19"/>
      <c r="W33" s="19"/>
      <c r="X33" s="19"/>
      <c r="Y33" s="19"/>
      <c r="Z33" s="25"/>
      <c r="AA33" s="19"/>
    </row>
    <row r="34" spans="1:27" ht="20.25" customHeight="1">
      <c r="A34" s="79">
        <v>30</v>
      </c>
      <c r="B34" s="80" t="s">
        <v>61</v>
      </c>
      <c r="C34" s="294">
        <v>6.6</v>
      </c>
      <c r="D34" s="295">
        <v>26</v>
      </c>
      <c r="E34" s="296">
        <v>25800</v>
      </c>
      <c r="F34" s="296">
        <v>19800</v>
      </c>
      <c r="G34" s="296">
        <v>540</v>
      </c>
      <c r="H34" s="212">
        <v>1732622</v>
      </c>
      <c r="I34" s="151">
        <v>92380</v>
      </c>
      <c r="J34" s="79">
        <v>30</v>
      </c>
      <c r="K34" s="80" t="s">
        <v>61</v>
      </c>
      <c r="L34" s="313" t="s">
        <v>173</v>
      </c>
      <c r="M34" s="314" t="s">
        <v>174</v>
      </c>
      <c r="N34" s="314" t="s">
        <v>174</v>
      </c>
      <c r="O34" s="314" t="s">
        <v>174</v>
      </c>
      <c r="P34" s="314" t="s">
        <v>174</v>
      </c>
      <c r="Q34" s="315" t="s">
        <v>174</v>
      </c>
      <c r="R34" s="315" t="s">
        <v>173</v>
      </c>
      <c r="S34" s="315" t="s">
        <v>174</v>
      </c>
      <c r="T34" s="15" t="s">
        <v>62</v>
      </c>
      <c r="U34" s="279"/>
      <c r="V34" s="19"/>
      <c r="W34" s="19"/>
      <c r="X34" s="19"/>
      <c r="Y34" s="19"/>
      <c r="Z34" s="25"/>
      <c r="AA34" s="19"/>
    </row>
    <row r="35" spans="1:27" s="25" customFormat="1" ht="20.25" customHeight="1">
      <c r="A35" s="76">
        <v>31</v>
      </c>
      <c r="B35" s="78" t="s">
        <v>63</v>
      </c>
      <c r="C35" s="294">
        <v>5.3</v>
      </c>
      <c r="D35" s="295">
        <v>27.8</v>
      </c>
      <c r="E35" s="296">
        <v>21200</v>
      </c>
      <c r="F35" s="296">
        <v>16600</v>
      </c>
      <c r="G35" s="296">
        <v>540</v>
      </c>
      <c r="H35" s="199">
        <v>952694</v>
      </c>
      <c r="I35" s="149">
        <v>44733</v>
      </c>
      <c r="J35" s="76">
        <v>31</v>
      </c>
      <c r="K35" s="78" t="s">
        <v>63</v>
      </c>
      <c r="L35" s="126" t="s">
        <v>173</v>
      </c>
      <c r="M35" s="57" t="s">
        <v>174</v>
      </c>
      <c r="N35" s="57" t="s">
        <v>174</v>
      </c>
      <c r="O35" s="57" t="s">
        <v>174</v>
      </c>
      <c r="P35" s="57" t="s">
        <v>174</v>
      </c>
      <c r="Q35" s="128" t="s">
        <v>174</v>
      </c>
      <c r="R35" s="128" t="s">
        <v>173</v>
      </c>
      <c r="S35" s="128" t="s">
        <v>174</v>
      </c>
      <c r="T35" s="17" t="s">
        <v>64</v>
      </c>
      <c r="U35" s="279"/>
      <c r="V35" s="19"/>
      <c r="W35" s="19"/>
      <c r="X35" s="19"/>
      <c r="Y35" s="19"/>
      <c r="AA35" s="19"/>
    </row>
    <row r="36" spans="1:27" s="25" customFormat="1" ht="20.25" customHeight="1">
      <c r="A36" s="76">
        <v>32</v>
      </c>
      <c r="B36" s="78" t="s">
        <v>65</v>
      </c>
      <c r="C36" s="294">
        <v>7.2</v>
      </c>
      <c r="D36" s="295">
        <v>27</v>
      </c>
      <c r="E36" s="296">
        <v>23200</v>
      </c>
      <c r="F36" s="296">
        <v>17600</v>
      </c>
      <c r="G36" s="296">
        <v>540</v>
      </c>
      <c r="H36" s="199">
        <v>658168</v>
      </c>
      <c r="I36" s="149">
        <v>41784</v>
      </c>
      <c r="J36" s="76">
        <v>32</v>
      </c>
      <c r="K36" s="78" t="s">
        <v>65</v>
      </c>
      <c r="L36" s="126" t="s">
        <v>173</v>
      </c>
      <c r="M36" s="57" t="s">
        <v>174</v>
      </c>
      <c r="N36" s="57" t="s">
        <v>174</v>
      </c>
      <c r="O36" s="57" t="s">
        <v>174</v>
      </c>
      <c r="P36" s="57" t="s">
        <v>174</v>
      </c>
      <c r="Q36" s="128" t="s">
        <v>174</v>
      </c>
      <c r="R36" s="128" t="s">
        <v>173</v>
      </c>
      <c r="S36" s="128" t="s">
        <v>174</v>
      </c>
      <c r="T36" s="15" t="s">
        <v>66</v>
      </c>
      <c r="U36" s="279"/>
      <c r="V36" s="19"/>
      <c r="W36" s="19"/>
      <c r="X36" s="19"/>
      <c r="Y36" s="19"/>
      <c r="AA36" s="19"/>
    </row>
    <row r="37" spans="1:27" s="25" customFormat="1" ht="20.25" customHeight="1">
      <c r="A37" s="76">
        <v>36</v>
      </c>
      <c r="B37" s="78" t="s">
        <v>67</v>
      </c>
      <c r="C37" s="294">
        <v>6</v>
      </c>
      <c r="D37" s="295">
        <v>13</v>
      </c>
      <c r="E37" s="296">
        <v>23000</v>
      </c>
      <c r="F37" s="296">
        <v>22000</v>
      </c>
      <c r="G37" s="296">
        <v>540</v>
      </c>
      <c r="H37" s="199">
        <v>1303521</v>
      </c>
      <c r="I37" s="149">
        <v>57588</v>
      </c>
      <c r="J37" s="76">
        <v>36</v>
      </c>
      <c r="K37" s="78" t="s">
        <v>67</v>
      </c>
      <c r="L37" s="126" t="s">
        <v>173</v>
      </c>
      <c r="M37" s="57" t="s">
        <v>174</v>
      </c>
      <c r="N37" s="57" t="s">
        <v>174</v>
      </c>
      <c r="O37" s="57" t="s">
        <v>174</v>
      </c>
      <c r="P37" s="57" t="s">
        <v>174</v>
      </c>
      <c r="Q37" s="128" t="s">
        <v>174</v>
      </c>
      <c r="R37" s="128" t="s">
        <v>173</v>
      </c>
      <c r="S37" s="128" t="s">
        <v>174</v>
      </c>
      <c r="T37" s="15" t="s">
        <v>68</v>
      </c>
      <c r="U37" s="279"/>
      <c r="V37" s="19"/>
      <c r="W37" s="19"/>
      <c r="X37" s="19"/>
      <c r="Y37" s="19"/>
      <c r="AA37" s="19"/>
    </row>
    <row r="38" spans="1:27" s="25" customFormat="1" ht="20.25" customHeight="1">
      <c r="A38" s="76">
        <v>44</v>
      </c>
      <c r="B38" s="78" t="s">
        <v>69</v>
      </c>
      <c r="C38" s="294">
        <v>6.17</v>
      </c>
      <c r="D38" s="295">
        <v>13.64</v>
      </c>
      <c r="E38" s="296">
        <v>24000</v>
      </c>
      <c r="F38" s="296">
        <v>19100</v>
      </c>
      <c r="G38" s="296">
        <v>540</v>
      </c>
      <c r="H38" s="199">
        <v>2169222</v>
      </c>
      <c r="I38" s="149">
        <v>99354</v>
      </c>
      <c r="J38" s="76">
        <v>44</v>
      </c>
      <c r="K38" s="78" t="s">
        <v>69</v>
      </c>
      <c r="L38" s="126" t="s">
        <v>173</v>
      </c>
      <c r="M38" s="57" t="s">
        <v>174</v>
      </c>
      <c r="N38" s="57" t="s">
        <v>174</v>
      </c>
      <c r="O38" s="57" t="s">
        <v>174</v>
      </c>
      <c r="P38" s="57" t="s">
        <v>174</v>
      </c>
      <c r="Q38" s="128" t="s">
        <v>174</v>
      </c>
      <c r="R38" s="128" t="s">
        <v>173</v>
      </c>
      <c r="S38" s="128" t="s">
        <v>174</v>
      </c>
      <c r="T38" s="15" t="s">
        <v>70</v>
      </c>
      <c r="U38" s="279"/>
      <c r="V38" s="19"/>
      <c r="W38" s="19"/>
      <c r="X38" s="19"/>
      <c r="Y38" s="19"/>
      <c r="AA38" s="19"/>
    </row>
    <row r="39" spans="1:27" s="25" customFormat="1" ht="20.25" customHeight="1">
      <c r="A39" s="74">
        <v>45</v>
      </c>
      <c r="B39" s="75" t="s">
        <v>88</v>
      </c>
      <c r="C39" s="457">
        <v>7.9</v>
      </c>
      <c r="D39" s="458">
        <v>15.4</v>
      </c>
      <c r="E39" s="459">
        <v>34000</v>
      </c>
      <c r="F39" s="459">
        <v>16000</v>
      </c>
      <c r="G39" s="459">
        <v>540</v>
      </c>
      <c r="H39" s="258">
        <v>3103653</v>
      </c>
      <c r="I39" s="302">
        <v>154056</v>
      </c>
      <c r="J39" s="74">
        <v>45</v>
      </c>
      <c r="K39" s="75" t="s">
        <v>88</v>
      </c>
      <c r="L39" s="123" t="s">
        <v>173</v>
      </c>
      <c r="M39" s="56" t="s">
        <v>174</v>
      </c>
      <c r="N39" s="56" t="s">
        <v>174</v>
      </c>
      <c r="O39" s="56" t="s">
        <v>174</v>
      </c>
      <c r="P39" s="56" t="s">
        <v>174</v>
      </c>
      <c r="Q39" s="312" t="s">
        <v>174</v>
      </c>
      <c r="R39" s="312" t="s">
        <v>173</v>
      </c>
      <c r="S39" s="312" t="s">
        <v>174</v>
      </c>
      <c r="T39" s="15" t="s">
        <v>70</v>
      </c>
      <c r="U39" s="279"/>
      <c r="V39" s="19"/>
      <c r="W39" s="19"/>
      <c r="X39" s="19"/>
      <c r="Y39" s="19"/>
      <c r="AA39" s="19"/>
    </row>
    <row r="40" spans="1:27" ht="20.25" customHeight="1">
      <c r="A40" s="291">
        <v>46</v>
      </c>
      <c r="B40" s="99" t="s">
        <v>93</v>
      </c>
      <c r="C40" s="303">
        <v>7.2</v>
      </c>
      <c r="D40" s="304">
        <v>20</v>
      </c>
      <c r="E40" s="305">
        <v>24000</v>
      </c>
      <c r="F40" s="305">
        <v>24800</v>
      </c>
      <c r="G40" s="305">
        <v>540</v>
      </c>
      <c r="H40" s="297">
        <v>3547379</v>
      </c>
      <c r="I40" s="149">
        <v>131599</v>
      </c>
      <c r="J40" s="76">
        <v>46</v>
      </c>
      <c r="K40" s="78" t="s">
        <v>93</v>
      </c>
      <c r="L40" s="309" t="s">
        <v>173</v>
      </c>
      <c r="M40" s="310" t="s">
        <v>174</v>
      </c>
      <c r="N40" s="310" t="s">
        <v>174</v>
      </c>
      <c r="O40" s="310" t="s">
        <v>174</v>
      </c>
      <c r="P40" s="310" t="s">
        <v>174</v>
      </c>
      <c r="Q40" s="311" t="s">
        <v>174</v>
      </c>
      <c r="R40" s="311" t="s">
        <v>173</v>
      </c>
      <c r="S40" s="311" t="s">
        <v>174</v>
      </c>
      <c r="T40" s="17" t="s">
        <v>70</v>
      </c>
      <c r="U40" s="279"/>
      <c r="V40" s="19"/>
      <c r="W40" s="19"/>
      <c r="X40" s="19"/>
      <c r="Y40" s="19"/>
      <c r="Z40" s="25"/>
      <c r="AA40" s="19"/>
    </row>
    <row r="41" spans="1:27" ht="20.25" customHeight="1">
      <c r="A41" s="71"/>
      <c r="B41" s="77" t="s">
        <v>71</v>
      </c>
      <c r="C41" s="392" t="s">
        <v>245</v>
      </c>
      <c r="D41" s="393" t="s">
        <v>245</v>
      </c>
      <c r="E41" s="394" t="s">
        <v>245</v>
      </c>
      <c r="F41" s="394" t="s">
        <v>245</v>
      </c>
      <c r="G41" s="394" t="s">
        <v>245</v>
      </c>
      <c r="H41" s="145">
        <v>30726454</v>
      </c>
      <c r="I41" s="212">
        <v>1488898</v>
      </c>
      <c r="J41" s="87"/>
      <c r="K41" s="184" t="s">
        <v>71</v>
      </c>
      <c r="L41" s="264" t="s">
        <v>174</v>
      </c>
      <c r="M41" s="57" t="s">
        <v>174</v>
      </c>
      <c r="N41" s="57" t="s">
        <v>174</v>
      </c>
      <c r="O41" s="57" t="s">
        <v>174</v>
      </c>
      <c r="P41" s="57" t="s">
        <v>174</v>
      </c>
      <c r="Q41" s="57"/>
      <c r="R41" s="126" t="s">
        <v>174</v>
      </c>
      <c r="S41" s="133" t="s">
        <v>174</v>
      </c>
      <c r="T41" s="15" t="s">
        <v>72</v>
      </c>
      <c r="U41" s="279"/>
      <c r="V41" s="19"/>
      <c r="W41" s="19"/>
      <c r="X41" s="19"/>
      <c r="Y41" s="19"/>
      <c r="Z41" s="25"/>
      <c r="AA41" s="19"/>
    </row>
    <row r="42" spans="1:27" ht="20.25" customHeight="1">
      <c r="A42" s="71"/>
      <c r="B42" s="77" t="s">
        <v>73</v>
      </c>
      <c r="C42" s="392" t="s">
        <v>245</v>
      </c>
      <c r="D42" s="393" t="s">
        <v>245</v>
      </c>
      <c r="E42" s="394" t="s">
        <v>245</v>
      </c>
      <c r="F42" s="394" t="s">
        <v>245</v>
      </c>
      <c r="G42" s="394" t="s">
        <v>245</v>
      </c>
      <c r="H42" s="145">
        <v>145102029</v>
      </c>
      <c r="I42" s="199">
        <v>5800119</v>
      </c>
      <c r="J42" s="98"/>
      <c r="K42" s="182" t="s">
        <v>73</v>
      </c>
      <c r="L42" s="264" t="s">
        <v>174</v>
      </c>
      <c r="M42" s="57" t="s">
        <v>174</v>
      </c>
      <c r="N42" s="57" t="s">
        <v>174</v>
      </c>
      <c r="O42" s="57" t="s">
        <v>174</v>
      </c>
      <c r="P42" s="57" t="s">
        <v>174</v>
      </c>
      <c r="Q42" s="57" t="s">
        <v>174</v>
      </c>
      <c r="R42" s="126" t="s">
        <v>174</v>
      </c>
      <c r="S42" s="133" t="s">
        <v>174</v>
      </c>
      <c r="T42" s="15" t="s">
        <v>74</v>
      </c>
      <c r="U42" s="279"/>
      <c r="V42" s="19"/>
      <c r="W42" s="19"/>
      <c r="X42" s="19"/>
      <c r="Y42" s="19"/>
      <c r="Z42" s="25"/>
      <c r="AA42" s="19"/>
    </row>
    <row r="43" spans="1:27" ht="20.25" customHeight="1">
      <c r="A43" s="71"/>
      <c r="C43" s="57"/>
      <c r="D43" s="306"/>
      <c r="E43" s="307"/>
      <c r="F43" s="307"/>
      <c r="G43" s="307"/>
      <c r="H43" s="127"/>
      <c r="I43" s="130"/>
      <c r="J43" s="98"/>
      <c r="K43" s="100"/>
      <c r="L43" s="264" t="s">
        <v>174</v>
      </c>
      <c r="M43" s="57" t="s">
        <v>174</v>
      </c>
      <c r="N43" s="57" t="s">
        <v>174</v>
      </c>
      <c r="O43" s="57" t="s">
        <v>174</v>
      </c>
      <c r="P43" s="57" t="s">
        <v>174</v>
      </c>
      <c r="Q43" s="57" t="s">
        <v>174</v>
      </c>
      <c r="R43" s="126" t="s">
        <v>174</v>
      </c>
      <c r="S43" s="133" t="s">
        <v>174</v>
      </c>
      <c r="T43" s="19"/>
      <c r="U43" s="279"/>
      <c r="V43" s="19"/>
      <c r="W43" s="19"/>
      <c r="X43" s="19"/>
      <c r="Y43" s="19"/>
      <c r="Z43" s="25"/>
      <c r="AA43" s="19"/>
    </row>
    <row r="44" spans="1:27" ht="20.25" customHeight="1">
      <c r="A44" s="76">
        <v>301</v>
      </c>
      <c r="B44" s="77" t="s">
        <v>75</v>
      </c>
      <c r="C44" s="392" t="s">
        <v>245</v>
      </c>
      <c r="D44" s="393" t="s">
        <v>245</v>
      </c>
      <c r="E44" s="394" t="s">
        <v>245</v>
      </c>
      <c r="F44" s="394" t="s">
        <v>245</v>
      </c>
      <c r="G44" s="394" t="s">
        <v>245</v>
      </c>
      <c r="H44" s="394" t="s">
        <v>245</v>
      </c>
      <c r="I44" s="296" t="s">
        <v>245</v>
      </c>
      <c r="J44" s="181">
        <v>301</v>
      </c>
      <c r="K44" s="182" t="s">
        <v>75</v>
      </c>
      <c r="L44" s="264" t="s">
        <v>174</v>
      </c>
      <c r="M44" s="57" t="s">
        <v>174</v>
      </c>
      <c r="N44" s="57" t="s">
        <v>174</v>
      </c>
      <c r="O44" s="57" t="s">
        <v>174</v>
      </c>
      <c r="P44" s="317"/>
      <c r="Q44" s="57" t="s">
        <v>174</v>
      </c>
      <c r="R44" s="126" t="s">
        <v>174</v>
      </c>
      <c r="S44" s="133" t="s">
        <v>174</v>
      </c>
      <c r="T44" s="15" t="s">
        <v>76</v>
      </c>
      <c r="U44" s="279"/>
      <c r="V44" s="19"/>
      <c r="W44" s="19"/>
      <c r="X44" s="19"/>
      <c r="Y44" s="19"/>
      <c r="Z44" s="25"/>
      <c r="AA44" s="13"/>
    </row>
    <row r="45" spans="1:27" ht="20.25" customHeight="1">
      <c r="A45" s="76">
        <v>302</v>
      </c>
      <c r="B45" s="77" t="s">
        <v>77</v>
      </c>
      <c r="C45" s="392" t="s">
        <v>245</v>
      </c>
      <c r="D45" s="393" t="s">
        <v>245</v>
      </c>
      <c r="E45" s="394" t="s">
        <v>245</v>
      </c>
      <c r="F45" s="394" t="s">
        <v>245</v>
      </c>
      <c r="G45" s="394" t="s">
        <v>245</v>
      </c>
      <c r="H45" s="394" t="s">
        <v>245</v>
      </c>
      <c r="I45" s="296" t="s">
        <v>245</v>
      </c>
      <c r="J45" s="181">
        <v>302</v>
      </c>
      <c r="K45" s="182" t="s">
        <v>77</v>
      </c>
      <c r="L45" s="264" t="s">
        <v>174</v>
      </c>
      <c r="M45" s="57" t="s">
        <v>174</v>
      </c>
      <c r="N45" s="57" t="s">
        <v>174</v>
      </c>
      <c r="O45" s="57" t="s">
        <v>174</v>
      </c>
      <c r="P45" s="317"/>
      <c r="Q45" s="57" t="s">
        <v>174</v>
      </c>
      <c r="R45" s="126" t="s">
        <v>174</v>
      </c>
      <c r="S45" s="133" t="s">
        <v>174</v>
      </c>
      <c r="T45" s="15" t="s">
        <v>78</v>
      </c>
      <c r="U45" s="279"/>
      <c r="V45" s="19"/>
      <c r="W45" s="19"/>
      <c r="X45" s="19"/>
      <c r="Y45" s="19"/>
      <c r="Z45" s="25"/>
      <c r="AA45" s="13"/>
    </row>
    <row r="46" spans="1:27" ht="20.25" customHeight="1">
      <c r="A46" s="76">
        <v>303</v>
      </c>
      <c r="B46" s="77" t="s">
        <v>79</v>
      </c>
      <c r="C46" s="392" t="s">
        <v>245</v>
      </c>
      <c r="D46" s="393" t="s">
        <v>245</v>
      </c>
      <c r="E46" s="394" t="s">
        <v>245</v>
      </c>
      <c r="F46" s="394" t="s">
        <v>245</v>
      </c>
      <c r="G46" s="394" t="s">
        <v>245</v>
      </c>
      <c r="H46" s="394" t="s">
        <v>245</v>
      </c>
      <c r="I46" s="296" t="s">
        <v>245</v>
      </c>
      <c r="J46" s="181">
        <v>303</v>
      </c>
      <c r="K46" s="182" t="s">
        <v>79</v>
      </c>
      <c r="L46" s="264" t="s">
        <v>174</v>
      </c>
      <c r="M46" s="57" t="s">
        <v>174</v>
      </c>
      <c r="N46" s="57" t="s">
        <v>174</v>
      </c>
      <c r="O46" s="57" t="s">
        <v>174</v>
      </c>
      <c r="P46" s="60" t="s">
        <v>174</v>
      </c>
      <c r="Q46" s="57" t="s">
        <v>174</v>
      </c>
      <c r="R46" s="136" t="s">
        <v>174</v>
      </c>
      <c r="S46" s="133" t="s">
        <v>174</v>
      </c>
      <c r="T46" s="15" t="s">
        <v>80</v>
      </c>
      <c r="U46" s="279"/>
      <c r="V46" s="19"/>
      <c r="W46" s="19"/>
      <c r="X46" s="19"/>
      <c r="Y46" s="19"/>
      <c r="Z46" s="25"/>
      <c r="AA46" s="13"/>
    </row>
    <row r="47" spans="1:27" ht="20.25" customHeight="1">
      <c r="A47" s="71"/>
      <c r="B47" s="77" t="s">
        <v>81</v>
      </c>
      <c r="C47" s="392" t="s">
        <v>245</v>
      </c>
      <c r="D47" s="393" t="s">
        <v>245</v>
      </c>
      <c r="E47" s="394" t="s">
        <v>245</v>
      </c>
      <c r="F47" s="394" t="s">
        <v>245</v>
      </c>
      <c r="G47" s="394" t="s">
        <v>245</v>
      </c>
      <c r="H47" s="394" t="s">
        <v>245</v>
      </c>
      <c r="I47" s="296" t="s">
        <v>245</v>
      </c>
      <c r="J47" s="98"/>
      <c r="K47" s="182" t="s">
        <v>81</v>
      </c>
      <c r="L47" s="135" t="s">
        <v>174</v>
      </c>
      <c r="M47" s="57" t="s">
        <v>174</v>
      </c>
      <c r="N47" s="57" t="s">
        <v>174</v>
      </c>
      <c r="O47" s="57" t="s">
        <v>174</v>
      </c>
      <c r="P47" s="57" t="s">
        <v>174</v>
      </c>
      <c r="Q47" s="57" t="s">
        <v>174</v>
      </c>
      <c r="R47" s="57" t="s">
        <v>174</v>
      </c>
      <c r="S47" s="133" t="s">
        <v>174</v>
      </c>
      <c r="T47" s="15" t="s">
        <v>82</v>
      </c>
      <c r="U47" s="279"/>
      <c r="V47" s="19"/>
      <c r="W47" s="19"/>
      <c r="X47" s="19"/>
      <c r="Y47" s="19"/>
      <c r="Z47" s="25"/>
      <c r="AA47" s="13"/>
    </row>
    <row r="48" spans="1:27" ht="20.25" customHeight="1">
      <c r="A48" s="71"/>
      <c r="B48" s="83"/>
      <c r="C48" s="383"/>
      <c r="D48" s="393"/>
      <c r="E48" s="394"/>
      <c r="F48" s="394"/>
      <c r="G48" s="394"/>
      <c r="H48" s="394"/>
      <c r="I48" s="296"/>
      <c r="J48" s="98"/>
      <c r="K48" s="100"/>
      <c r="L48" s="135" t="s">
        <v>174</v>
      </c>
      <c r="M48" s="57" t="s">
        <v>174</v>
      </c>
      <c r="N48" s="57" t="s">
        <v>174</v>
      </c>
      <c r="O48" s="57" t="s">
        <v>174</v>
      </c>
      <c r="P48" s="57" t="s">
        <v>174</v>
      </c>
      <c r="Q48" s="57" t="s">
        <v>174</v>
      </c>
      <c r="R48" s="57" t="s">
        <v>174</v>
      </c>
      <c r="S48" s="133" t="s">
        <v>174</v>
      </c>
      <c r="T48" s="19"/>
      <c r="U48" s="279"/>
      <c r="V48" s="19"/>
      <c r="W48" s="19"/>
      <c r="X48" s="19"/>
      <c r="Y48" s="19"/>
      <c r="Z48" s="25"/>
      <c r="AA48" s="13"/>
    </row>
    <row r="49" spans="1:27" ht="20.25" customHeight="1">
      <c r="A49" s="84"/>
      <c r="B49" s="82" t="s">
        <v>83</v>
      </c>
      <c r="C49" s="395" t="s">
        <v>245</v>
      </c>
      <c r="D49" s="396" t="s">
        <v>245</v>
      </c>
      <c r="E49" s="397" t="s">
        <v>245</v>
      </c>
      <c r="F49" s="397" t="s">
        <v>245</v>
      </c>
      <c r="G49" s="397" t="s">
        <v>245</v>
      </c>
      <c r="H49" s="397" t="s">
        <v>245</v>
      </c>
      <c r="I49" s="305" t="s">
        <v>245</v>
      </c>
      <c r="J49" s="116"/>
      <c r="K49" s="186" t="s">
        <v>83</v>
      </c>
      <c r="L49" s="265" t="s">
        <v>174</v>
      </c>
      <c r="M49" s="65" t="s">
        <v>174</v>
      </c>
      <c r="N49" s="65" t="s">
        <v>174</v>
      </c>
      <c r="O49" s="65" t="s">
        <v>174</v>
      </c>
      <c r="P49" s="65" t="s">
        <v>174</v>
      </c>
      <c r="Q49" s="65" t="s">
        <v>174</v>
      </c>
      <c r="R49" s="63" t="s">
        <v>174</v>
      </c>
      <c r="S49" s="268" t="s">
        <v>174</v>
      </c>
      <c r="T49" s="15" t="s">
        <v>84</v>
      </c>
      <c r="U49" s="279"/>
      <c r="V49" s="19"/>
      <c r="W49" s="19"/>
      <c r="X49" s="19"/>
      <c r="Y49" s="19"/>
      <c r="Z49" s="25"/>
      <c r="AA49" s="13"/>
    </row>
    <row r="50" spans="1:20" ht="16.5" customHeight="1">
      <c r="A50" s="120"/>
      <c r="B50" s="120"/>
      <c r="C50" s="19"/>
      <c r="D50" s="19"/>
      <c r="E50" s="19"/>
      <c r="F50" s="19"/>
      <c r="G50" s="19"/>
      <c r="H50" s="19"/>
      <c r="I50" s="19"/>
      <c r="J50" s="120"/>
      <c r="K50" s="120"/>
      <c r="L50" s="19" t="s">
        <v>174</v>
      </c>
      <c r="M50" s="19" t="s">
        <v>174</v>
      </c>
      <c r="N50" s="19" t="s">
        <v>174</v>
      </c>
      <c r="O50" s="19" t="s">
        <v>174</v>
      </c>
      <c r="P50" s="19"/>
      <c r="Q50" s="19" t="s">
        <v>174</v>
      </c>
      <c r="R50" s="19" t="s">
        <v>174</v>
      </c>
      <c r="S50" s="19" t="s">
        <v>174</v>
      </c>
      <c r="T50" s="19"/>
    </row>
    <row r="51" spans="12:27" ht="16.5" customHeight="1">
      <c r="L51" s="6" t="s">
        <v>174</v>
      </c>
      <c r="M51" s="6" t="s">
        <v>174</v>
      </c>
      <c r="N51" s="6" t="s">
        <v>174</v>
      </c>
      <c r="O51" s="6" t="s">
        <v>174</v>
      </c>
      <c r="Q51" s="6" t="s">
        <v>174</v>
      </c>
      <c r="R51" s="6" t="s">
        <v>174</v>
      </c>
      <c r="S51" s="6" t="s">
        <v>174</v>
      </c>
      <c r="AA51" s="53"/>
    </row>
    <row r="52" spans="12:27" ht="16.5" customHeight="1">
      <c r="L52" s="6" t="s">
        <v>174</v>
      </c>
      <c r="M52" s="6" t="s">
        <v>174</v>
      </c>
      <c r="N52" s="6" t="s">
        <v>174</v>
      </c>
      <c r="O52" s="6" t="s">
        <v>174</v>
      </c>
      <c r="P52" s="6" t="s">
        <v>174</v>
      </c>
      <c r="Q52" s="6" t="s">
        <v>174</v>
      </c>
      <c r="R52" s="6" t="s">
        <v>174</v>
      </c>
      <c r="S52" s="6" t="s">
        <v>174</v>
      </c>
      <c r="AA52" s="53"/>
    </row>
    <row r="53" spans="12:27" ht="16.5" customHeight="1">
      <c r="L53" s="6" t="s">
        <v>174</v>
      </c>
      <c r="M53" s="6" t="s">
        <v>174</v>
      </c>
      <c r="N53" s="6" t="s">
        <v>174</v>
      </c>
      <c r="O53" s="6" t="s">
        <v>174</v>
      </c>
      <c r="P53" s="6" t="s">
        <v>174</v>
      </c>
      <c r="Q53" s="6" t="s">
        <v>174</v>
      </c>
      <c r="R53" s="6" t="s">
        <v>174</v>
      </c>
      <c r="S53" s="6" t="s">
        <v>174</v>
      </c>
      <c r="AA53" s="53"/>
    </row>
    <row r="54" spans="12:27" ht="16.5" customHeight="1">
      <c r="L54" s="6" t="s">
        <v>174</v>
      </c>
      <c r="M54" s="6" t="s">
        <v>174</v>
      </c>
      <c r="N54" s="6" t="s">
        <v>174</v>
      </c>
      <c r="O54" s="6" t="s">
        <v>174</v>
      </c>
      <c r="P54" s="6" t="s">
        <v>174</v>
      </c>
      <c r="Q54" s="6" t="s">
        <v>174</v>
      </c>
      <c r="R54" s="6" t="s">
        <v>174</v>
      </c>
      <c r="S54" s="6" t="s">
        <v>174</v>
      </c>
      <c r="AA54" s="53"/>
    </row>
    <row r="55" spans="12:27" ht="16.5" customHeight="1">
      <c r="L55" s="6" t="s">
        <v>174</v>
      </c>
      <c r="M55" s="6" t="s">
        <v>174</v>
      </c>
      <c r="N55" s="6" t="s">
        <v>174</v>
      </c>
      <c r="O55" s="6" t="s">
        <v>174</v>
      </c>
      <c r="P55" s="6" t="s">
        <v>174</v>
      </c>
      <c r="Q55" s="6" t="s">
        <v>174</v>
      </c>
      <c r="R55" s="6" t="s">
        <v>174</v>
      </c>
      <c r="S55" s="6" t="s">
        <v>174</v>
      </c>
      <c r="AA55" s="53"/>
    </row>
    <row r="56" ht="16.5" customHeight="1">
      <c r="AA56" s="53"/>
    </row>
    <row r="57" ht="16.5" customHeight="1">
      <c r="AA57" s="53"/>
    </row>
    <row r="58" ht="16.5" customHeight="1">
      <c r="AA58" s="53"/>
    </row>
    <row r="59" ht="16.5" customHeight="1">
      <c r="AA59" s="53"/>
    </row>
    <row r="60" ht="16.5" customHeight="1">
      <c r="AA60" s="53"/>
    </row>
    <row r="61" ht="16.5" customHeight="1">
      <c r="AA61" s="53"/>
    </row>
    <row r="62" ht="16.5" customHeight="1">
      <c r="AA62" s="53"/>
    </row>
    <row r="63" ht="16.5" customHeight="1">
      <c r="AA63" s="53"/>
    </row>
    <row r="64" ht="16.5" customHeight="1">
      <c r="AA64" s="53"/>
    </row>
    <row r="65" ht="16.5" customHeight="1">
      <c r="AA65" s="53"/>
    </row>
    <row r="66" ht="16.5" customHeight="1">
      <c r="AA66" s="53"/>
    </row>
    <row r="67" ht="16.5" customHeight="1">
      <c r="AA67" s="53"/>
    </row>
    <row r="68" ht="16.5" customHeight="1">
      <c r="AA68" s="53"/>
    </row>
    <row r="69" ht="16.5" customHeight="1">
      <c r="AA69" s="53"/>
    </row>
    <row r="70" ht="16.5" customHeight="1">
      <c r="AA70" s="53"/>
    </row>
    <row r="71" ht="16.5" customHeight="1">
      <c r="AA71" s="53"/>
    </row>
    <row r="72" ht="16.5" customHeight="1">
      <c r="AA72" s="53"/>
    </row>
    <row r="73" ht="16.5" customHeight="1">
      <c r="AA73" s="53"/>
    </row>
    <row r="74" ht="16.5" customHeight="1">
      <c r="AA74" s="53"/>
    </row>
    <row r="75" ht="16.5" customHeight="1">
      <c r="AA75" s="53"/>
    </row>
    <row r="76" ht="16.5" customHeight="1">
      <c r="AA76" s="53"/>
    </row>
    <row r="77" ht="16.5" customHeight="1">
      <c r="AA77" s="53"/>
    </row>
    <row r="78" ht="16.5" customHeight="1">
      <c r="AA78" s="53"/>
    </row>
    <row r="79" ht="16.5" customHeight="1">
      <c r="AA79" s="53"/>
    </row>
    <row r="80" ht="16.5" customHeight="1">
      <c r="AA80" s="53"/>
    </row>
    <row r="81" ht="16.5" customHeight="1">
      <c r="AA81" s="53"/>
    </row>
    <row r="82" ht="16.5" customHeight="1">
      <c r="AA82" s="53"/>
    </row>
    <row r="83" ht="16.5" customHeight="1">
      <c r="AA83" s="53"/>
    </row>
    <row r="84" ht="16.5" customHeight="1">
      <c r="AA84" s="53"/>
    </row>
    <row r="85" ht="16.5" customHeight="1">
      <c r="AA85" s="53"/>
    </row>
    <row r="86" ht="16.5" customHeight="1"/>
    <row r="87" ht="16.5" customHeight="1"/>
    <row r="88" ht="16.5" customHeight="1"/>
    <row r="89" ht="16.5" customHeight="1"/>
    <row r="90" ht="16.5" customHeight="1"/>
  </sheetData>
  <sheetProtection/>
  <mergeCells count="3">
    <mergeCell ref="L3:P3"/>
    <mergeCell ref="Q3:S3"/>
    <mergeCell ref="C4:F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75" r:id="rId1"/>
  <colBreaks count="1" manualBreakCount="1">
    <brk id="9" max="5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A88"/>
  <sheetViews>
    <sheetView showGridLines="0" view="pageBreakPreview" zoomScale="70" zoomScaleNormal="60" zoomScaleSheetLayoutView="70" zoomScalePageLayoutView="0" workbookViewId="0" topLeftCell="A1">
      <pane xSplit="2" ySplit="6" topLeftCell="C7" activePane="bottomRight" state="frozen"/>
      <selection pane="topLeft" activeCell="Q73" sqref="Q73"/>
      <selection pane="topRight" activeCell="Q73" sqref="Q73"/>
      <selection pane="bottomLeft" activeCell="Q73" sqref="Q73"/>
      <selection pane="bottomRight" activeCell="C7" sqref="C7"/>
    </sheetView>
  </sheetViews>
  <sheetFormatPr defaultColWidth="10.875" defaultRowHeight="13.5"/>
  <cols>
    <col min="1" max="1" width="6.125" style="68" customWidth="1"/>
    <col min="2" max="2" width="11.75390625" style="68" customWidth="1"/>
    <col min="3" max="6" width="10.625" style="6" customWidth="1"/>
    <col min="7" max="7" width="14.75390625" style="6" customWidth="1"/>
    <col min="8" max="8" width="19.00390625" style="6" customWidth="1"/>
    <col min="9" max="9" width="24.50390625" style="6" customWidth="1"/>
    <col min="10" max="10" width="6.00390625" style="68" customWidth="1"/>
    <col min="11" max="11" width="11.75390625" style="68" customWidth="1"/>
    <col min="12" max="16" width="5.625" style="6" customWidth="1"/>
    <col min="17" max="17" width="5.875" style="27" customWidth="1"/>
    <col min="18" max="19" width="5.875" style="6" customWidth="1"/>
    <col min="20" max="20" width="3.375" style="6" hidden="1" customWidth="1"/>
    <col min="21" max="21" width="5.50390625" style="9" customWidth="1"/>
    <col min="22" max="25" width="9.00390625" style="6" customWidth="1"/>
    <col min="26" max="26" width="4.75390625" style="6" customWidth="1"/>
    <col min="27" max="16384" width="10.875" style="6" customWidth="1"/>
  </cols>
  <sheetData>
    <row r="1" spans="1:27" ht="20.25" customHeight="1">
      <c r="A1" s="66"/>
      <c r="B1" s="66"/>
      <c r="C1" s="4" t="s">
        <v>192</v>
      </c>
      <c r="D1" s="4"/>
      <c r="E1" s="4"/>
      <c r="F1" s="4"/>
      <c r="G1" s="4"/>
      <c r="H1" s="4"/>
      <c r="I1" s="4"/>
      <c r="J1" s="67" t="s">
        <v>227</v>
      </c>
      <c r="K1" s="67"/>
      <c r="L1" s="5"/>
      <c r="M1" s="5"/>
      <c r="N1" s="5"/>
      <c r="O1" s="5"/>
      <c r="P1" s="5"/>
      <c r="Q1" s="318"/>
      <c r="R1" s="5"/>
      <c r="S1" s="5"/>
      <c r="T1" s="5"/>
      <c r="U1" s="51"/>
      <c r="V1" s="5"/>
      <c r="W1" s="5"/>
      <c r="X1" s="5"/>
      <c r="Y1" s="5"/>
      <c r="Z1" s="5"/>
      <c r="AA1" s="5"/>
    </row>
    <row r="2" spans="1:11" ht="20.25" customHeight="1">
      <c r="A2" s="67"/>
      <c r="B2" s="66"/>
      <c r="J2" s="67"/>
      <c r="K2" s="66"/>
    </row>
    <row r="3" spans="1:25" s="68" customFormat="1" ht="20.25" customHeight="1">
      <c r="A3" s="69"/>
      <c r="B3" s="70"/>
      <c r="C3" s="69"/>
      <c r="D3" s="70"/>
      <c r="E3" s="70"/>
      <c r="F3" s="70"/>
      <c r="G3" s="69"/>
      <c r="H3" s="319"/>
      <c r="I3" s="415" t="s">
        <v>139</v>
      </c>
      <c r="J3" s="87"/>
      <c r="K3" s="88"/>
      <c r="L3" s="493" t="s">
        <v>140</v>
      </c>
      <c r="M3" s="493"/>
      <c r="N3" s="493"/>
      <c r="O3" s="493"/>
      <c r="P3" s="494"/>
      <c r="Q3" s="495" t="s">
        <v>141</v>
      </c>
      <c r="R3" s="496"/>
      <c r="S3" s="497"/>
      <c r="T3" s="70"/>
      <c r="U3" s="287"/>
      <c r="V3" s="120"/>
      <c r="W3" s="120"/>
      <c r="X3" s="120"/>
      <c r="Y3" s="120"/>
    </row>
    <row r="4" spans="1:27" s="68" customFormat="1" ht="20.25" customHeight="1">
      <c r="A4" s="71"/>
      <c r="C4" s="477" t="s">
        <v>142</v>
      </c>
      <c r="D4" s="479"/>
      <c r="E4" s="479"/>
      <c r="F4" s="476"/>
      <c r="G4" s="97" t="s">
        <v>111</v>
      </c>
      <c r="H4" s="112" t="s">
        <v>143</v>
      </c>
      <c r="I4" s="378" t="s">
        <v>144</v>
      </c>
      <c r="J4" s="98"/>
      <c r="K4" s="100"/>
      <c r="L4" s="284"/>
      <c r="M4" s="284"/>
      <c r="N4" s="284"/>
      <c r="O4" s="284"/>
      <c r="P4" s="285" t="s">
        <v>145</v>
      </c>
      <c r="Q4" s="97" t="s">
        <v>146</v>
      </c>
      <c r="S4" s="286" t="s">
        <v>147</v>
      </c>
      <c r="T4" s="108"/>
      <c r="U4" s="287"/>
      <c r="V4" s="288" t="s">
        <v>148</v>
      </c>
      <c r="W4" s="120"/>
      <c r="X4" s="120"/>
      <c r="Y4" s="120"/>
      <c r="AA4" s="71"/>
    </row>
    <row r="5" spans="1:27" s="68" customFormat="1" ht="20.25" customHeight="1">
      <c r="A5" s="72" t="s">
        <v>2</v>
      </c>
      <c r="C5" s="85" t="s">
        <v>149</v>
      </c>
      <c r="D5" s="85" t="s">
        <v>150</v>
      </c>
      <c r="E5" s="85" t="s">
        <v>151</v>
      </c>
      <c r="F5" s="85" t="s">
        <v>152</v>
      </c>
      <c r="G5" s="71"/>
      <c r="H5" s="248"/>
      <c r="I5" s="378" t="s">
        <v>153</v>
      </c>
      <c r="J5" s="110" t="s">
        <v>2</v>
      </c>
      <c r="K5" s="100"/>
      <c r="L5" s="70"/>
      <c r="M5" s="69"/>
      <c r="N5" s="69"/>
      <c r="O5" s="69"/>
      <c r="P5" s="69"/>
      <c r="Q5" s="320" t="s">
        <v>220</v>
      </c>
      <c r="R5" s="69"/>
      <c r="S5" s="92"/>
      <c r="T5" s="120"/>
      <c r="U5" s="287"/>
      <c r="V5" s="83"/>
      <c r="W5" s="120"/>
      <c r="X5" s="120"/>
      <c r="Y5" s="120"/>
      <c r="AA5" s="71"/>
    </row>
    <row r="6" spans="1:27" s="68" customFormat="1" ht="20.25" customHeight="1">
      <c r="A6" s="72" t="s">
        <v>8</v>
      </c>
      <c r="B6" s="73" t="s">
        <v>9</v>
      </c>
      <c r="C6" s="119" t="s">
        <v>221</v>
      </c>
      <c r="D6" s="119" t="s">
        <v>221</v>
      </c>
      <c r="E6" s="119" t="s">
        <v>222</v>
      </c>
      <c r="F6" s="119" t="s">
        <v>154</v>
      </c>
      <c r="G6" s="119" t="s">
        <v>155</v>
      </c>
      <c r="H6" s="281" t="s">
        <v>156</v>
      </c>
      <c r="I6" s="281" t="s">
        <v>223</v>
      </c>
      <c r="J6" s="270" t="s">
        <v>8</v>
      </c>
      <c r="K6" s="117" t="s">
        <v>9</v>
      </c>
      <c r="L6" s="78" t="s">
        <v>157</v>
      </c>
      <c r="M6" s="97" t="s">
        <v>158</v>
      </c>
      <c r="N6" s="97" t="s">
        <v>159</v>
      </c>
      <c r="O6" s="97" t="s">
        <v>160</v>
      </c>
      <c r="P6" s="97" t="s">
        <v>161</v>
      </c>
      <c r="Q6" s="97" t="s">
        <v>157</v>
      </c>
      <c r="R6" s="97" t="s">
        <v>158</v>
      </c>
      <c r="S6" s="104" t="s">
        <v>159</v>
      </c>
      <c r="T6" s="120"/>
      <c r="U6" s="287" t="s">
        <v>162</v>
      </c>
      <c r="V6" s="288" t="s">
        <v>163</v>
      </c>
      <c r="W6" s="120"/>
      <c r="X6" s="120"/>
      <c r="Y6" s="120"/>
      <c r="AA6" s="71"/>
    </row>
    <row r="7" spans="1:27" s="25" customFormat="1" ht="20.25" customHeight="1">
      <c r="A7" s="74">
        <v>1</v>
      </c>
      <c r="B7" s="75" t="s">
        <v>13</v>
      </c>
      <c r="C7" s="292">
        <v>2.79</v>
      </c>
      <c r="D7" s="292" t="s">
        <v>245</v>
      </c>
      <c r="E7" s="293">
        <v>6700</v>
      </c>
      <c r="F7" s="293">
        <v>8400</v>
      </c>
      <c r="G7" s="293">
        <v>190</v>
      </c>
      <c r="H7" s="258">
        <v>34180467</v>
      </c>
      <c r="I7" s="404" t="s">
        <v>245</v>
      </c>
      <c r="J7" s="180">
        <v>1</v>
      </c>
      <c r="K7" s="101" t="s">
        <v>13</v>
      </c>
      <c r="L7" s="59" t="s">
        <v>173</v>
      </c>
      <c r="M7" s="123" t="s">
        <v>174</v>
      </c>
      <c r="N7" s="123" t="s">
        <v>174</v>
      </c>
      <c r="O7" s="123" t="s">
        <v>174</v>
      </c>
      <c r="P7" s="123" t="s">
        <v>174</v>
      </c>
      <c r="Q7" s="123" t="s">
        <v>174</v>
      </c>
      <c r="R7" s="123" t="s">
        <v>174</v>
      </c>
      <c r="S7" s="123" t="s">
        <v>174</v>
      </c>
      <c r="T7" s="17" t="s">
        <v>133</v>
      </c>
      <c r="U7" s="287"/>
      <c r="V7" s="288" t="s">
        <v>164</v>
      </c>
      <c r="W7" s="120"/>
      <c r="X7" s="120"/>
      <c r="Y7" s="120"/>
      <c r="Z7" s="83"/>
      <c r="AA7" s="20" t="s">
        <v>40</v>
      </c>
    </row>
    <row r="8" spans="1:27" s="25" customFormat="1" ht="20.25" customHeight="1">
      <c r="A8" s="76">
        <v>2</v>
      </c>
      <c r="B8" s="78" t="s">
        <v>14</v>
      </c>
      <c r="C8" s="294">
        <v>2.9</v>
      </c>
      <c r="D8" s="294">
        <v>2</v>
      </c>
      <c r="E8" s="296">
        <v>8400</v>
      </c>
      <c r="F8" s="296">
        <v>9500</v>
      </c>
      <c r="G8" s="296">
        <v>190</v>
      </c>
      <c r="H8" s="199">
        <v>8483646</v>
      </c>
      <c r="I8" s="199">
        <v>516901</v>
      </c>
      <c r="J8" s="181">
        <v>2</v>
      </c>
      <c r="K8" s="182" t="s">
        <v>14</v>
      </c>
      <c r="L8" s="61" t="s">
        <v>173</v>
      </c>
      <c r="M8" s="57" t="s">
        <v>174</v>
      </c>
      <c r="N8" s="57" t="s">
        <v>174</v>
      </c>
      <c r="O8" s="57" t="s">
        <v>174</v>
      </c>
      <c r="P8" s="57" t="s">
        <v>174</v>
      </c>
      <c r="Q8" s="128" t="s">
        <v>174</v>
      </c>
      <c r="R8" s="128" t="s">
        <v>173</v>
      </c>
      <c r="S8" s="128" t="s">
        <v>174</v>
      </c>
      <c r="T8" s="15" t="s">
        <v>15</v>
      </c>
      <c r="U8" s="287" t="s">
        <v>158</v>
      </c>
      <c r="V8" s="288" t="s">
        <v>165</v>
      </c>
      <c r="W8" s="120"/>
      <c r="X8" s="120"/>
      <c r="Y8" s="120"/>
      <c r="Z8" s="83"/>
      <c r="AA8" s="20" t="s">
        <v>40</v>
      </c>
    </row>
    <row r="9" spans="1:27" s="25" customFormat="1" ht="20.25" customHeight="1">
      <c r="A9" s="76">
        <v>3</v>
      </c>
      <c r="B9" s="78" t="s">
        <v>16</v>
      </c>
      <c r="C9" s="294">
        <v>2.4</v>
      </c>
      <c r="D9" s="294">
        <v>10</v>
      </c>
      <c r="E9" s="296">
        <v>7800</v>
      </c>
      <c r="F9" s="296">
        <v>9500</v>
      </c>
      <c r="G9" s="296">
        <v>190</v>
      </c>
      <c r="H9" s="199">
        <v>16932757</v>
      </c>
      <c r="I9" s="199">
        <v>884190</v>
      </c>
      <c r="J9" s="181">
        <v>3</v>
      </c>
      <c r="K9" s="182" t="s">
        <v>16</v>
      </c>
      <c r="L9" s="61" t="s">
        <v>173</v>
      </c>
      <c r="M9" s="57" t="s">
        <v>174</v>
      </c>
      <c r="N9" s="57" t="s">
        <v>174</v>
      </c>
      <c r="O9" s="57" t="s">
        <v>174</v>
      </c>
      <c r="P9" s="57" t="s">
        <v>174</v>
      </c>
      <c r="Q9" s="128" t="s">
        <v>174</v>
      </c>
      <c r="R9" s="128" t="s">
        <v>173</v>
      </c>
      <c r="S9" s="128" t="s">
        <v>174</v>
      </c>
      <c r="T9" s="15" t="s">
        <v>17</v>
      </c>
      <c r="U9" s="287"/>
      <c r="V9" s="288" t="s">
        <v>166</v>
      </c>
      <c r="W9" s="120"/>
      <c r="X9" s="120"/>
      <c r="Y9" s="120"/>
      <c r="Z9" s="83"/>
      <c r="AA9" s="20" t="s">
        <v>40</v>
      </c>
    </row>
    <row r="10" spans="1:27" s="25" customFormat="1" ht="20.25" customHeight="1">
      <c r="A10" s="76">
        <v>4</v>
      </c>
      <c r="B10" s="78" t="s">
        <v>18</v>
      </c>
      <c r="C10" s="294">
        <v>2.6</v>
      </c>
      <c r="D10" s="294">
        <v>5.3</v>
      </c>
      <c r="E10" s="296">
        <v>8800</v>
      </c>
      <c r="F10" s="296">
        <v>6700</v>
      </c>
      <c r="G10" s="296">
        <v>190</v>
      </c>
      <c r="H10" s="199">
        <v>12785636</v>
      </c>
      <c r="I10" s="199">
        <v>686100</v>
      </c>
      <c r="J10" s="181">
        <v>4</v>
      </c>
      <c r="K10" s="182" t="s">
        <v>18</v>
      </c>
      <c r="L10" s="61" t="s">
        <v>173</v>
      </c>
      <c r="M10" s="57" t="s">
        <v>174</v>
      </c>
      <c r="N10" s="57" t="s">
        <v>174</v>
      </c>
      <c r="O10" s="57" t="s">
        <v>174</v>
      </c>
      <c r="P10" s="57" t="s">
        <v>174</v>
      </c>
      <c r="Q10" s="128" t="s">
        <v>174</v>
      </c>
      <c r="R10" s="128" t="s">
        <v>173</v>
      </c>
      <c r="S10" s="128" t="s">
        <v>174</v>
      </c>
      <c r="T10" s="15" t="s">
        <v>19</v>
      </c>
      <c r="U10" s="287" t="s">
        <v>159</v>
      </c>
      <c r="V10" s="288" t="s">
        <v>167</v>
      </c>
      <c r="W10" s="120"/>
      <c r="X10" s="120"/>
      <c r="Y10" s="120"/>
      <c r="Z10" s="83"/>
      <c r="AA10" s="20" t="s">
        <v>40</v>
      </c>
    </row>
    <row r="11" spans="1:27" s="25" customFormat="1" ht="20.25" customHeight="1">
      <c r="A11" s="76">
        <v>5</v>
      </c>
      <c r="B11" s="78" t="s">
        <v>20</v>
      </c>
      <c r="C11" s="294">
        <v>2.57</v>
      </c>
      <c r="D11" s="294">
        <v>8</v>
      </c>
      <c r="E11" s="296">
        <v>8300</v>
      </c>
      <c r="F11" s="296">
        <v>7900</v>
      </c>
      <c r="G11" s="296">
        <v>190</v>
      </c>
      <c r="H11" s="199">
        <v>4910735</v>
      </c>
      <c r="I11" s="199">
        <v>267967</v>
      </c>
      <c r="J11" s="181">
        <v>5</v>
      </c>
      <c r="K11" s="182" t="s">
        <v>20</v>
      </c>
      <c r="L11" s="61" t="s">
        <v>173</v>
      </c>
      <c r="M11" s="57" t="s">
        <v>174</v>
      </c>
      <c r="N11" s="57" t="s">
        <v>174</v>
      </c>
      <c r="O11" s="57" t="s">
        <v>174</v>
      </c>
      <c r="P11" s="57" t="s">
        <v>174</v>
      </c>
      <c r="Q11" s="128" t="s">
        <v>174</v>
      </c>
      <c r="R11" s="128" t="s">
        <v>173</v>
      </c>
      <c r="S11" s="128" t="s">
        <v>174</v>
      </c>
      <c r="T11" s="15" t="s">
        <v>21</v>
      </c>
      <c r="U11" s="287" t="s">
        <v>160</v>
      </c>
      <c r="V11" s="120" t="s">
        <v>168</v>
      </c>
      <c r="W11" s="120"/>
      <c r="X11" s="120"/>
      <c r="Y11" s="120"/>
      <c r="Z11" s="83"/>
      <c r="AA11" s="20" t="s">
        <v>40</v>
      </c>
    </row>
    <row r="12" spans="1:27" s="25" customFormat="1" ht="20.25" customHeight="1">
      <c r="A12" s="74">
        <v>6</v>
      </c>
      <c r="B12" s="75" t="s">
        <v>22</v>
      </c>
      <c r="C12" s="457">
        <v>3</v>
      </c>
      <c r="D12" s="457">
        <v>7</v>
      </c>
      <c r="E12" s="459">
        <v>8600</v>
      </c>
      <c r="F12" s="459">
        <v>7600</v>
      </c>
      <c r="G12" s="459">
        <v>190</v>
      </c>
      <c r="H12" s="258">
        <v>5329432</v>
      </c>
      <c r="I12" s="258">
        <v>258239</v>
      </c>
      <c r="J12" s="180">
        <v>6</v>
      </c>
      <c r="K12" s="101" t="s">
        <v>22</v>
      </c>
      <c r="L12" s="59" t="s">
        <v>173</v>
      </c>
      <c r="M12" s="56" t="s">
        <v>174</v>
      </c>
      <c r="N12" s="56" t="s">
        <v>174</v>
      </c>
      <c r="O12" s="56" t="s">
        <v>174</v>
      </c>
      <c r="P12" s="56" t="s">
        <v>174</v>
      </c>
      <c r="Q12" s="312" t="s">
        <v>174</v>
      </c>
      <c r="R12" s="312" t="s">
        <v>173</v>
      </c>
      <c r="S12" s="312" t="s">
        <v>174</v>
      </c>
      <c r="T12" s="15" t="s">
        <v>23</v>
      </c>
      <c r="U12" s="287" t="s">
        <v>161</v>
      </c>
      <c r="V12" s="120" t="s">
        <v>109</v>
      </c>
      <c r="W12" s="120"/>
      <c r="X12" s="120"/>
      <c r="Y12" s="120"/>
      <c r="Z12" s="83"/>
      <c r="AA12" s="20" t="s">
        <v>40</v>
      </c>
    </row>
    <row r="13" spans="1:27" ht="20.25" customHeight="1">
      <c r="A13" s="76">
        <v>7</v>
      </c>
      <c r="B13" s="77" t="s">
        <v>24</v>
      </c>
      <c r="C13" s="294">
        <v>2.5</v>
      </c>
      <c r="D13" s="294">
        <v>0</v>
      </c>
      <c r="E13" s="296">
        <v>9800</v>
      </c>
      <c r="F13" s="296" t="s">
        <v>245</v>
      </c>
      <c r="G13" s="296">
        <v>190</v>
      </c>
      <c r="H13" s="199">
        <v>4229683</v>
      </c>
      <c r="I13" s="333" t="s">
        <v>245</v>
      </c>
      <c r="J13" s="181">
        <v>7</v>
      </c>
      <c r="K13" s="182" t="s">
        <v>24</v>
      </c>
      <c r="L13" s="61" t="s">
        <v>173</v>
      </c>
      <c r="M13" s="57" t="s">
        <v>174</v>
      </c>
      <c r="N13" s="57" t="s">
        <v>174</v>
      </c>
      <c r="O13" s="57" t="s">
        <v>174</v>
      </c>
      <c r="P13" s="57" t="s">
        <v>174</v>
      </c>
      <c r="Q13" s="128" t="s">
        <v>174</v>
      </c>
      <c r="R13" s="128" t="s">
        <v>174</v>
      </c>
      <c r="S13" s="128" t="s">
        <v>174</v>
      </c>
      <c r="T13" s="15" t="s">
        <v>25</v>
      </c>
      <c r="U13" s="287"/>
      <c r="V13" s="120"/>
      <c r="W13" s="120"/>
      <c r="X13" s="120"/>
      <c r="Y13" s="120"/>
      <c r="Z13" s="83"/>
      <c r="AA13" s="20" t="s">
        <v>40</v>
      </c>
    </row>
    <row r="14" spans="1:27" ht="20.25" customHeight="1">
      <c r="A14" s="76">
        <v>8</v>
      </c>
      <c r="B14" s="77" t="s">
        <v>26</v>
      </c>
      <c r="C14" s="294">
        <v>2.9</v>
      </c>
      <c r="D14" s="294">
        <v>2</v>
      </c>
      <c r="E14" s="296">
        <v>8100</v>
      </c>
      <c r="F14" s="296">
        <v>7800</v>
      </c>
      <c r="G14" s="296">
        <v>190</v>
      </c>
      <c r="H14" s="199">
        <v>3204890</v>
      </c>
      <c r="I14" s="199">
        <v>168126</v>
      </c>
      <c r="J14" s="181">
        <v>8</v>
      </c>
      <c r="K14" s="182" t="s">
        <v>26</v>
      </c>
      <c r="L14" s="61" t="s">
        <v>173</v>
      </c>
      <c r="M14" s="57" t="s">
        <v>174</v>
      </c>
      <c r="N14" s="57" t="s">
        <v>174</v>
      </c>
      <c r="O14" s="57" t="s">
        <v>174</v>
      </c>
      <c r="P14" s="57" t="s">
        <v>174</v>
      </c>
      <c r="Q14" s="128" t="s">
        <v>174</v>
      </c>
      <c r="R14" s="128" t="s">
        <v>173</v>
      </c>
      <c r="S14" s="128" t="s">
        <v>174</v>
      </c>
      <c r="T14" s="15" t="s">
        <v>27</v>
      </c>
      <c r="U14" s="287"/>
      <c r="V14" s="120"/>
      <c r="W14" s="120"/>
      <c r="X14" s="120"/>
      <c r="Y14" s="120"/>
      <c r="Z14" s="83"/>
      <c r="AA14" s="20" t="s">
        <v>40</v>
      </c>
    </row>
    <row r="15" spans="1:27" ht="20.25" customHeight="1">
      <c r="A15" s="76">
        <v>9</v>
      </c>
      <c r="B15" s="77" t="s">
        <v>28</v>
      </c>
      <c r="C15" s="294">
        <v>2</v>
      </c>
      <c r="D15" s="294">
        <v>6</v>
      </c>
      <c r="E15" s="296">
        <v>8400</v>
      </c>
      <c r="F15" s="296">
        <v>5400</v>
      </c>
      <c r="G15" s="296">
        <v>190</v>
      </c>
      <c r="H15" s="199">
        <v>3363517</v>
      </c>
      <c r="I15" s="199">
        <v>180607</v>
      </c>
      <c r="J15" s="181">
        <v>9</v>
      </c>
      <c r="K15" s="182" t="s">
        <v>28</v>
      </c>
      <c r="L15" s="61" t="s">
        <v>173</v>
      </c>
      <c r="M15" s="57" t="s">
        <v>174</v>
      </c>
      <c r="N15" s="57" t="s">
        <v>174</v>
      </c>
      <c r="O15" s="57" t="s">
        <v>174</v>
      </c>
      <c r="P15" s="57" t="s">
        <v>174</v>
      </c>
      <c r="Q15" s="128" t="s">
        <v>174</v>
      </c>
      <c r="R15" s="128" t="s">
        <v>173</v>
      </c>
      <c r="S15" s="128" t="s">
        <v>174</v>
      </c>
      <c r="T15" s="15" t="s">
        <v>29</v>
      </c>
      <c r="U15" s="287"/>
      <c r="V15" s="120" t="s">
        <v>169</v>
      </c>
      <c r="W15" s="120"/>
      <c r="X15" s="120"/>
      <c r="Y15" s="120"/>
      <c r="Z15" s="83"/>
      <c r="AA15" s="20" t="s">
        <v>40</v>
      </c>
    </row>
    <row r="16" spans="1:27" ht="20.25" customHeight="1">
      <c r="A16" s="76">
        <v>10</v>
      </c>
      <c r="B16" s="77" t="s">
        <v>30</v>
      </c>
      <c r="C16" s="303">
        <v>2</v>
      </c>
      <c r="D16" s="303">
        <v>2.3</v>
      </c>
      <c r="E16" s="305">
        <v>7600</v>
      </c>
      <c r="F16" s="305">
        <v>8500</v>
      </c>
      <c r="G16" s="305">
        <v>190</v>
      </c>
      <c r="H16" s="199">
        <v>8012991</v>
      </c>
      <c r="I16" s="199">
        <v>461768</v>
      </c>
      <c r="J16" s="308">
        <v>10</v>
      </c>
      <c r="K16" s="242" t="s">
        <v>30</v>
      </c>
      <c r="L16" s="216" t="s">
        <v>173</v>
      </c>
      <c r="M16" s="310" t="s">
        <v>174</v>
      </c>
      <c r="N16" s="310" t="s">
        <v>174</v>
      </c>
      <c r="O16" s="310" t="s">
        <v>174</v>
      </c>
      <c r="P16" s="310" t="s">
        <v>174</v>
      </c>
      <c r="Q16" s="311" t="s">
        <v>173</v>
      </c>
      <c r="R16" s="311" t="s">
        <v>174</v>
      </c>
      <c r="S16" s="311" t="s">
        <v>174</v>
      </c>
      <c r="T16" s="15" t="s">
        <v>31</v>
      </c>
      <c r="U16" s="287"/>
      <c r="V16" s="288"/>
      <c r="W16" s="120"/>
      <c r="X16" s="120"/>
      <c r="Y16" s="120"/>
      <c r="Z16" s="83"/>
      <c r="AA16" s="20" t="s">
        <v>40</v>
      </c>
    </row>
    <row r="17" spans="1:27" ht="20.25" customHeight="1">
      <c r="A17" s="74">
        <v>11</v>
      </c>
      <c r="B17" s="75" t="s">
        <v>32</v>
      </c>
      <c r="C17" s="294">
        <v>3</v>
      </c>
      <c r="D17" s="294">
        <v>8.7</v>
      </c>
      <c r="E17" s="296">
        <v>6500</v>
      </c>
      <c r="F17" s="296">
        <v>7200</v>
      </c>
      <c r="G17" s="296">
        <v>190</v>
      </c>
      <c r="H17" s="258">
        <v>5664827</v>
      </c>
      <c r="I17" s="258">
        <v>324206</v>
      </c>
      <c r="J17" s="181">
        <v>11</v>
      </c>
      <c r="K17" s="182" t="s">
        <v>32</v>
      </c>
      <c r="L17" s="61" t="s">
        <v>173</v>
      </c>
      <c r="M17" s="57" t="s">
        <v>174</v>
      </c>
      <c r="N17" s="57" t="s">
        <v>174</v>
      </c>
      <c r="O17" s="57" t="s">
        <v>174</v>
      </c>
      <c r="P17" s="57" t="s">
        <v>174</v>
      </c>
      <c r="Q17" s="128" t="s">
        <v>174</v>
      </c>
      <c r="R17" s="128" t="s">
        <v>173</v>
      </c>
      <c r="S17" s="128" t="s">
        <v>174</v>
      </c>
      <c r="T17" s="17" t="s">
        <v>33</v>
      </c>
      <c r="U17" s="287" t="s">
        <v>157</v>
      </c>
      <c r="V17" s="288" t="s">
        <v>170</v>
      </c>
      <c r="W17" s="120"/>
      <c r="X17" s="120"/>
      <c r="Y17" s="120"/>
      <c r="Z17" s="83"/>
      <c r="AA17" s="20" t="s">
        <v>40</v>
      </c>
    </row>
    <row r="18" spans="1:27" ht="20.25" customHeight="1">
      <c r="A18" s="76">
        <v>12</v>
      </c>
      <c r="B18" s="77" t="s">
        <v>34</v>
      </c>
      <c r="C18" s="294">
        <v>2.6</v>
      </c>
      <c r="D18" s="294">
        <v>6</v>
      </c>
      <c r="E18" s="296">
        <v>8500</v>
      </c>
      <c r="F18" s="296">
        <v>7000</v>
      </c>
      <c r="G18" s="296">
        <v>190</v>
      </c>
      <c r="H18" s="199">
        <v>2925537</v>
      </c>
      <c r="I18" s="199">
        <v>129083</v>
      </c>
      <c r="J18" s="181">
        <v>12</v>
      </c>
      <c r="K18" s="182" t="s">
        <v>34</v>
      </c>
      <c r="L18" s="61" t="s">
        <v>173</v>
      </c>
      <c r="M18" s="57" t="s">
        <v>174</v>
      </c>
      <c r="N18" s="57" t="s">
        <v>174</v>
      </c>
      <c r="O18" s="57" t="s">
        <v>174</v>
      </c>
      <c r="P18" s="57" t="s">
        <v>174</v>
      </c>
      <c r="Q18" s="128" t="s">
        <v>174</v>
      </c>
      <c r="R18" s="128" t="s">
        <v>173</v>
      </c>
      <c r="S18" s="128" t="s">
        <v>174</v>
      </c>
      <c r="T18" s="15" t="s">
        <v>35</v>
      </c>
      <c r="U18" s="287" t="s">
        <v>158</v>
      </c>
      <c r="V18" s="288" t="s">
        <v>171</v>
      </c>
      <c r="W18" s="120"/>
      <c r="X18" s="120"/>
      <c r="Y18" s="120"/>
      <c r="Z18" s="83"/>
      <c r="AA18" s="20" t="s">
        <v>40</v>
      </c>
    </row>
    <row r="19" spans="1:27" ht="20.25" customHeight="1">
      <c r="A19" s="76">
        <v>13</v>
      </c>
      <c r="B19" s="77" t="s">
        <v>36</v>
      </c>
      <c r="C19" s="294">
        <v>2.7</v>
      </c>
      <c r="D19" s="294">
        <v>8</v>
      </c>
      <c r="E19" s="296">
        <v>7400</v>
      </c>
      <c r="F19" s="296">
        <v>7600</v>
      </c>
      <c r="G19" s="296">
        <v>190</v>
      </c>
      <c r="H19" s="199">
        <v>4351457</v>
      </c>
      <c r="I19" s="199">
        <v>229626</v>
      </c>
      <c r="J19" s="181">
        <v>13</v>
      </c>
      <c r="K19" s="182" t="s">
        <v>36</v>
      </c>
      <c r="L19" s="61" t="s">
        <v>173</v>
      </c>
      <c r="M19" s="57" t="s">
        <v>174</v>
      </c>
      <c r="N19" s="57" t="s">
        <v>174</v>
      </c>
      <c r="O19" s="57" t="s">
        <v>174</v>
      </c>
      <c r="P19" s="57" t="s">
        <v>174</v>
      </c>
      <c r="Q19" s="128" t="s">
        <v>174</v>
      </c>
      <c r="R19" s="128" t="s">
        <v>173</v>
      </c>
      <c r="S19" s="128" t="s">
        <v>174</v>
      </c>
      <c r="T19" s="15" t="s">
        <v>37</v>
      </c>
      <c r="U19" s="287"/>
      <c r="V19" s="83" t="s">
        <v>172</v>
      </c>
      <c r="W19" s="120"/>
      <c r="X19" s="120"/>
      <c r="Y19" s="120"/>
      <c r="Z19" s="83"/>
      <c r="AA19" s="20" t="s">
        <v>40</v>
      </c>
    </row>
    <row r="20" spans="1:27" ht="20.25" customHeight="1">
      <c r="A20" s="71"/>
      <c r="B20" s="77" t="s">
        <v>38</v>
      </c>
      <c r="C20" s="405" t="s">
        <v>245</v>
      </c>
      <c r="D20" s="405" t="s">
        <v>245</v>
      </c>
      <c r="E20" s="296" t="s">
        <v>245</v>
      </c>
      <c r="F20" s="296" t="s">
        <v>245</v>
      </c>
      <c r="G20" s="296" t="s">
        <v>245</v>
      </c>
      <c r="H20" s="199">
        <v>114375575</v>
      </c>
      <c r="I20" s="199">
        <v>4106813</v>
      </c>
      <c r="J20" s="98"/>
      <c r="K20" s="182" t="s">
        <v>38</v>
      </c>
      <c r="L20" s="135"/>
      <c r="M20" s="57"/>
      <c r="N20" s="57"/>
      <c r="O20" s="57"/>
      <c r="P20" s="57"/>
      <c r="Q20" s="126"/>
      <c r="R20" s="60"/>
      <c r="S20" s="133"/>
      <c r="T20" s="15"/>
      <c r="U20" s="287" t="s">
        <v>159</v>
      </c>
      <c r="V20" s="288" t="s">
        <v>109</v>
      </c>
      <c r="W20" s="120"/>
      <c r="X20" s="120"/>
      <c r="Y20" s="120"/>
      <c r="Z20" s="83"/>
      <c r="AA20" s="20" t="s">
        <v>40</v>
      </c>
    </row>
    <row r="21" spans="1:27" ht="20.25" customHeight="1">
      <c r="A21" s="71"/>
      <c r="C21" s="130"/>
      <c r="D21" s="130"/>
      <c r="E21" s="301"/>
      <c r="F21" s="301"/>
      <c r="G21" s="301"/>
      <c r="H21" s="130"/>
      <c r="I21" s="130"/>
      <c r="J21" s="98"/>
      <c r="K21" s="100"/>
      <c r="L21" s="135" t="s">
        <v>174</v>
      </c>
      <c r="M21" s="57" t="s">
        <v>174</v>
      </c>
      <c r="N21" s="57" t="s">
        <v>174</v>
      </c>
      <c r="O21" s="57" t="s">
        <v>174</v>
      </c>
      <c r="P21" s="57" t="s">
        <v>174</v>
      </c>
      <c r="Q21" s="126" t="s">
        <v>174</v>
      </c>
      <c r="R21" s="60" t="s">
        <v>174</v>
      </c>
      <c r="S21" s="133" t="s">
        <v>174</v>
      </c>
      <c r="T21" s="19"/>
      <c r="U21" s="287"/>
      <c r="V21" s="120"/>
      <c r="W21" s="120"/>
      <c r="X21" s="120"/>
      <c r="Y21" s="120"/>
      <c r="Z21" s="83"/>
      <c r="AA21" s="13"/>
    </row>
    <row r="22" spans="1:27" ht="20.25" customHeight="1">
      <c r="A22" s="76">
        <v>14</v>
      </c>
      <c r="B22" s="77" t="s">
        <v>41</v>
      </c>
      <c r="C22" s="294">
        <v>3</v>
      </c>
      <c r="D22" s="294">
        <v>4.2</v>
      </c>
      <c r="E22" s="296">
        <v>7400</v>
      </c>
      <c r="F22" s="296">
        <v>6800</v>
      </c>
      <c r="G22" s="296">
        <v>190</v>
      </c>
      <c r="H22" s="199">
        <v>1304170</v>
      </c>
      <c r="I22" s="199">
        <v>77633</v>
      </c>
      <c r="J22" s="181">
        <v>14</v>
      </c>
      <c r="K22" s="182" t="s">
        <v>41</v>
      </c>
      <c r="L22" s="61" t="s">
        <v>173</v>
      </c>
      <c r="M22" s="57" t="s">
        <v>174</v>
      </c>
      <c r="N22" s="57" t="s">
        <v>174</v>
      </c>
      <c r="O22" s="57" t="s">
        <v>174</v>
      </c>
      <c r="P22" s="57" t="s">
        <v>174</v>
      </c>
      <c r="Q22" s="128" t="s">
        <v>174</v>
      </c>
      <c r="R22" s="128" t="s">
        <v>173</v>
      </c>
      <c r="S22" s="128" t="s">
        <v>174</v>
      </c>
      <c r="T22" s="15" t="s">
        <v>42</v>
      </c>
      <c r="U22" s="287"/>
      <c r="V22" s="120"/>
      <c r="W22" s="120"/>
      <c r="X22" s="120"/>
      <c r="Y22" s="120"/>
      <c r="Z22" s="83"/>
      <c r="AA22" s="13"/>
    </row>
    <row r="23" spans="1:27" ht="20.25" customHeight="1">
      <c r="A23" s="76">
        <v>15</v>
      </c>
      <c r="B23" s="77" t="s">
        <v>43</v>
      </c>
      <c r="C23" s="294">
        <v>2.5</v>
      </c>
      <c r="D23" s="294">
        <v>9</v>
      </c>
      <c r="E23" s="296">
        <v>6500</v>
      </c>
      <c r="F23" s="296">
        <v>8000</v>
      </c>
      <c r="G23" s="296">
        <v>190</v>
      </c>
      <c r="H23" s="199">
        <v>1631285</v>
      </c>
      <c r="I23" s="199">
        <v>83557</v>
      </c>
      <c r="J23" s="181">
        <v>15</v>
      </c>
      <c r="K23" s="182" t="s">
        <v>43</v>
      </c>
      <c r="L23" s="61" t="s">
        <v>173</v>
      </c>
      <c r="M23" s="57" t="s">
        <v>174</v>
      </c>
      <c r="N23" s="57" t="s">
        <v>174</v>
      </c>
      <c r="O23" s="57" t="s">
        <v>174</v>
      </c>
      <c r="P23" s="57" t="s">
        <v>174</v>
      </c>
      <c r="Q23" s="128" t="s">
        <v>173</v>
      </c>
      <c r="R23" s="128" t="s">
        <v>174</v>
      </c>
      <c r="S23" s="128" t="s">
        <v>174</v>
      </c>
      <c r="T23" s="15" t="s">
        <v>133</v>
      </c>
      <c r="U23" s="287"/>
      <c r="V23" s="120"/>
      <c r="W23" s="120"/>
      <c r="X23" s="120"/>
      <c r="Y23" s="120"/>
      <c r="Z23" s="83"/>
      <c r="AA23" s="13"/>
    </row>
    <row r="24" spans="1:27" ht="20.25" customHeight="1">
      <c r="A24" s="74">
        <v>16</v>
      </c>
      <c r="B24" s="75" t="s">
        <v>44</v>
      </c>
      <c r="C24" s="292">
        <v>2</v>
      </c>
      <c r="D24" s="292">
        <v>9.4</v>
      </c>
      <c r="E24" s="293">
        <v>8700</v>
      </c>
      <c r="F24" s="293">
        <v>8400</v>
      </c>
      <c r="G24" s="293">
        <v>190</v>
      </c>
      <c r="H24" s="258">
        <v>1068204</v>
      </c>
      <c r="I24" s="258">
        <v>51613</v>
      </c>
      <c r="J24" s="180">
        <v>16</v>
      </c>
      <c r="K24" s="101" t="s">
        <v>44</v>
      </c>
      <c r="L24" s="59" t="s">
        <v>173</v>
      </c>
      <c r="M24" s="56" t="s">
        <v>174</v>
      </c>
      <c r="N24" s="56" t="s">
        <v>174</v>
      </c>
      <c r="O24" s="56" t="s">
        <v>174</v>
      </c>
      <c r="P24" s="56" t="s">
        <v>174</v>
      </c>
      <c r="Q24" s="312" t="s">
        <v>174</v>
      </c>
      <c r="R24" s="312" t="s">
        <v>173</v>
      </c>
      <c r="S24" s="312" t="s">
        <v>174</v>
      </c>
      <c r="T24" s="17" t="s">
        <v>135</v>
      </c>
      <c r="U24" s="287"/>
      <c r="V24" s="120"/>
      <c r="W24" s="120"/>
      <c r="X24" s="120"/>
      <c r="Y24" s="120"/>
      <c r="Z24" s="83"/>
      <c r="AA24" s="13"/>
    </row>
    <row r="25" spans="1:27" ht="20.25" customHeight="1">
      <c r="A25" s="76">
        <v>17</v>
      </c>
      <c r="B25" s="77" t="s">
        <v>45</v>
      </c>
      <c r="C25" s="294">
        <v>2.3</v>
      </c>
      <c r="D25" s="294">
        <v>8.5</v>
      </c>
      <c r="E25" s="296">
        <v>8200</v>
      </c>
      <c r="F25" s="296">
        <v>7400</v>
      </c>
      <c r="G25" s="296">
        <v>190</v>
      </c>
      <c r="H25" s="199">
        <v>1096804</v>
      </c>
      <c r="I25" s="199">
        <v>53586</v>
      </c>
      <c r="J25" s="181">
        <v>17</v>
      </c>
      <c r="K25" s="182" t="s">
        <v>45</v>
      </c>
      <c r="L25" s="61" t="s">
        <v>173</v>
      </c>
      <c r="M25" s="57" t="s">
        <v>174</v>
      </c>
      <c r="N25" s="57" t="s">
        <v>174</v>
      </c>
      <c r="O25" s="57" t="s">
        <v>174</v>
      </c>
      <c r="P25" s="57" t="s">
        <v>174</v>
      </c>
      <c r="Q25" s="128" t="s">
        <v>174</v>
      </c>
      <c r="R25" s="128" t="s">
        <v>173</v>
      </c>
      <c r="S25" s="128" t="s">
        <v>174</v>
      </c>
      <c r="T25" s="15" t="s">
        <v>46</v>
      </c>
      <c r="U25" s="287"/>
      <c r="V25" s="120"/>
      <c r="W25" s="120"/>
      <c r="X25" s="120"/>
      <c r="Y25" s="120"/>
      <c r="Z25" s="83"/>
      <c r="AA25" s="13"/>
    </row>
    <row r="26" spans="1:27" ht="20.25" customHeight="1">
      <c r="A26" s="76">
        <v>18</v>
      </c>
      <c r="B26" s="77" t="s">
        <v>47</v>
      </c>
      <c r="C26" s="294">
        <v>2.45</v>
      </c>
      <c r="D26" s="294">
        <v>2.67</v>
      </c>
      <c r="E26" s="296">
        <v>8300</v>
      </c>
      <c r="F26" s="296">
        <v>5000</v>
      </c>
      <c r="G26" s="296">
        <v>190</v>
      </c>
      <c r="H26" s="199">
        <v>564699</v>
      </c>
      <c r="I26" s="199">
        <v>37602</v>
      </c>
      <c r="J26" s="181">
        <v>18</v>
      </c>
      <c r="K26" s="182" t="s">
        <v>47</v>
      </c>
      <c r="L26" s="61" t="s">
        <v>173</v>
      </c>
      <c r="M26" s="57" t="s">
        <v>174</v>
      </c>
      <c r="N26" s="57" t="s">
        <v>174</v>
      </c>
      <c r="O26" s="57" t="s">
        <v>174</v>
      </c>
      <c r="P26" s="57" t="s">
        <v>174</v>
      </c>
      <c r="Q26" s="128" t="s">
        <v>174</v>
      </c>
      <c r="R26" s="128" t="s">
        <v>173</v>
      </c>
      <c r="S26" s="128" t="s">
        <v>174</v>
      </c>
      <c r="T26" s="15" t="s">
        <v>48</v>
      </c>
      <c r="U26" s="287"/>
      <c r="V26" s="120"/>
      <c r="W26" s="120"/>
      <c r="X26" s="120"/>
      <c r="Y26" s="120"/>
      <c r="Z26" s="83"/>
      <c r="AA26" s="13"/>
    </row>
    <row r="27" spans="1:27" ht="20.25" customHeight="1">
      <c r="A27" s="76">
        <v>19</v>
      </c>
      <c r="B27" s="77" t="s">
        <v>49</v>
      </c>
      <c r="C27" s="294">
        <v>2.4</v>
      </c>
      <c r="D27" s="294">
        <v>8</v>
      </c>
      <c r="E27" s="296">
        <v>7400</v>
      </c>
      <c r="F27" s="296">
        <v>6900</v>
      </c>
      <c r="G27" s="296">
        <v>190</v>
      </c>
      <c r="H27" s="199">
        <v>2549211</v>
      </c>
      <c r="I27" s="199">
        <v>133954</v>
      </c>
      <c r="J27" s="181">
        <v>19</v>
      </c>
      <c r="K27" s="182" t="s">
        <v>49</v>
      </c>
      <c r="L27" s="61" t="s">
        <v>173</v>
      </c>
      <c r="M27" s="57" t="s">
        <v>174</v>
      </c>
      <c r="N27" s="57" t="s">
        <v>174</v>
      </c>
      <c r="O27" s="57" t="s">
        <v>174</v>
      </c>
      <c r="P27" s="57" t="s">
        <v>174</v>
      </c>
      <c r="Q27" s="128" t="s">
        <v>174</v>
      </c>
      <c r="R27" s="128" t="s">
        <v>173</v>
      </c>
      <c r="S27" s="128" t="s">
        <v>174</v>
      </c>
      <c r="T27" s="15" t="s">
        <v>50</v>
      </c>
      <c r="U27" s="279"/>
      <c r="V27" s="19"/>
      <c r="W27" s="19"/>
      <c r="X27" s="19"/>
      <c r="Y27" s="19"/>
      <c r="Z27" s="25"/>
      <c r="AA27" s="13"/>
    </row>
    <row r="28" spans="1:27" ht="20.25" customHeight="1">
      <c r="A28" s="76">
        <v>20</v>
      </c>
      <c r="B28" s="77" t="s">
        <v>51</v>
      </c>
      <c r="C28" s="303">
        <v>2.5</v>
      </c>
      <c r="D28" s="303">
        <v>5</v>
      </c>
      <c r="E28" s="305">
        <v>10000</v>
      </c>
      <c r="F28" s="305">
        <v>8000</v>
      </c>
      <c r="G28" s="305">
        <v>190</v>
      </c>
      <c r="H28" s="199">
        <v>1197790</v>
      </c>
      <c r="I28" s="199">
        <v>52847</v>
      </c>
      <c r="J28" s="308">
        <v>20</v>
      </c>
      <c r="K28" s="242" t="s">
        <v>51</v>
      </c>
      <c r="L28" s="216" t="s">
        <v>173</v>
      </c>
      <c r="M28" s="310" t="s">
        <v>174</v>
      </c>
      <c r="N28" s="310" t="s">
        <v>174</v>
      </c>
      <c r="O28" s="310" t="s">
        <v>174</v>
      </c>
      <c r="P28" s="310" t="s">
        <v>174</v>
      </c>
      <c r="Q28" s="311" t="s">
        <v>174</v>
      </c>
      <c r="R28" s="311" t="s">
        <v>173</v>
      </c>
      <c r="S28" s="311" t="s">
        <v>174</v>
      </c>
      <c r="T28" s="15" t="s">
        <v>135</v>
      </c>
      <c r="U28" s="279"/>
      <c r="V28" s="19"/>
      <c r="W28" s="19"/>
      <c r="X28" s="19"/>
      <c r="Y28" s="19"/>
      <c r="Z28" s="25"/>
      <c r="AA28" s="13"/>
    </row>
    <row r="29" spans="1:27" ht="20.25" customHeight="1">
      <c r="A29" s="74">
        <v>21</v>
      </c>
      <c r="B29" s="75" t="s">
        <v>52</v>
      </c>
      <c r="C29" s="294">
        <v>2.9</v>
      </c>
      <c r="D29" s="294">
        <v>8.5</v>
      </c>
      <c r="E29" s="296">
        <v>8700</v>
      </c>
      <c r="F29" s="296">
        <v>9500</v>
      </c>
      <c r="G29" s="296">
        <v>190</v>
      </c>
      <c r="H29" s="258">
        <v>788069</v>
      </c>
      <c r="I29" s="258">
        <v>33236</v>
      </c>
      <c r="J29" s="181">
        <v>21</v>
      </c>
      <c r="K29" s="182" t="s">
        <v>52</v>
      </c>
      <c r="L29" s="61" t="s">
        <v>173</v>
      </c>
      <c r="M29" s="57" t="s">
        <v>174</v>
      </c>
      <c r="N29" s="57" t="s">
        <v>174</v>
      </c>
      <c r="O29" s="57" t="s">
        <v>174</v>
      </c>
      <c r="P29" s="57" t="s">
        <v>174</v>
      </c>
      <c r="Q29" s="128" t="s">
        <v>174</v>
      </c>
      <c r="R29" s="128" t="s">
        <v>173</v>
      </c>
      <c r="S29" s="128" t="s">
        <v>174</v>
      </c>
      <c r="T29" s="17" t="s">
        <v>53</v>
      </c>
      <c r="U29" s="279"/>
      <c r="V29" s="19"/>
      <c r="W29" s="19"/>
      <c r="X29" s="19"/>
      <c r="Y29" s="19"/>
      <c r="Z29" s="25"/>
      <c r="AA29" s="13"/>
    </row>
    <row r="30" spans="1:27" ht="20.25" customHeight="1">
      <c r="A30" s="76">
        <v>22</v>
      </c>
      <c r="B30" s="77" t="s">
        <v>54</v>
      </c>
      <c r="C30" s="294">
        <v>2.8</v>
      </c>
      <c r="D30" s="294">
        <v>8</v>
      </c>
      <c r="E30" s="296">
        <v>9500</v>
      </c>
      <c r="F30" s="296">
        <v>9000</v>
      </c>
      <c r="G30" s="296">
        <v>190</v>
      </c>
      <c r="H30" s="199">
        <v>582022</v>
      </c>
      <c r="I30" s="199">
        <v>25315</v>
      </c>
      <c r="J30" s="181">
        <v>22</v>
      </c>
      <c r="K30" s="182" t="s">
        <v>54</v>
      </c>
      <c r="L30" s="61" t="s">
        <v>173</v>
      </c>
      <c r="M30" s="57" t="s">
        <v>174</v>
      </c>
      <c r="N30" s="57" t="s">
        <v>174</v>
      </c>
      <c r="O30" s="57" t="s">
        <v>174</v>
      </c>
      <c r="P30" s="57" t="s">
        <v>174</v>
      </c>
      <c r="Q30" s="128" t="s">
        <v>174</v>
      </c>
      <c r="R30" s="128" t="s">
        <v>173</v>
      </c>
      <c r="S30" s="128" t="s">
        <v>174</v>
      </c>
      <c r="T30" s="15" t="s">
        <v>135</v>
      </c>
      <c r="U30" s="279"/>
      <c r="V30" s="19"/>
      <c r="W30" s="19"/>
      <c r="X30" s="19"/>
      <c r="Y30" s="19"/>
      <c r="Z30" s="25"/>
      <c r="AA30" s="13"/>
    </row>
    <row r="31" spans="1:27" ht="20.25" customHeight="1">
      <c r="A31" s="76">
        <v>27</v>
      </c>
      <c r="B31" s="77" t="s">
        <v>55</v>
      </c>
      <c r="C31" s="294">
        <v>2.6</v>
      </c>
      <c r="D31" s="294">
        <v>8.2</v>
      </c>
      <c r="E31" s="296">
        <v>9000</v>
      </c>
      <c r="F31" s="296">
        <v>8400</v>
      </c>
      <c r="G31" s="296">
        <v>190</v>
      </c>
      <c r="H31" s="199">
        <v>1402270</v>
      </c>
      <c r="I31" s="199">
        <v>59760</v>
      </c>
      <c r="J31" s="181">
        <v>27</v>
      </c>
      <c r="K31" s="182" t="s">
        <v>55</v>
      </c>
      <c r="L31" s="61" t="s">
        <v>173</v>
      </c>
      <c r="M31" s="57" t="s">
        <v>174</v>
      </c>
      <c r="N31" s="57" t="s">
        <v>174</v>
      </c>
      <c r="O31" s="57" t="s">
        <v>174</v>
      </c>
      <c r="P31" s="57" t="s">
        <v>174</v>
      </c>
      <c r="Q31" s="128" t="s">
        <v>174</v>
      </c>
      <c r="R31" s="128" t="s">
        <v>173</v>
      </c>
      <c r="S31" s="128" t="s">
        <v>174</v>
      </c>
      <c r="T31" s="15" t="s">
        <v>56</v>
      </c>
      <c r="U31" s="279"/>
      <c r="V31" s="19"/>
      <c r="W31" s="19"/>
      <c r="X31" s="19"/>
      <c r="Y31" s="19"/>
      <c r="Z31" s="25"/>
      <c r="AA31" s="13"/>
    </row>
    <row r="32" spans="1:27" ht="20.25" customHeight="1">
      <c r="A32" s="76">
        <v>28</v>
      </c>
      <c r="B32" s="77" t="s">
        <v>57</v>
      </c>
      <c r="C32" s="294">
        <v>2.8</v>
      </c>
      <c r="D32" s="294">
        <v>8</v>
      </c>
      <c r="E32" s="296">
        <v>6600</v>
      </c>
      <c r="F32" s="296">
        <v>6600</v>
      </c>
      <c r="G32" s="296">
        <v>190</v>
      </c>
      <c r="H32" s="199">
        <v>2862005</v>
      </c>
      <c r="I32" s="199">
        <v>156438</v>
      </c>
      <c r="J32" s="181">
        <v>28</v>
      </c>
      <c r="K32" s="182" t="s">
        <v>57</v>
      </c>
      <c r="L32" s="61" t="s">
        <v>173</v>
      </c>
      <c r="M32" s="57" t="s">
        <v>174</v>
      </c>
      <c r="N32" s="57" t="s">
        <v>174</v>
      </c>
      <c r="O32" s="57" t="s">
        <v>174</v>
      </c>
      <c r="P32" s="57" t="s">
        <v>174</v>
      </c>
      <c r="Q32" s="128" t="s">
        <v>174</v>
      </c>
      <c r="R32" s="128" t="s">
        <v>173</v>
      </c>
      <c r="S32" s="128" t="s">
        <v>174</v>
      </c>
      <c r="T32" s="15" t="s">
        <v>58</v>
      </c>
      <c r="U32" s="279"/>
      <c r="V32" s="19"/>
      <c r="W32" s="19"/>
      <c r="X32" s="19"/>
      <c r="Y32" s="19"/>
      <c r="Z32" s="25"/>
      <c r="AA32" s="13"/>
    </row>
    <row r="33" spans="1:27" ht="20.25" customHeight="1">
      <c r="A33" s="76">
        <v>29</v>
      </c>
      <c r="B33" s="77" t="s">
        <v>59</v>
      </c>
      <c r="C33" s="294">
        <v>2.3</v>
      </c>
      <c r="D33" s="294">
        <v>10</v>
      </c>
      <c r="E33" s="296">
        <v>6600</v>
      </c>
      <c r="F33" s="296">
        <v>9000</v>
      </c>
      <c r="G33" s="296">
        <v>190</v>
      </c>
      <c r="H33" s="199">
        <v>2212666</v>
      </c>
      <c r="I33" s="199">
        <v>101863</v>
      </c>
      <c r="J33" s="181">
        <v>29</v>
      </c>
      <c r="K33" s="182" t="s">
        <v>59</v>
      </c>
      <c r="L33" s="61" t="s">
        <v>173</v>
      </c>
      <c r="M33" s="57" t="s">
        <v>174</v>
      </c>
      <c r="N33" s="57" t="s">
        <v>174</v>
      </c>
      <c r="O33" s="57" t="s">
        <v>174</v>
      </c>
      <c r="P33" s="57" t="s">
        <v>174</v>
      </c>
      <c r="Q33" s="128" t="s">
        <v>174</v>
      </c>
      <c r="R33" s="128" t="s">
        <v>173</v>
      </c>
      <c r="S33" s="128" t="s">
        <v>174</v>
      </c>
      <c r="T33" s="15" t="s">
        <v>60</v>
      </c>
      <c r="U33" s="279"/>
      <c r="V33" s="19"/>
      <c r="W33" s="19"/>
      <c r="X33" s="19"/>
      <c r="Y33" s="19"/>
      <c r="Z33" s="25"/>
      <c r="AA33" s="13"/>
    </row>
    <row r="34" spans="1:27" ht="20.25" customHeight="1">
      <c r="A34" s="79">
        <v>30</v>
      </c>
      <c r="B34" s="80" t="s">
        <v>61</v>
      </c>
      <c r="C34" s="292">
        <v>1.9</v>
      </c>
      <c r="D34" s="292">
        <v>7</v>
      </c>
      <c r="E34" s="293">
        <v>7600</v>
      </c>
      <c r="F34" s="293">
        <v>5300</v>
      </c>
      <c r="G34" s="293">
        <v>190</v>
      </c>
      <c r="H34" s="258">
        <v>1732622</v>
      </c>
      <c r="I34" s="258">
        <v>92380</v>
      </c>
      <c r="J34" s="183">
        <v>30</v>
      </c>
      <c r="K34" s="184" t="s">
        <v>61</v>
      </c>
      <c r="L34" s="62" t="s">
        <v>173</v>
      </c>
      <c r="M34" s="314" t="s">
        <v>174</v>
      </c>
      <c r="N34" s="314" t="s">
        <v>174</v>
      </c>
      <c r="O34" s="314" t="s">
        <v>174</v>
      </c>
      <c r="P34" s="314" t="s">
        <v>174</v>
      </c>
      <c r="Q34" s="315" t="s">
        <v>174</v>
      </c>
      <c r="R34" s="315" t="s">
        <v>173</v>
      </c>
      <c r="S34" s="315" t="s">
        <v>174</v>
      </c>
      <c r="T34" s="15" t="s">
        <v>62</v>
      </c>
      <c r="U34" s="279"/>
      <c r="V34" s="19"/>
      <c r="W34" s="19"/>
      <c r="X34" s="19"/>
      <c r="Y34" s="19"/>
      <c r="Z34" s="25"/>
      <c r="AA34" s="13"/>
    </row>
    <row r="35" spans="1:27" s="25" customFormat="1" ht="20.25" customHeight="1">
      <c r="A35" s="76">
        <v>31</v>
      </c>
      <c r="B35" s="78" t="s">
        <v>63</v>
      </c>
      <c r="C35" s="294">
        <v>1.5</v>
      </c>
      <c r="D35" s="294">
        <v>8.6</v>
      </c>
      <c r="E35" s="296">
        <v>6200</v>
      </c>
      <c r="F35" s="296">
        <v>4800</v>
      </c>
      <c r="G35" s="296">
        <v>190</v>
      </c>
      <c r="H35" s="199">
        <v>952694</v>
      </c>
      <c r="I35" s="199">
        <v>44733</v>
      </c>
      <c r="J35" s="181">
        <v>31</v>
      </c>
      <c r="K35" s="182" t="s">
        <v>63</v>
      </c>
      <c r="L35" s="61" t="s">
        <v>173</v>
      </c>
      <c r="M35" s="57" t="s">
        <v>174</v>
      </c>
      <c r="N35" s="57" t="s">
        <v>174</v>
      </c>
      <c r="O35" s="57" t="s">
        <v>174</v>
      </c>
      <c r="P35" s="57" t="s">
        <v>174</v>
      </c>
      <c r="Q35" s="128" t="s">
        <v>174</v>
      </c>
      <c r="R35" s="128" t="s">
        <v>173</v>
      </c>
      <c r="S35" s="128" t="s">
        <v>174</v>
      </c>
      <c r="T35" s="17" t="s">
        <v>64</v>
      </c>
      <c r="U35" s="279"/>
      <c r="V35" s="19"/>
      <c r="W35" s="19"/>
      <c r="X35" s="19"/>
      <c r="Y35" s="19"/>
      <c r="AA35" s="13"/>
    </row>
    <row r="36" spans="1:27" s="25" customFormat="1" ht="20.25" customHeight="1">
      <c r="A36" s="76">
        <v>32</v>
      </c>
      <c r="B36" s="78" t="s">
        <v>65</v>
      </c>
      <c r="C36" s="294">
        <v>1.8</v>
      </c>
      <c r="D36" s="294">
        <v>7</v>
      </c>
      <c r="E36" s="296">
        <v>6000</v>
      </c>
      <c r="F36" s="296">
        <v>4400</v>
      </c>
      <c r="G36" s="296">
        <v>190</v>
      </c>
      <c r="H36" s="199">
        <v>658168</v>
      </c>
      <c r="I36" s="199">
        <v>41784</v>
      </c>
      <c r="J36" s="181">
        <v>32</v>
      </c>
      <c r="K36" s="182" t="s">
        <v>65</v>
      </c>
      <c r="L36" s="61" t="s">
        <v>173</v>
      </c>
      <c r="M36" s="57" t="s">
        <v>174</v>
      </c>
      <c r="N36" s="57" t="s">
        <v>174</v>
      </c>
      <c r="O36" s="57" t="s">
        <v>174</v>
      </c>
      <c r="P36" s="57" t="s">
        <v>174</v>
      </c>
      <c r="Q36" s="128" t="s">
        <v>174</v>
      </c>
      <c r="R36" s="128" t="s">
        <v>173</v>
      </c>
      <c r="S36" s="128" t="s">
        <v>174</v>
      </c>
      <c r="T36" s="15" t="s">
        <v>66</v>
      </c>
      <c r="U36" s="279"/>
      <c r="V36" s="19"/>
      <c r="W36" s="19"/>
      <c r="X36" s="19"/>
      <c r="Y36" s="19"/>
      <c r="AA36" s="13"/>
    </row>
    <row r="37" spans="1:27" s="25" customFormat="1" ht="20.25" customHeight="1">
      <c r="A37" s="76">
        <v>36</v>
      </c>
      <c r="B37" s="78" t="s">
        <v>67</v>
      </c>
      <c r="C37" s="294">
        <v>1.7</v>
      </c>
      <c r="D37" s="294">
        <v>5</v>
      </c>
      <c r="E37" s="296">
        <v>6300</v>
      </c>
      <c r="F37" s="296">
        <v>6000</v>
      </c>
      <c r="G37" s="296">
        <v>190</v>
      </c>
      <c r="H37" s="199">
        <v>1303521</v>
      </c>
      <c r="I37" s="199">
        <v>57588</v>
      </c>
      <c r="J37" s="181">
        <v>36</v>
      </c>
      <c r="K37" s="182" t="s">
        <v>67</v>
      </c>
      <c r="L37" s="61" t="s">
        <v>173</v>
      </c>
      <c r="M37" s="57" t="s">
        <v>174</v>
      </c>
      <c r="N37" s="57" t="s">
        <v>174</v>
      </c>
      <c r="O37" s="57" t="s">
        <v>174</v>
      </c>
      <c r="P37" s="57" t="s">
        <v>174</v>
      </c>
      <c r="Q37" s="128" t="s">
        <v>174</v>
      </c>
      <c r="R37" s="128" t="s">
        <v>173</v>
      </c>
      <c r="S37" s="128" t="s">
        <v>174</v>
      </c>
      <c r="T37" s="15" t="s">
        <v>68</v>
      </c>
      <c r="U37" s="279"/>
      <c r="V37" s="19"/>
      <c r="W37" s="19"/>
      <c r="X37" s="19"/>
      <c r="Y37" s="19"/>
      <c r="AA37" s="13"/>
    </row>
    <row r="38" spans="1:27" s="235" customFormat="1" ht="20.25" customHeight="1">
      <c r="A38" s="81">
        <v>44</v>
      </c>
      <c r="B38" s="82" t="s">
        <v>69</v>
      </c>
      <c r="C38" s="303">
        <v>2.08</v>
      </c>
      <c r="D38" s="303">
        <v>4.52</v>
      </c>
      <c r="E38" s="305">
        <v>7900</v>
      </c>
      <c r="F38" s="305">
        <v>6300</v>
      </c>
      <c r="G38" s="305">
        <v>190</v>
      </c>
      <c r="H38" s="199">
        <v>2169222</v>
      </c>
      <c r="I38" s="199">
        <v>99354</v>
      </c>
      <c r="J38" s="185">
        <v>44</v>
      </c>
      <c r="K38" s="186" t="s">
        <v>69</v>
      </c>
      <c r="L38" s="64" t="s">
        <v>173</v>
      </c>
      <c r="M38" s="65" t="s">
        <v>174</v>
      </c>
      <c r="N38" s="65" t="s">
        <v>174</v>
      </c>
      <c r="O38" s="65" t="s">
        <v>174</v>
      </c>
      <c r="P38" s="65" t="s">
        <v>174</v>
      </c>
      <c r="Q38" s="316" t="s">
        <v>174</v>
      </c>
      <c r="R38" s="316" t="s">
        <v>173</v>
      </c>
      <c r="S38" s="316" t="s">
        <v>174</v>
      </c>
      <c r="T38" s="15" t="s">
        <v>70</v>
      </c>
      <c r="U38" s="279"/>
      <c r="V38" s="19"/>
      <c r="W38" s="19"/>
      <c r="X38" s="19"/>
      <c r="Y38" s="19"/>
      <c r="Z38" s="25"/>
      <c r="AA38" s="282"/>
    </row>
    <row r="39" spans="1:27" ht="20.25" customHeight="1">
      <c r="A39" s="76">
        <v>45</v>
      </c>
      <c r="B39" s="78" t="s">
        <v>88</v>
      </c>
      <c r="C39" s="292">
        <v>2.2</v>
      </c>
      <c r="D39" s="292">
        <v>8.9</v>
      </c>
      <c r="E39" s="293">
        <v>8000</v>
      </c>
      <c r="F39" s="293">
        <v>7300</v>
      </c>
      <c r="G39" s="293">
        <v>190</v>
      </c>
      <c r="H39" s="258">
        <v>3103653</v>
      </c>
      <c r="I39" s="258">
        <v>154056</v>
      </c>
      <c r="J39" s="181">
        <v>45</v>
      </c>
      <c r="K39" s="182" t="s">
        <v>88</v>
      </c>
      <c r="L39" s="61" t="s">
        <v>173</v>
      </c>
      <c r="M39" s="57" t="s">
        <v>174</v>
      </c>
      <c r="N39" s="57" t="s">
        <v>174</v>
      </c>
      <c r="O39" s="57" t="s">
        <v>174</v>
      </c>
      <c r="P39" s="57" t="s">
        <v>174</v>
      </c>
      <c r="Q39" s="128" t="s">
        <v>174</v>
      </c>
      <c r="R39" s="128" t="s">
        <v>173</v>
      </c>
      <c r="S39" s="128" t="s">
        <v>174</v>
      </c>
      <c r="T39" s="17" t="s">
        <v>70</v>
      </c>
      <c r="U39" s="279"/>
      <c r="V39" s="19"/>
      <c r="W39" s="19"/>
      <c r="X39" s="19"/>
      <c r="Y39" s="19"/>
      <c r="Z39" s="25"/>
      <c r="AA39" s="13"/>
    </row>
    <row r="40" spans="1:27" ht="20.25" customHeight="1">
      <c r="A40" s="291">
        <v>46</v>
      </c>
      <c r="B40" s="99" t="s">
        <v>93</v>
      </c>
      <c r="C40" s="303">
        <v>2.5</v>
      </c>
      <c r="D40" s="303">
        <v>15</v>
      </c>
      <c r="E40" s="305">
        <v>8300</v>
      </c>
      <c r="F40" s="305">
        <v>8400</v>
      </c>
      <c r="G40" s="305">
        <v>190</v>
      </c>
      <c r="H40" s="201">
        <v>3547379</v>
      </c>
      <c r="I40" s="201">
        <v>131599</v>
      </c>
      <c r="J40" s="308">
        <v>46</v>
      </c>
      <c r="K40" s="242" t="s">
        <v>93</v>
      </c>
      <c r="L40" s="216" t="s">
        <v>173</v>
      </c>
      <c r="M40" s="310" t="s">
        <v>174</v>
      </c>
      <c r="N40" s="310" t="s">
        <v>174</v>
      </c>
      <c r="O40" s="310" t="s">
        <v>174</v>
      </c>
      <c r="P40" s="310" t="s">
        <v>174</v>
      </c>
      <c r="Q40" s="311" t="s">
        <v>174</v>
      </c>
      <c r="R40" s="311" t="s">
        <v>173</v>
      </c>
      <c r="S40" s="311" t="s">
        <v>174</v>
      </c>
      <c r="T40" s="17" t="s">
        <v>70</v>
      </c>
      <c r="U40" s="279"/>
      <c r="V40" s="19"/>
      <c r="W40" s="19"/>
      <c r="X40" s="19"/>
      <c r="Y40" s="19"/>
      <c r="Z40" s="25"/>
      <c r="AA40" s="13"/>
    </row>
    <row r="41" spans="1:27" ht="20.25" customHeight="1">
      <c r="A41" s="71"/>
      <c r="B41" s="77" t="s">
        <v>71</v>
      </c>
      <c r="C41" s="405" t="s">
        <v>245</v>
      </c>
      <c r="D41" s="405" t="s">
        <v>245</v>
      </c>
      <c r="E41" s="296" t="s">
        <v>245</v>
      </c>
      <c r="F41" s="296" t="s">
        <v>245</v>
      </c>
      <c r="G41" s="405" t="s">
        <v>245</v>
      </c>
      <c r="H41" s="212">
        <v>30726454</v>
      </c>
      <c r="I41" s="212">
        <v>1488898</v>
      </c>
      <c r="J41" s="98"/>
      <c r="K41" s="182" t="s">
        <v>71</v>
      </c>
      <c r="L41" s="135" t="s">
        <v>174</v>
      </c>
      <c r="M41" s="57" t="s">
        <v>174</v>
      </c>
      <c r="N41" s="57" t="s">
        <v>174</v>
      </c>
      <c r="O41" s="57" t="s">
        <v>174</v>
      </c>
      <c r="P41" s="57" t="s">
        <v>174</v>
      </c>
      <c r="Q41" s="136"/>
      <c r="R41" s="60" t="s">
        <v>174</v>
      </c>
      <c r="S41" s="133" t="s">
        <v>174</v>
      </c>
      <c r="T41" s="15" t="s">
        <v>72</v>
      </c>
      <c r="U41" s="279"/>
      <c r="V41" s="19"/>
      <c r="W41" s="19"/>
      <c r="X41" s="19"/>
      <c r="Y41" s="19"/>
      <c r="Z41" s="25"/>
      <c r="AA41" s="13"/>
    </row>
    <row r="42" spans="1:27" ht="20.25" customHeight="1">
      <c r="A42" s="71"/>
      <c r="B42" s="77" t="s">
        <v>73</v>
      </c>
      <c r="C42" s="405" t="s">
        <v>245</v>
      </c>
      <c r="D42" s="405" t="s">
        <v>245</v>
      </c>
      <c r="E42" s="296" t="s">
        <v>245</v>
      </c>
      <c r="F42" s="296" t="s">
        <v>245</v>
      </c>
      <c r="G42" s="405" t="s">
        <v>245</v>
      </c>
      <c r="H42" s="199">
        <v>145102029</v>
      </c>
      <c r="I42" s="199">
        <v>5595711</v>
      </c>
      <c r="J42" s="98"/>
      <c r="K42" s="182" t="s">
        <v>73</v>
      </c>
      <c r="L42" s="135"/>
      <c r="M42" s="57"/>
      <c r="N42" s="57"/>
      <c r="O42" s="57"/>
      <c r="P42" s="57"/>
      <c r="Q42" s="136"/>
      <c r="R42" s="60"/>
      <c r="S42" s="133"/>
      <c r="T42" s="15" t="s">
        <v>74</v>
      </c>
      <c r="U42" s="279"/>
      <c r="V42" s="19"/>
      <c r="W42" s="19"/>
      <c r="X42" s="19"/>
      <c r="Y42" s="19"/>
      <c r="Z42" s="25"/>
      <c r="AA42" s="13"/>
    </row>
    <row r="43" spans="1:27" ht="20.25" customHeight="1">
      <c r="A43" s="71"/>
      <c r="C43" s="385"/>
      <c r="D43" s="385"/>
      <c r="E43" s="296"/>
      <c r="F43" s="296"/>
      <c r="G43" s="385"/>
      <c r="H43" s="130"/>
      <c r="I43" s="130"/>
      <c r="J43" s="98"/>
      <c r="K43" s="100"/>
      <c r="L43" s="135" t="s">
        <v>174</v>
      </c>
      <c r="M43" s="57" t="s">
        <v>174</v>
      </c>
      <c r="N43" s="57" t="s">
        <v>174</v>
      </c>
      <c r="O43" s="57" t="s">
        <v>174</v>
      </c>
      <c r="P43" s="57" t="s">
        <v>174</v>
      </c>
      <c r="Q43" s="136" t="s">
        <v>174</v>
      </c>
      <c r="R43" s="60" t="s">
        <v>174</v>
      </c>
      <c r="S43" s="133" t="s">
        <v>174</v>
      </c>
      <c r="T43" s="19"/>
      <c r="U43" s="279"/>
      <c r="V43" s="19"/>
      <c r="W43" s="19"/>
      <c r="X43" s="19"/>
      <c r="Y43" s="19"/>
      <c r="Z43" s="25"/>
      <c r="AA43" s="13"/>
    </row>
    <row r="44" spans="1:27" ht="20.25" customHeight="1">
      <c r="A44" s="76">
        <v>301</v>
      </c>
      <c r="B44" s="77" t="s">
        <v>75</v>
      </c>
      <c r="C44" s="405" t="s">
        <v>245</v>
      </c>
      <c r="D44" s="405" t="s">
        <v>245</v>
      </c>
      <c r="E44" s="296" t="s">
        <v>245</v>
      </c>
      <c r="F44" s="296" t="s">
        <v>245</v>
      </c>
      <c r="G44" s="405" t="s">
        <v>245</v>
      </c>
      <c r="H44" s="405" t="s">
        <v>245</v>
      </c>
      <c r="I44" s="405" t="s">
        <v>245</v>
      </c>
      <c r="J44" s="181">
        <v>301</v>
      </c>
      <c r="K44" s="182" t="s">
        <v>75</v>
      </c>
      <c r="L44" s="135" t="s">
        <v>174</v>
      </c>
      <c r="M44" s="57" t="s">
        <v>174</v>
      </c>
      <c r="N44" s="57" t="s">
        <v>174</v>
      </c>
      <c r="O44" s="57" t="s">
        <v>174</v>
      </c>
      <c r="P44" s="126" t="s">
        <v>174</v>
      </c>
      <c r="Q44" s="136" t="s">
        <v>174</v>
      </c>
      <c r="R44" s="60" t="s">
        <v>174</v>
      </c>
      <c r="S44" s="133" t="s">
        <v>174</v>
      </c>
      <c r="T44" s="15" t="s">
        <v>76</v>
      </c>
      <c r="U44" s="279"/>
      <c r="V44" s="19"/>
      <c r="W44" s="19"/>
      <c r="X44" s="19"/>
      <c r="Y44" s="19"/>
      <c r="Z44" s="25"/>
      <c r="AA44" s="13"/>
    </row>
    <row r="45" spans="1:27" ht="20.25" customHeight="1">
      <c r="A45" s="76">
        <v>302</v>
      </c>
      <c r="B45" s="77" t="s">
        <v>77</v>
      </c>
      <c r="C45" s="405" t="s">
        <v>245</v>
      </c>
      <c r="D45" s="405" t="s">
        <v>245</v>
      </c>
      <c r="E45" s="296" t="s">
        <v>245</v>
      </c>
      <c r="F45" s="296" t="s">
        <v>245</v>
      </c>
      <c r="G45" s="405" t="s">
        <v>245</v>
      </c>
      <c r="H45" s="405" t="s">
        <v>245</v>
      </c>
      <c r="I45" s="405" t="s">
        <v>245</v>
      </c>
      <c r="J45" s="181">
        <v>302</v>
      </c>
      <c r="K45" s="182" t="s">
        <v>77</v>
      </c>
      <c r="L45" s="135" t="s">
        <v>174</v>
      </c>
      <c r="M45" s="57" t="s">
        <v>174</v>
      </c>
      <c r="N45" s="57" t="s">
        <v>174</v>
      </c>
      <c r="O45" s="57" t="s">
        <v>174</v>
      </c>
      <c r="P45" s="126" t="s">
        <v>174</v>
      </c>
      <c r="Q45" s="136" t="s">
        <v>174</v>
      </c>
      <c r="R45" s="60" t="s">
        <v>174</v>
      </c>
      <c r="S45" s="133" t="s">
        <v>174</v>
      </c>
      <c r="T45" s="15" t="s">
        <v>78</v>
      </c>
      <c r="U45" s="279"/>
      <c r="V45" s="19"/>
      <c r="W45" s="19"/>
      <c r="X45" s="19"/>
      <c r="Y45" s="19"/>
      <c r="Z45" s="25"/>
      <c r="AA45" s="13"/>
    </row>
    <row r="46" spans="1:27" ht="20.25" customHeight="1">
      <c r="A46" s="76">
        <v>303</v>
      </c>
      <c r="B46" s="77" t="s">
        <v>79</v>
      </c>
      <c r="C46" s="405" t="s">
        <v>245</v>
      </c>
      <c r="D46" s="405" t="s">
        <v>245</v>
      </c>
      <c r="E46" s="296" t="s">
        <v>245</v>
      </c>
      <c r="F46" s="296" t="s">
        <v>245</v>
      </c>
      <c r="G46" s="405" t="s">
        <v>245</v>
      </c>
      <c r="H46" s="405" t="s">
        <v>245</v>
      </c>
      <c r="I46" s="405" t="s">
        <v>245</v>
      </c>
      <c r="J46" s="181">
        <v>303</v>
      </c>
      <c r="K46" s="182" t="s">
        <v>79</v>
      </c>
      <c r="L46" s="135" t="s">
        <v>174</v>
      </c>
      <c r="M46" s="57" t="s">
        <v>174</v>
      </c>
      <c r="N46" s="57" t="s">
        <v>174</v>
      </c>
      <c r="O46" s="57" t="s">
        <v>174</v>
      </c>
      <c r="P46" s="60" t="s">
        <v>174</v>
      </c>
      <c r="Q46" s="136" t="s">
        <v>174</v>
      </c>
      <c r="R46" s="57" t="s">
        <v>174</v>
      </c>
      <c r="S46" s="133" t="s">
        <v>174</v>
      </c>
      <c r="T46" s="15" t="s">
        <v>80</v>
      </c>
      <c r="U46" s="279"/>
      <c r="V46" s="19"/>
      <c r="W46" s="19"/>
      <c r="X46" s="19"/>
      <c r="Y46" s="19"/>
      <c r="Z46" s="25"/>
      <c r="AA46" s="13"/>
    </row>
    <row r="47" spans="1:27" ht="20.25" customHeight="1">
      <c r="A47" s="71"/>
      <c r="B47" s="77" t="s">
        <v>81</v>
      </c>
      <c r="C47" s="405" t="s">
        <v>245</v>
      </c>
      <c r="D47" s="405" t="s">
        <v>245</v>
      </c>
      <c r="E47" s="296" t="s">
        <v>245</v>
      </c>
      <c r="F47" s="296" t="s">
        <v>245</v>
      </c>
      <c r="G47" s="405" t="s">
        <v>245</v>
      </c>
      <c r="H47" s="405" t="s">
        <v>245</v>
      </c>
      <c r="I47" s="405" t="s">
        <v>245</v>
      </c>
      <c r="J47" s="98"/>
      <c r="K47" s="182" t="s">
        <v>81</v>
      </c>
      <c r="L47" s="135" t="s">
        <v>174</v>
      </c>
      <c r="M47" s="57" t="s">
        <v>174</v>
      </c>
      <c r="N47" s="57" t="s">
        <v>174</v>
      </c>
      <c r="O47" s="57" t="s">
        <v>174</v>
      </c>
      <c r="P47" s="57" t="s">
        <v>174</v>
      </c>
      <c r="Q47" s="136" t="s">
        <v>174</v>
      </c>
      <c r="R47" s="57" t="s">
        <v>174</v>
      </c>
      <c r="S47" s="133" t="s">
        <v>174</v>
      </c>
      <c r="T47" s="15" t="s">
        <v>82</v>
      </c>
      <c r="U47" s="279"/>
      <c r="V47" s="19"/>
      <c r="W47" s="19"/>
      <c r="X47" s="19"/>
      <c r="Y47" s="19"/>
      <c r="Z47" s="25"/>
      <c r="AA47" s="13"/>
    </row>
    <row r="48" spans="1:27" ht="20.25" customHeight="1">
      <c r="A48" s="71"/>
      <c r="B48" s="83"/>
      <c r="C48" s="385"/>
      <c r="D48" s="385"/>
      <c r="E48" s="296"/>
      <c r="F48" s="296"/>
      <c r="G48" s="385"/>
      <c r="H48" s="385"/>
      <c r="I48" s="385"/>
      <c r="J48" s="98"/>
      <c r="K48" s="100"/>
      <c r="L48" s="135" t="s">
        <v>174</v>
      </c>
      <c r="M48" s="57" t="s">
        <v>174</v>
      </c>
      <c r="N48" s="57" t="s">
        <v>174</v>
      </c>
      <c r="O48" s="57" t="s">
        <v>174</v>
      </c>
      <c r="P48" s="57" t="s">
        <v>174</v>
      </c>
      <c r="Q48" s="136" t="s">
        <v>174</v>
      </c>
      <c r="R48" s="57" t="s">
        <v>174</v>
      </c>
      <c r="S48" s="133" t="s">
        <v>174</v>
      </c>
      <c r="T48" s="19"/>
      <c r="U48" s="279"/>
      <c r="V48" s="19"/>
      <c r="W48" s="19"/>
      <c r="X48" s="19"/>
      <c r="Y48" s="19"/>
      <c r="Z48" s="25"/>
      <c r="AA48" s="13"/>
    </row>
    <row r="49" spans="1:27" ht="20.25" customHeight="1">
      <c r="A49" s="84"/>
      <c r="B49" s="82" t="s">
        <v>83</v>
      </c>
      <c r="C49" s="406" t="s">
        <v>245</v>
      </c>
      <c r="D49" s="406" t="s">
        <v>245</v>
      </c>
      <c r="E49" s="305" t="s">
        <v>245</v>
      </c>
      <c r="F49" s="305" t="s">
        <v>245</v>
      </c>
      <c r="G49" s="406" t="s">
        <v>245</v>
      </c>
      <c r="H49" s="406" t="s">
        <v>245</v>
      </c>
      <c r="I49" s="406" t="s">
        <v>245</v>
      </c>
      <c r="J49" s="116"/>
      <c r="K49" s="186" t="s">
        <v>83</v>
      </c>
      <c r="L49" s="265" t="s">
        <v>174</v>
      </c>
      <c r="M49" s="65" t="s">
        <v>174</v>
      </c>
      <c r="N49" s="65" t="s">
        <v>174</v>
      </c>
      <c r="O49" s="65" t="s">
        <v>174</v>
      </c>
      <c r="P49" s="65" t="s">
        <v>174</v>
      </c>
      <c r="Q49" s="140" t="s">
        <v>174</v>
      </c>
      <c r="R49" s="63" t="s">
        <v>174</v>
      </c>
      <c r="S49" s="268" t="s">
        <v>174</v>
      </c>
      <c r="T49" s="15" t="s">
        <v>84</v>
      </c>
      <c r="U49" s="279"/>
      <c r="V49" s="19"/>
      <c r="W49" s="19"/>
      <c r="X49" s="19"/>
      <c r="Y49" s="19"/>
      <c r="Z49" s="25"/>
      <c r="AA49" s="13"/>
    </row>
    <row r="50" spans="1:20" ht="16.5" customHeight="1">
      <c r="A50" s="120"/>
      <c r="B50" s="120"/>
      <c r="C50" s="19"/>
      <c r="D50" s="19"/>
      <c r="E50" s="19"/>
      <c r="F50" s="19"/>
      <c r="G50" s="19"/>
      <c r="H50" s="19"/>
      <c r="I50" s="19"/>
      <c r="J50" s="120"/>
      <c r="K50" s="120"/>
      <c r="L50" s="19"/>
      <c r="M50" s="19"/>
      <c r="N50" s="19"/>
      <c r="O50" s="19"/>
      <c r="P50" s="19"/>
      <c r="Q50" s="237"/>
      <c r="R50" s="19"/>
      <c r="S50" s="19"/>
      <c r="T50" s="19"/>
    </row>
    <row r="51" ht="16.5" customHeight="1">
      <c r="AA51" s="53"/>
    </row>
    <row r="52" ht="16.5" customHeight="1">
      <c r="AA52" s="53"/>
    </row>
    <row r="53" ht="16.5" customHeight="1">
      <c r="AA53" s="53"/>
    </row>
    <row r="54" ht="16.5" customHeight="1">
      <c r="AA54" s="53"/>
    </row>
    <row r="55" ht="16.5" customHeight="1">
      <c r="AA55" s="53"/>
    </row>
    <row r="56" ht="16.5" customHeight="1">
      <c r="AA56" s="53"/>
    </row>
    <row r="57" ht="16.5" customHeight="1">
      <c r="AA57" s="53"/>
    </row>
    <row r="58" ht="16.5" customHeight="1">
      <c r="AA58" s="53"/>
    </row>
    <row r="59" ht="16.5" customHeight="1">
      <c r="AA59" s="53"/>
    </row>
    <row r="60" ht="16.5" customHeight="1">
      <c r="AA60" s="53"/>
    </row>
    <row r="61" ht="16.5" customHeight="1">
      <c r="AA61" s="53"/>
    </row>
    <row r="62" ht="16.5" customHeight="1">
      <c r="AA62" s="53"/>
    </row>
    <row r="63" ht="16.5" customHeight="1">
      <c r="AA63" s="53"/>
    </row>
    <row r="64" ht="16.5" customHeight="1">
      <c r="AA64" s="53"/>
    </row>
    <row r="65" ht="16.5" customHeight="1">
      <c r="AA65" s="53"/>
    </row>
    <row r="66" ht="16.5" customHeight="1">
      <c r="AA66" s="53"/>
    </row>
    <row r="67" ht="16.5" customHeight="1">
      <c r="AA67" s="53"/>
    </row>
    <row r="68" ht="16.5" customHeight="1">
      <c r="AA68" s="53"/>
    </row>
    <row r="69" ht="16.5" customHeight="1">
      <c r="AA69" s="53"/>
    </row>
    <row r="70" ht="16.5" customHeight="1">
      <c r="AA70" s="53"/>
    </row>
    <row r="71" ht="16.5" customHeight="1">
      <c r="AA71" s="53"/>
    </row>
    <row r="72" ht="16.5" customHeight="1">
      <c r="AA72" s="53"/>
    </row>
    <row r="73" ht="16.5" customHeight="1">
      <c r="AA73" s="53"/>
    </row>
    <row r="74" ht="16.5" customHeight="1">
      <c r="AA74" s="53"/>
    </row>
    <row r="75" ht="16.5" customHeight="1">
      <c r="AA75" s="53"/>
    </row>
    <row r="76" ht="16.5" customHeight="1">
      <c r="AA76" s="53"/>
    </row>
    <row r="77" ht="16.5" customHeight="1">
      <c r="AA77" s="53"/>
    </row>
    <row r="78" ht="16.5" customHeight="1">
      <c r="AA78" s="53"/>
    </row>
    <row r="79" ht="16.5" customHeight="1">
      <c r="AA79" s="53"/>
    </row>
    <row r="80" ht="16.5" customHeight="1">
      <c r="AA80" s="53"/>
    </row>
    <row r="81" ht="16.5" customHeight="1">
      <c r="AA81" s="53"/>
    </row>
    <row r="82" ht="16.5" customHeight="1">
      <c r="AA82" s="53"/>
    </row>
    <row r="83" ht="16.5" customHeight="1">
      <c r="AA83" s="53"/>
    </row>
    <row r="84" ht="16.5" customHeight="1">
      <c r="AA84" s="53"/>
    </row>
    <row r="85" ht="16.5" customHeight="1">
      <c r="AA85" s="53"/>
    </row>
    <row r="86" ht="16.5" customHeight="1">
      <c r="AA86" s="53"/>
    </row>
    <row r="87" ht="16.5" customHeight="1">
      <c r="AA87" s="53"/>
    </row>
    <row r="88" ht="16.5" customHeight="1">
      <c r="AA88" s="53"/>
    </row>
    <row r="89" ht="16.5" customHeight="1"/>
    <row r="90" ht="16.5" customHeight="1"/>
    <row r="91" ht="16.5" customHeight="1"/>
    <row r="92" ht="16.5" customHeight="1"/>
    <row r="93" ht="16.5" customHeight="1"/>
  </sheetData>
  <sheetProtection/>
  <mergeCells count="3">
    <mergeCell ref="L3:P3"/>
    <mergeCell ref="Q3:S3"/>
    <mergeCell ref="C4:F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7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User</cp:lastModifiedBy>
  <cp:lastPrinted>2017-09-26T09:29:14Z</cp:lastPrinted>
  <dcterms:created xsi:type="dcterms:W3CDTF">1999-11-09T06:09:47Z</dcterms:created>
  <dcterms:modified xsi:type="dcterms:W3CDTF">2019-10-10T02:51:03Z</dcterms:modified>
  <cp:category/>
  <cp:version/>
  <cp:contentType/>
  <cp:contentStatus/>
</cp:coreProperties>
</file>