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85" windowHeight="9315" tabRatio="888" activeTab="7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</sheets>
  <externalReferences>
    <externalReference r:id="rId11"/>
  </externalReferences>
  <definedNames>
    <definedName name="_xlnm.Print_Area" localSheetId="0">'その１'!$A$1:$T$49</definedName>
    <definedName name="_xlnm.Print_Area" localSheetId="1">'その２'!$A$1:$T$49</definedName>
    <definedName name="_xlnm.Print_Area" localSheetId="2">'その３'!$A$1:$T$49</definedName>
    <definedName name="_xlnm.Print_Area" localSheetId="3">'その４'!$A$1:$T$49</definedName>
    <definedName name="_xlnm.Print_Area" localSheetId="4">'その５'!$A$1:$AB$49</definedName>
    <definedName name="_xlnm.Print_Area" localSheetId="5">'その６'!$A$1:$V$49</definedName>
    <definedName name="_xlnm.Print_Area" localSheetId="6">'その７'!$A$1:$AD$49</definedName>
    <definedName name="_xlnm.Print_Area" localSheetId="7">'その８'!$A$1:$W$49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  <definedName name="_xlnm.Print_Titles" localSheetId="3">'その４'!$A:$B</definedName>
    <definedName name="_xlnm.Print_Titles" localSheetId="4">'その５'!$A:$B</definedName>
    <definedName name="_xlnm.Print_Titles" localSheetId="5">'その６'!$A:$B</definedName>
    <definedName name="_xlnm.Print_Titles" localSheetId="6">'その７'!$A:$B</definedName>
    <definedName name="_xlnm.Print_Titles" localSheetId="7">'その８'!$A:$B</definedName>
  </definedNames>
  <calcPr fullCalcOnLoad="1"/>
</workbook>
</file>

<file path=xl/sharedStrings.xml><?xml version="1.0" encoding="utf-8"?>
<sst xmlns="http://schemas.openxmlformats.org/spreadsheetml/2006/main" count="661" uniqueCount="141">
  <si>
    <t>歯</t>
  </si>
  <si>
    <t>小</t>
  </si>
  <si>
    <t>番</t>
  </si>
  <si>
    <t>号</t>
  </si>
  <si>
    <t>保険者名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</si>
  <si>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</si>
  <si>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</si>
  <si>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</si>
  <si>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</si>
  <si>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</si>
  <si>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</si>
  <si>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</si>
  <si>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</si>
  <si>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</si>
  <si>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</si>
  <si>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</si>
  <si>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</si>
  <si>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</si>
  <si>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</si>
  <si>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</si>
  <si>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</si>
  <si>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</si>
  <si>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</si>
  <si>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</si>
  <si>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</si>
  <si>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</si>
  <si>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</si>
  <si>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</si>
  <si>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</si>
  <si>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</si>
  <si>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</si>
  <si>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</si>
  <si>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</si>
  <si>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</si>
  <si>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</si>
  <si>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</si>
  <si>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</si>
  <si>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</si>
  <si>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</si>
  <si>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</si>
  <si>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</si>
  <si>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</si>
  <si>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</si>
  <si>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</si>
  <si>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</si>
  <si>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</si>
  <si>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</si>
  <si>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</si>
  <si>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</si>
  <si>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</si>
  <si>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</si>
  <si>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</si>
  <si>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</si>
  <si>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</si>
  <si>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</si>
  <si>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</si>
  <si>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</si>
  <si>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</si>
  <si>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</si>
  <si>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</si>
  <si>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</si>
  <si>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</si>
  <si>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</si>
  <si>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</si>
  <si>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</si>
  <si>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</si>
  <si>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</si>
  <si>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</si>
  <si>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建設国保</t>
  </si>
  <si>
    <t>建</t>
  </si>
  <si>
    <t>組合　計</t>
  </si>
  <si>
    <t>組</t>
  </si>
  <si>
    <t>県　総計</t>
  </si>
  <si>
    <t>県</t>
  </si>
  <si>
    <t>形</t>
  </si>
  <si>
    <t>辺</t>
  </si>
  <si>
    <t>江</t>
  </si>
  <si>
    <t>石</t>
  </si>
  <si>
    <t>蔵</t>
  </si>
  <si>
    <t xml:space="preserve">    100人当たり受診件数 (受診率)</t>
  </si>
  <si>
    <t>調  剤</t>
  </si>
  <si>
    <t>　 食   事   療   養   費</t>
  </si>
  <si>
    <t>訪問看護</t>
  </si>
  <si>
    <t>入院</t>
  </si>
  <si>
    <t>入院外</t>
  </si>
  <si>
    <t>歯科</t>
  </si>
  <si>
    <t>計</t>
  </si>
  <si>
    <t>医    科</t>
  </si>
  <si>
    <t>歯    科</t>
  </si>
  <si>
    <t>施設療養</t>
  </si>
  <si>
    <t>　</t>
  </si>
  <si>
    <t>調            剤</t>
  </si>
  <si>
    <t>入     院      外</t>
  </si>
  <si>
    <t>合　　　　　　　計</t>
  </si>
  <si>
    <t>若人</t>
  </si>
  <si>
    <t>退職</t>
  </si>
  <si>
    <t>老人</t>
  </si>
  <si>
    <t>全体</t>
  </si>
  <si>
    <t>歯    科</t>
  </si>
  <si>
    <t>（　単　位　：　円　）</t>
  </si>
  <si>
    <t>施  設</t>
  </si>
  <si>
    <t>訪  問  看  護</t>
  </si>
  <si>
    <t>合            計</t>
  </si>
  <si>
    <t>医              科</t>
  </si>
  <si>
    <t>歯            科</t>
  </si>
  <si>
    <t>療養費</t>
  </si>
  <si>
    <t>食事療養</t>
  </si>
  <si>
    <t>食        事        療       養</t>
  </si>
  <si>
    <t>庄 内 町</t>
  </si>
  <si>
    <t>生活療養</t>
  </si>
  <si>
    <t>生      活      療     養</t>
  </si>
  <si>
    <t>診　療　費</t>
  </si>
  <si>
    <t>　　 １人当たり費用額　（円）</t>
  </si>
  <si>
    <t>　 １件当たり日数　（日）</t>
  </si>
  <si>
    <t xml:space="preserve"> 　　１日当たり費用額　（円）</t>
  </si>
  <si>
    <t xml:space="preserve"> 　　１人当たり費用額　（円）</t>
  </si>
  <si>
    <t>最上地区</t>
  </si>
  <si>
    <t>広</t>
  </si>
  <si>
    <t>診             療              費</t>
  </si>
  <si>
    <t>診          療          費</t>
  </si>
  <si>
    <t>入　　　　　　院</t>
  </si>
  <si>
    <t>第 １２ 表　　診療費諸率（その１）　一般分</t>
  </si>
  <si>
    <t>第 １２ 表　　診療費諸率（その２）　一般分</t>
  </si>
  <si>
    <t>第 １２ 表　　診療費諸率（その３）　退職被保険者等分</t>
  </si>
  <si>
    <t>第 １２ 表　　診療費諸率（その４）　退職被保険者等分</t>
  </si>
  <si>
    <t>第 １２ 表　　診療費諸率（その５）　全被保険者分</t>
  </si>
  <si>
    <t>第 １２ 表　　診療費諸率（その６）　全被保険者分</t>
  </si>
  <si>
    <t>第 １２ 表　　診療費諸率（その７）　１件当たり診療費等費用額</t>
  </si>
  <si>
    <t>第 １２ 表　　診療費諸率（その８）　１件当たり診療費等費用額</t>
  </si>
  <si>
    <t>（　単　位　：　円　）</t>
  </si>
  <si>
    <t>食      事      療     養</t>
  </si>
  <si>
    <t>歯   科</t>
  </si>
  <si>
    <t>歯   科</t>
  </si>
  <si>
    <t>一般</t>
  </si>
  <si>
    <t>診  療  費</t>
  </si>
  <si>
    <t>食事療養</t>
  </si>
  <si>
    <t>訪問看護</t>
  </si>
  <si>
    <t>診　療　費</t>
  </si>
  <si>
    <t>　　 １件当たり日数　（日）</t>
  </si>
  <si>
    <t>　　 １日当たり費用額　（円）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</si>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</sst>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5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8" fontId="3" fillId="0" borderId="0" xfId="48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/>
      <protection locked="0"/>
    </xf>
    <xf numFmtId="0" fontId="3" fillId="0" borderId="24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8" fontId="3" fillId="0" borderId="18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38" fontId="3" fillId="0" borderId="23" xfId="48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38" fontId="3" fillId="0" borderId="0" xfId="48" applyFont="1" applyFill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33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1" xfId="48" applyFont="1" applyFill="1" applyBorder="1" applyAlignment="1" applyProtection="1">
      <alignment horizontal="center"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18" xfId="48" applyFont="1" applyFill="1" applyBorder="1" applyAlignment="1" applyProtection="1">
      <alignment vertical="center"/>
      <protection locked="0"/>
    </xf>
    <xf numFmtId="38" fontId="3" fillId="0" borderId="0" xfId="48" applyFont="1" applyFill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7" xfId="48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33" xfId="48" applyFont="1" applyFill="1" applyBorder="1" applyAlignment="1" applyProtection="1">
      <alignment vertical="center"/>
      <protection locked="0"/>
    </xf>
    <xf numFmtId="38" fontId="3" fillId="0" borderId="29" xfId="48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8" fontId="3" fillId="0" borderId="40" xfId="48" applyFont="1" applyFill="1" applyBorder="1" applyAlignment="1" applyProtection="1">
      <alignment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0" xfId="48" applyFont="1" applyFill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182" fontId="2" fillId="0" borderId="13" xfId="0" applyNumberFormat="1" applyFont="1" applyFill="1" applyBorder="1" applyAlignment="1" applyProtection="1">
      <alignment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 locked="0"/>
    </xf>
    <xf numFmtId="182" fontId="2" fillId="0" borderId="27" xfId="0" applyNumberFormat="1" applyFont="1" applyFill="1" applyBorder="1" applyAlignment="1" applyProtection="1">
      <alignment vertical="center"/>
      <protection locked="0"/>
    </xf>
    <xf numFmtId="182" fontId="2" fillId="0" borderId="21" xfId="0" applyNumberFormat="1" applyFont="1" applyFill="1" applyBorder="1" applyAlignment="1" applyProtection="1">
      <alignment vertical="center"/>
      <protection locked="0"/>
    </xf>
    <xf numFmtId="182" fontId="2" fillId="0" borderId="18" xfId="0" applyNumberFormat="1" applyFont="1" applyFill="1" applyBorder="1" applyAlignment="1" applyProtection="1">
      <alignment vertical="center"/>
      <protection locked="0"/>
    </xf>
    <xf numFmtId="182" fontId="2" fillId="0" borderId="28" xfId="0" applyNumberFormat="1" applyFont="1" applyFill="1" applyBorder="1" applyAlignment="1" applyProtection="1">
      <alignment vertical="center"/>
      <protection locked="0"/>
    </xf>
    <xf numFmtId="182" fontId="2" fillId="0" borderId="42" xfId="0" applyNumberFormat="1" applyFont="1" applyFill="1" applyBorder="1" applyAlignment="1" applyProtection="1">
      <alignment vertical="center"/>
      <protection locked="0"/>
    </xf>
    <xf numFmtId="182" fontId="2" fillId="0" borderId="40" xfId="0" applyNumberFormat="1" applyFont="1" applyFill="1" applyBorder="1" applyAlignment="1" applyProtection="1">
      <alignment vertical="center"/>
      <protection locked="0"/>
    </xf>
    <xf numFmtId="182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82" fontId="2" fillId="0" borderId="44" xfId="0" applyNumberFormat="1" applyFont="1" applyFill="1" applyBorder="1" applyAlignment="1" applyProtection="1">
      <alignment vertical="center"/>
      <protection locked="0"/>
    </xf>
    <xf numFmtId="182" fontId="2" fillId="0" borderId="36" xfId="0" applyNumberFormat="1" applyFont="1" applyFill="1" applyBorder="1" applyAlignment="1" applyProtection="1">
      <alignment vertical="center"/>
      <protection locked="0"/>
    </xf>
    <xf numFmtId="182" fontId="2" fillId="0" borderId="34" xfId="0" applyNumberFormat="1" applyFont="1" applyFill="1" applyBorder="1" applyAlignment="1" applyProtection="1">
      <alignment vertical="center"/>
      <protection locked="0"/>
    </xf>
    <xf numFmtId="182" fontId="2" fillId="0" borderId="32" xfId="0" applyNumberFormat="1" applyFont="1" applyFill="1" applyBorder="1" applyAlignment="1" applyProtection="1">
      <alignment vertical="center"/>
      <protection locked="0"/>
    </xf>
    <xf numFmtId="182" fontId="2" fillId="0" borderId="33" xfId="0" applyNumberFormat="1" applyFont="1" applyFill="1" applyBorder="1" applyAlignment="1" applyProtection="1">
      <alignment vertical="center"/>
      <protection locked="0"/>
    </xf>
    <xf numFmtId="182" fontId="2" fillId="0" borderId="39" xfId="0" applyNumberFormat="1" applyFont="1" applyFill="1" applyBorder="1" applyAlignment="1" applyProtection="1">
      <alignment vertical="center"/>
      <protection locked="0"/>
    </xf>
    <xf numFmtId="182" fontId="2" fillId="0" borderId="2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27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vertical="center"/>
      <protection locked="0"/>
    </xf>
    <xf numFmtId="4" fontId="2" fillId="0" borderId="18" xfId="0" applyNumberFormat="1" applyFont="1" applyFill="1" applyBorder="1" applyAlignment="1" applyProtection="1">
      <alignment vertical="center"/>
      <protection locked="0"/>
    </xf>
    <xf numFmtId="4" fontId="2" fillId="0" borderId="28" xfId="0" applyNumberFormat="1" applyFont="1" applyFill="1" applyBorder="1" applyAlignment="1" applyProtection="1">
      <alignment vertical="center"/>
      <protection locked="0"/>
    </xf>
    <xf numFmtId="4" fontId="2" fillId="0" borderId="22" xfId="0" applyNumberFormat="1" applyFont="1" applyFill="1" applyBorder="1" applyAlignment="1" applyProtection="1">
      <alignment vertical="center"/>
      <protection locked="0"/>
    </xf>
    <xf numFmtId="4" fontId="2" fillId="0" borderId="40" xfId="0" applyNumberFormat="1" applyFont="1" applyFill="1" applyBorder="1" applyAlignment="1" applyProtection="1">
      <alignment vertical="center"/>
      <protection locked="0"/>
    </xf>
    <xf numFmtId="4" fontId="2" fillId="0" borderId="45" xfId="0" applyNumberFormat="1" applyFont="1" applyFill="1" applyBorder="1" applyAlignment="1" applyProtection="1">
      <alignment vertical="center"/>
      <protection locked="0"/>
    </xf>
    <xf numFmtId="4" fontId="2" fillId="0" borderId="41" xfId="0" applyNumberFormat="1" applyFont="1" applyFill="1" applyBorder="1" applyAlignment="1" applyProtection="1">
      <alignment vertical="center"/>
      <protection locked="0"/>
    </xf>
    <xf numFmtId="4" fontId="2" fillId="0" borderId="46" xfId="0" applyNumberFormat="1" applyFont="1" applyFill="1" applyBorder="1" applyAlignment="1" applyProtection="1">
      <alignment vertical="center"/>
      <protection locked="0"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>
      <alignment vertical="center"/>
    </xf>
    <xf numFmtId="4" fontId="2" fillId="0" borderId="47" xfId="0" applyNumberFormat="1" applyFont="1" applyFill="1" applyBorder="1" applyAlignment="1" applyProtection="1">
      <alignment vertical="center"/>
      <protection locked="0"/>
    </xf>
    <xf numFmtId="4" fontId="2" fillId="0" borderId="36" xfId="0" applyNumberFormat="1" applyFont="1" applyFill="1" applyBorder="1" applyAlignment="1" applyProtection="1">
      <alignment vertical="center"/>
      <protection locked="0"/>
    </xf>
    <xf numFmtId="4" fontId="2" fillId="0" borderId="34" xfId="0" applyNumberFormat="1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4" fontId="2" fillId="0" borderId="33" xfId="0" applyNumberFormat="1" applyFont="1" applyFill="1" applyBorder="1" applyAlignment="1" applyProtection="1">
      <alignment vertical="center"/>
      <protection locked="0"/>
    </xf>
    <xf numFmtId="4" fontId="2" fillId="0" borderId="35" xfId="0" applyNumberFormat="1" applyFont="1" applyFill="1" applyBorder="1" applyAlignment="1" applyProtection="1">
      <alignment vertical="center"/>
      <protection locked="0"/>
    </xf>
    <xf numFmtId="4" fontId="2" fillId="0" borderId="29" xfId="0" applyNumberFormat="1" applyFont="1" applyFill="1" applyBorder="1" applyAlignment="1" applyProtection="1">
      <alignment vertical="center"/>
      <protection locked="0"/>
    </xf>
    <xf numFmtId="4" fontId="2" fillId="0" borderId="39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43" xfId="0" applyNumberFormat="1" applyFont="1" applyFill="1" applyBorder="1" applyAlignment="1" applyProtection="1">
      <alignment vertical="center"/>
      <protection locked="0"/>
    </xf>
    <xf numFmtId="4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>
      <alignment vertical="center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3" fillId="0" borderId="16" xfId="48" applyFont="1" applyFill="1" applyBorder="1" applyAlignment="1">
      <alignment vertical="center"/>
    </xf>
    <xf numFmtId="38" fontId="3" fillId="0" borderId="49" xfId="48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8" fontId="3" fillId="0" borderId="16" xfId="48" applyFont="1" applyFill="1" applyBorder="1" applyAlignment="1" applyProtection="1">
      <alignment horizontal="center" vertical="center"/>
      <protection locked="0"/>
    </xf>
    <xf numFmtId="38" fontId="3" fillId="0" borderId="23" xfId="48" applyFont="1" applyFill="1" applyBorder="1" applyAlignment="1" applyProtection="1">
      <alignment horizontal="center" vertical="center"/>
      <protection locked="0"/>
    </xf>
    <xf numFmtId="38" fontId="3" fillId="0" borderId="4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2" fillId="0" borderId="28" xfId="0" applyNumberFormat="1" applyFont="1" applyFill="1" applyBorder="1" applyAlignment="1" applyProtection="1">
      <alignment vertical="center"/>
      <protection locked="0"/>
    </xf>
    <xf numFmtId="182" fontId="2" fillId="0" borderId="47" xfId="0" applyNumberFormat="1" applyFont="1" applyFill="1" applyBorder="1" applyAlignment="1" applyProtection="1">
      <alignment vertical="center"/>
      <protection locked="0"/>
    </xf>
    <xf numFmtId="182" fontId="2" fillId="0" borderId="46" xfId="0" applyNumberFormat="1" applyFont="1" applyFill="1" applyBorder="1" applyAlignment="1" applyProtection="1">
      <alignment vertical="center"/>
      <protection locked="0"/>
    </xf>
    <xf numFmtId="182" fontId="2" fillId="0" borderId="45" xfId="0" applyNumberFormat="1" applyFont="1" applyFill="1" applyBorder="1" applyAlignment="1" applyProtection="1">
      <alignment vertical="center"/>
      <protection locked="0"/>
    </xf>
    <xf numFmtId="182" fontId="2" fillId="0" borderId="22" xfId="0" applyNumberFormat="1" applyFont="1" applyFill="1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41" xfId="0" applyNumberFormat="1" applyFont="1" applyFill="1" applyBorder="1" applyAlignment="1" applyProtection="1">
      <alignment vertical="center"/>
      <protection locked="0"/>
    </xf>
    <xf numFmtId="182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2" fillId="0" borderId="48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 applyProtection="1">
      <alignment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37" fontId="3" fillId="0" borderId="44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7" fontId="3" fillId="0" borderId="21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37" fontId="3" fillId="0" borderId="32" xfId="0" applyNumberFormat="1" applyFont="1" applyFill="1" applyBorder="1" applyAlignment="1" applyProtection="1">
      <alignment vertical="center"/>
      <protection locked="0"/>
    </xf>
    <xf numFmtId="37" fontId="3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7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vertical="center"/>
      <protection locked="0"/>
    </xf>
    <xf numFmtId="39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37" fontId="2" fillId="0" borderId="26" xfId="0" applyNumberFormat="1" applyFont="1" applyFill="1" applyBorder="1" applyAlignment="1" applyProtection="1">
      <alignment vertical="center"/>
      <protection locked="0"/>
    </xf>
    <xf numFmtId="37" fontId="2" fillId="0" borderId="21" xfId="0" applyNumberFormat="1" applyFont="1" applyFill="1" applyBorder="1" applyAlignment="1" applyProtection="1">
      <alignment vertical="center"/>
      <protection locked="0"/>
    </xf>
    <xf numFmtId="37" fontId="2" fillId="0" borderId="25" xfId="0" applyNumberFormat="1" applyFont="1" applyFill="1" applyBorder="1" applyAlignment="1" applyProtection="1">
      <alignment vertical="center"/>
      <protection locked="0"/>
    </xf>
    <xf numFmtId="37" fontId="2" fillId="0" borderId="32" xfId="0" applyNumberFormat="1" applyFont="1" applyFill="1" applyBorder="1" applyAlignment="1" applyProtection="1">
      <alignment vertical="center"/>
      <protection locked="0"/>
    </xf>
    <xf numFmtId="37" fontId="2" fillId="0" borderId="3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 applyProtection="1">
      <alignment vertical="center"/>
      <protection locked="0"/>
    </xf>
    <xf numFmtId="41" fontId="2" fillId="0" borderId="25" xfId="48" applyNumberFormat="1" applyFont="1" applyFill="1" applyBorder="1" applyAlignment="1" applyProtection="1">
      <alignment vertical="center"/>
      <protection locked="0"/>
    </xf>
    <xf numFmtId="41" fontId="2" fillId="0" borderId="21" xfId="0" applyNumberFormat="1" applyFont="1" applyFill="1" applyBorder="1" applyAlignment="1" applyProtection="1">
      <alignment vertical="center"/>
      <protection locked="0"/>
    </xf>
    <xf numFmtId="41" fontId="2" fillId="0" borderId="18" xfId="0" applyNumberFormat="1" applyFont="1" applyFill="1" applyBorder="1" applyAlignment="1" applyProtection="1">
      <alignment vertical="center"/>
      <protection locked="0"/>
    </xf>
    <xf numFmtId="41" fontId="2" fillId="0" borderId="2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28" xfId="0" applyNumberFormat="1" applyFont="1" applyFill="1" applyBorder="1" applyAlignment="1" applyProtection="1">
      <alignment vertical="center"/>
      <protection locked="0"/>
    </xf>
    <xf numFmtId="41" fontId="2" fillId="0" borderId="46" xfId="0" applyNumberFormat="1" applyFont="1" applyFill="1" applyBorder="1" applyAlignment="1" applyProtection="1">
      <alignment vertical="center"/>
      <protection locked="0"/>
    </xf>
    <xf numFmtId="38" fontId="3" fillId="0" borderId="0" xfId="50" applyFont="1" applyFill="1" applyAlignment="1">
      <alignment vertical="center"/>
    </xf>
    <xf numFmtId="38" fontId="3" fillId="0" borderId="0" xfId="50" applyFont="1" applyFill="1" applyAlignment="1">
      <alignment horizontal="left" vertical="center"/>
    </xf>
    <xf numFmtId="38" fontId="3" fillId="0" borderId="0" xfId="50" applyFont="1" applyFill="1" applyAlignment="1" applyProtection="1">
      <alignment vertical="center"/>
      <protection locked="0"/>
    </xf>
    <xf numFmtId="38" fontId="3" fillId="0" borderId="10" xfId="50" applyFont="1" applyFill="1" applyBorder="1" applyAlignment="1">
      <alignment vertical="center"/>
    </xf>
    <xf numFmtId="38" fontId="3" fillId="0" borderId="11" xfId="50" applyFont="1" applyFill="1" applyBorder="1" applyAlignment="1">
      <alignment vertical="center"/>
    </xf>
    <xf numFmtId="38" fontId="3" fillId="0" borderId="18" xfId="50" applyFont="1" applyFill="1" applyBorder="1" applyAlignment="1">
      <alignment vertical="center"/>
    </xf>
    <xf numFmtId="38" fontId="3" fillId="0" borderId="18" xfId="50" applyFont="1" applyFill="1" applyBorder="1" applyAlignment="1">
      <alignment horizontal="center" vertical="center"/>
    </xf>
    <xf numFmtId="38" fontId="3" fillId="0" borderId="23" xfId="50" applyFont="1" applyFill="1" applyBorder="1" applyAlignment="1">
      <alignment horizontal="center" vertical="center"/>
    </xf>
    <xf numFmtId="38" fontId="3" fillId="0" borderId="0" xfId="50" applyFont="1" applyFill="1" applyAlignment="1">
      <alignment horizontal="center" vertical="center"/>
    </xf>
    <xf numFmtId="38" fontId="3" fillId="0" borderId="23" xfId="50" applyFont="1" applyFill="1" applyBorder="1" applyAlignment="1">
      <alignment vertical="center"/>
    </xf>
    <xf numFmtId="38" fontId="3" fillId="0" borderId="10" xfId="50" applyFont="1" applyFill="1" applyBorder="1" applyAlignment="1" applyProtection="1">
      <alignment vertical="center"/>
      <protection locked="0"/>
    </xf>
    <xf numFmtId="38" fontId="3" fillId="0" borderId="11" xfId="50" applyFont="1" applyFill="1" applyBorder="1" applyAlignment="1" applyProtection="1">
      <alignment horizontal="center" vertical="center"/>
      <protection locked="0"/>
    </xf>
    <xf numFmtId="38" fontId="2" fillId="0" borderId="26" xfId="50" applyFont="1" applyFill="1" applyBorder="1" applyAlignment="1">
      <alignment vertical="center"/>
    </xf>
    <xf numFmtId="38" fontId="3" fillId="0" borderId="18" xfId="50" applyFont="1" applyFill="1" applyBorder="1" applyAlignment="1" applyProtection="1">
      <alignment vertical="center"/>
      <protection locked="0"/>
    </xf>
    <xf numFmtId="38" fontId="3" fillId="0" borderId="0" xfId="50" applyFont="1" applyFill="1" applyAlignment="1" applyProtection="1">
      <alignment horizontal="center" vertical="center"/>
      <protection locked="0"/>
    </xf>
    <xf numFmtId="38" fontId="2" fillId="0" borderId="25" xfId="50" applyFont="1" applyFill="1" applyBorder="1" applyAlignment="1">
      <alignment vertical="center"/>
    </xf>
    <xf numFmtId="38" fontId="2" fillId="0" borderId="31" xfId="50" applyFont="1" applyFill="1" applyBorder="1" applyAlignment="1">
      <alignment vertical="center"/>
    </xf>
    <xf numFmtId="38" fontId="3" fillId="0" borderId="36" xfId="50" applyFont="1" applyFill="1" applyBorder="1" applyAlignment="1" applyProtection="1">
      <alignment vertical="center"/>
      <protection locked="0"/>
    </xf>
    <xf numFmtId="38" fontId="3" fillId="0" borderId="37" xfId="50" applyFont="1" applyFill="1" applyBorder="1" applyAlignment="1" applyProtection="1">
      <alignment horizontal="center" vertical="center"/>
      <protection locked="0"/>
    </xf>
    <xf numFmtId="38" fontId="3" fillId="0" borderId="0" xfId="50" applyFont="1" applyFill="1" applyBorder="1" applyAlignment="1" applyProtection="1">
      <alignment horizontal="center" vertical="center"/>
      <protection locked="0"/>
    </xf>
    <xf numFmtId="38" fontId="3" fillId="0" borderId="33" xfId="50" applyFont="1" applyFill="1" applyBorder="1" applyAlignment="1" applyProtection="1">
      <alignment vertical="center"/>
      <protection locked="0"/>
    </xf>
    <xf numFmtId="38" fontId="3" fillId="0" borderId="29" xfId="50" applyFont="1" applyFill="1" applyBorder="1" applyAlignment="1" applyProtection="1">
      <alignment horizontal="center" vertical="center"/>
      <protection locked="0"/>
    </xf>
    <xf numFmtId="38" fontId="3" fillId="0" borderId="40" xfId="50" applyFont="1" applyFill="1" applyBorder="1" applyAlignment="1" applyProtection="1">
      <alignment vertical="center"/>
      <protection locked="0"/>
    </xf>
    <xf numFmtId="38" fontId="3" fillId="0" borderId="19" xfId="50" applyFont="1" applyFill="1" applyBorder="1" applyAlignment="1" applyProtection="1">
      <alignment horizontal="center" vertical="center"/>
      <protection locked="0"/>
    </xf>
    <xf numFmtId="38" fontId="3" fillId="0" borderId="33" xfId="5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38" fontId="3" fillId="0" borderId="29" xfId="50" applyFont="1" applyFill="1" applyBorder="1" applyAlignment="1">
      <alignment vertical="center"/>
    </xf>
    <xf numFmtId="38" fontId="3" fillId="0" borderId="16" xfId="50" applyFont="1" applyFill="1" applyBorder="1" applyAlignment="1">
      <alignment vertical="center"/>
    </xf>
    <xf numFmtId="38" fontId="3" fillId="0" borderId="16" xfId="50" applyFont="1" applyFill="1" applyBorder="1" applyAlignment="1" applyProtection="1">
      <alignment horizontal="center" vertical="center"/>
      <protection locked="0"/>
    </xf>
    <xf numFmtId="38" fontId="3" fillId="0" borderId="23" xfId="50" applyFont="1" applyFill="1" applyBorder="1" applyAlignment="1" applyProtection="1">
      <alignment horizontal="center" vertical="center"/>
      <protection locked="0"/>
    </xf>
    <xf numFmtId="38" fontId="3" fillId="0" borderId="49" xfId="50" applyFont="1" applyFill="1" applyBorder="1" applyAlignment="1" applyProtection="1">
      <alignment horizontal="center" vertical="center"/>
      <protection locked="0"/>
    </xf>
    <xf numFmtId="38" fontId="3" fillId="0" borderId="19" xfId="50" applyFont="1" applyFill="1" applyBorder="1" applyAlignment="1">
      <alignment vertical="center"/>
    </xf>
    <xf numFmtId="41" fontId="2" fillId="0" borderId="25" xfId="50" applyNumberFormat="1" applyFont="1" applyFill="1" applyBorder="1" applyAlignment="1" applyProtection="1">
      <alignment vertical="center"/>
      <protection locked="0"/>
    </xf>
    <xf numFmtId="41" fontId="2" fillId="0" borderId="46" xfId="50" applyNumberFormat="1" applyFont="1" applyFill="1" applyBorder="1" applyAlignment="1" applyProtection="1">
      <alignment vertical="center"/>
      <protection locked="0"/>
    </xf>
    <xf numFmtId="38" fontId="3" fillId="0" borderId="40" xfId="50" applyFont="1" applyFill="1" applyBorder="1" applyAlignment="1">
      <alignment vertical="center"/>
    </xf>
    <xf numFmtId="38" fontId="5" fillId="0" borderId="0" xfId="50" applyFont="1" applyFill="1" applyAlignment="1">
      <alignment vertical="center"/>
    </xf>
    <xf numFmtId="38" fontId="3" fillId="0" borderId="37" xfId="50" applyFont="1" applyFill="1" applyBorder="1" applyAlignment="1">
      <alignment vertical="center"/>
    </xf>
    <xf numFmtId="37" fontId="2" fillId="0" borderId="21" xfId="0" applyNumberFormat="1" applyFont="1" applyFill="1" applyBorder="1" applyAlignment="1" applyProtection="1">
      <alignment horizontal="right" vertical="center"/>
      <protection locked="0"/>
    </xf>
    <xf numFmtId="37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53" xfId="0" applyNumberFormat="1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&#12304;270323&#12305;&#31532;9&#34920;(5)&#65374;(3)&#12289;&#31532;10&#34920;(1)&#65374;(3)&#12289;&#31532;11&#34920;(1)&#65374;(3)&#12289;&#31532;12&#34920;(1)(2)&#12289;&#31532;13&#34920;&#12288;&#36028;&#20184;&#12369;&#28168;%20ok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"/>
      <sheetName val="退職"/>
      <sheetName val="老人"/>
      <sheetName val="合計"/>
      <sheetName val="１件当たり費用額"/>
      <sheetName val="療養諸費費用額"/>
      <sheetName val="療養諸費費用額 (2)"/>
      <sheetName val="東北厚生局事務指導資料別添資料４"/>
      <sheetName val="前期高齢者分年報データ貼付け用"/>
      <sheetName val="合計-前期高齢者分"/>
      <sheetName val="東北厚生局事務指導資料第１　１－２"/>
      <sheetName val="貼付けシート①※更新済"/>
      <sheetName val="貼付けシート②※更新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T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7" width="13.375" style="1" customWidth="1"/>
    <col min="8" max="9" width="13.375" style="1" hidden="1" customWidth="1"/>
    <col min="10" max="11" width="13.375" style="1" customWidth="1"/>
    <col min="12" max="16" width="12.875" style="1" customWidth="1"/>
    <col min="17" max="18" width="12.875" style="1" hidden="1" customWidth="1"/>
    <col min="19" max="20" width="12.875" style="1" customWidth="1"/>
    <col min="21" max="16384" width="10.75390625" style="1" customWidth="1"/>
  </cols>
  <sheetData>
    <row r="1" spans="2:20" ht="21" customHeight="1">
      <c r="B1" s="81"/>
      <c r="C1" s="2" t="s">
        <v>121</v>
      </c>
      <c r="D1" s="3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8"/>
      <c r="B3" s="9"/>
      <c r="C3" s="11"/>
      <c r="D3" s="12"/>
      <c r="E3" s="12"/>
      <c r="F3" s="12"/>
      <c r="G3" s="12"/>
      <c r="H3" s="12"/>
      <c r="I3" s="12"/>
      <c r="J3" s="12"/>
      <c r="K3" s="13"/>
      <c r="L3" s="14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18"/>
      <c r="C4" s="26" t="s">
        <v>79</v>
      </c>
      <c r="D4" s="12"/>
      <c r="E4" s="12"/>
      <c r="F4" s="12"/>
      <c r="G4" s="12"/>
      <c r="H4" s="12"/>
      <c r="I4" s="12"/>
      <c r="J4" s="12"/>
      <c r="K4" s="27"/>
      <c r="L4" s="28" t="s">
        <v>138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9" t="s">
        <v>2</v>
      </c>
      <c r="C5" s="282" t="s">
        <v>134</v>
      </c>
      <c r="D5" s="285"/>
      <c r="E5" s="285"/>
      <c r="F5" s="286"/>
      <c r="G5" s="34" t="s">
        <v>80</v>
      </c>
      <c r="H5" s="35" t="s">
        <v>81</v>
      </c>
      <c r="I5" s="35"/>
      <c r="J5" s="36" t="s">
        <v>135</v>
      </c>
      <c r="K5" s="37" t="s">
        <v>136</v>
      </c>
      <c r="L5" s="282" t="s">
        <v>137</v>
      </c>
      <c r="M5" s="283"/>
      <c r="N5" s="283"/>
      <c r="O5" s="284"/>
      <c r="P5" s="34" t="s">
        <v>80</v>
      </c>
      <c r="Q5" s="35" t="s">
        <v>81</v>
      </c>
      <c r="R5" s="12"/>
      <c r="S5" s="36" t="s">
        <v>135</v>
      </c>
      <c r="T5" s="38" t="s">
        <v>136</v>
      </c>
    </row>
    <row r="6" spans="1:20" ht="21" customHeight="1">
      <c r="A6" s="29" t="s">
        <v>3</v>
      </c>
      <c r="B6" s="41" t="s">
        <v>4</v>
      </c>
      <c r="C6" s="47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1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2"/>
    </row>
    <row r="7" spans="1:20" ht="21" customHeight="1">
      <c r="A7" s="57">
        <v>1</v>
      </c>
      <c r="B7" s="58" t="s">
        <v>5</v>
      </c>
      <c r="C7" s="83">
        <v>25.692</v>
      </c>
      <c r="D7" s="84">
        <v>1010.768</v>
      </c>
      <c r="E7" s="84">
        <v>229.447</v>
      </c>
      <c r="F7" s="84">
        <v>1265.907</v>
      </c>
      <c r="G7" s="84">
        <v>641.119</v>
      </c>
      <c r="H7" s="84" t="e">
        <v>#REF!</v>
      </c>
      <c r="I7" s="84" t="e">
        <v>#REF!</v>
      </c>
      <c r="J7" s="84">
        <v>24.938</v>
      </c>
      <c r="K7" s="85">
        <v>2.517</v>
      </c>
      <c r="L7" s="106">
        <v>17.08</v>
      </c>
      <c r="M7" s="106">
        <v>1.52</v>
      </c>
      <c r="N7" s="106">
        <v>1.69</v>
      </c>
      <c r="O7" s="106">
        <v>1.87</v>
      </c>
      <c r="P7" s="106">
        <v>1.19</v>
      </c>
      <c r="Q7" s="106" t="e">
        <v>#REF!</v>
      </c>
      <c r="R7" s="107">
        <v>0</v>
      </c>
      <c r="S7" s="107">
        <v>46.97</v>
      </c>
      <c r="T7" s="108">
        <v>7.847626977518734</v>
      </c>
    </row>
    <row r="8" spans="1:20" ht="21" customHeight="1">
      <c r="A8" s="60">
        <v>2</v>
      </c>
      <c r="B8" s="61" t="s">
        <v>6</v>
      </c>
      <c r="C8" s="86">
        <v>25.612</v>
      </c>
      <c r="D8" s="87">
        <v>900.548</v>
      </c>
      <c r="E8" s="87">
        <v>191.188</v>
      </c>
      <c r="F8" s="87">
        <v>1117.348</v>
      </c>
      <c r="G8" s="87">
        <v>666.334</v>
      </c>
      <c r="H8" s="87" t="e">
        <v>#REF!</v>
      </c>
      <c r="I8" s="87" t="e">
        <v>#REF!</v>
      </c>
      <c r="J8" s="87">
        <v>24.428</v>
      </c>
      <c r="K8" s="88">
        <v>4.967</v>
      </c>
      <c r="L8" s="109">
        <v>15.95</v>
      </c>
      <c r="M8" s="109">
        <v>1.55</v>
      </c>
      <c r="N8" s="109">
        <v>1.81</v>
      </c>
      <c r="O8" s="109">
        <v>1.93</v>
      </c>
      <c r="P8" s="109">
        <v>1.22</v>
      </c>
      <c r="Q8" s="109" t="e">
        <v>#REF!</v>
      </c>
      <c r="R8" s="110">
        <v>0</v>
      </c>
      <c r="S8" s="110">
        <v>43.59</v>
      </c>
      <c r="T8" s="108">
        <v>4.421836228287841</v>
      </c>
    </row>
    <row r="9" spans="1:20" ht="21" customHeight="1">
      <c r="A9" s="60">
        <v>3</v>
      </c>
      <c r="B9" s="61" t="s">
        <v>8</v>
      </c>
      <c r="C9" s="86">
        <v>24.5</v>
      </c>
      <c r="D9" s="87">
        <v>970.123</v>
      </c>
      <c r="E9" s="87">
        <v>201.488</v>
      </c>
      <c r="F9" s="87">
        <v>1196.111</v>
      </c>
      <c r="G9" s="87">
        <v>660.035</v>
      </c>
      <c r="H9" s="87" t="e">
        <v>#REF!</v>
      </c>
      <c r="I9" s="87" t="e">
        <v>#REF!</v>
      </c>
      <c r="J9" s="87">
        <v>23.15</v>
      </c>
      <c r="K9" s="88">
        <v>2.699</v>
      </c>
      <c r="L9" s="109">
        <v>15.16</v>
      </c>
      <c r="M9" s="109">
        <v>1.49</v>
      </c>
      <c r="N9" s="109">
        <v>1.72</v>
      </c>
      <c r="O9" s="109">
        <v>1.81</v>
      </c>
      <c r="P9" s="109">
        <v>1.18</v>
      </c>
      <c r="Q9" s="109" t="e">
        <v>#REF!</v>
      </c>
      <c r="R9" s="110">
        <v>0</v>
      </c>
      <c r="S9" s="110">
        <v>41.12</v>
      </c>
      <c r="T9" s="108">
        <v>5.741424802110818</v>
      </c>
    </row>
    <row r="10" spans="1:20" ht="21" customHeight="1">
      <c r="A10" s="60">
        <v>4</v>
      </c>
      <c r="B10" s="61" t="s">
        <v>10</v>
      </c>
      <c r="C10" s="86">
        <v>26.725</v>
      </c>
      <c r="D10" s="87">
        <v>975.215</v>
      </c>
      <c r="E10" s="87">
        <v>163.339</v>
      </c>
      <c r="F10" s="87">
        <v>1165.278</v>
      </c>
      <c r="G10" s="87">
        <v>551.592</v>
      </c>
      <c r="H10" s="87" t="e">
        <v>#REF!</v>
      </c>
      <c r="I10" s="87" t="e">
        <v>#REF!</v>
      </c>
      <c r="J10" s="87">
        <v>25.666</v>
      </c>
      <c r="K10" s="88">
        <v>1.093</v>
      </c>
      <c r="L10" s="109">
        <v>15.89</v>
      </c>
      <c r="M10" s="109">
        <v>1.57</v>
      </c>
      <c r="N10" s="109">
        <v>1.92</v>
      </c>
      <c r="O10" s="109">
        <v>1.94</v>
      </c>
      <c r="P10" s="109">
        <v>1.18</v>
      </c>
      <c r="Q10" s="109" t="e">
        <v>#REF!</v>
      </c>
      <c r="R10" s="110">
        <v>0</v>
      </c>
      <c r="S10" s="110">
        <v>43.1</v>
      </c>
      <c r="T10" s="108">
        <v>7.857142857142857</v>
      </c>
    </row>
    <row r="11" spans="1:20" ht="21" customHeight="1">
      <c r="A11" s="60">
        <v>5</v>
      </c>
      <c r="B11" s="61" t="s">
        <v>12</v>
      </c>
      <c r="C11" s="86">
        <v>24.485</v>
      </c>
      <c r="D11" s="87">
        <v>795.786</v>
      </c>
      <c r="E11" s="87">
        <v>195.883</v>
      </c>
      <c r="F11" s="87">
        <v>1016.154</v>
      </c>
      <c r="G11" s="87">
        <v>567.752</v>
      </c>
      <c r="H11" s="87" t="e">
        <v>#REF!</v>
      </c>
      <c r="I11" s="87" t="e">
        <v>#REF!</v>
      </c>
      <c r="J11" s="87">
        <v>23.02</v>
      </c>
      <c r="K11" s="88">
        <v>0.872</v>
      </c>
      <c r="L11" s="109">
        <v>15.68</v>
      </c>
      <c r="M11" s="109">
        <v>1.44</v>
      </c>
      <c r="N11" s="109">
        <v>1.62</v>
      </c>
      <c r="O11" s="109">
        <v>1.82</v>
      </c>
      <c r="P11" s="109">
        <v>1.18</v>
      </c>
      <c r="Q11" s="109" t="e">
        <v>#REF!</v>
      </c>
      <c r="R11" s="110">
        <v>0</v>
      </c>
      <c r="S11" s="110">
        <v>44.02</v>
      </c>
      <c r="T11" s="108">
        <v>10.305555555555555</v>
      </c>
    </row>
    <row r="12" spans="1:20" ht="21" customHeight="1">
      <c r="A12" s="57">
        <v>6</v>
      </c>
      <c r="B12" s="58" t="s">
        <v>14</v>
      </c>
      <c r="C12" s="83">
        <v>27.92</v>
      </c>
      <c r="D12" s="84">
        <v>964.221</v>
      </c>
      <c r="E12" s="84">
        <v>204.463</v>
      </c>
      <c r="F12" s="84">
        <v>1196.604</v>
      </c>
      <c r="G12" s="84">
        <v>547.423</v>
      </c>
      <c r="H12" s="84" t="e">
        <v>#REF!</v>
      </c>
      <c r="I12" s="84" t="e">
        <v>#REF!</v>
      </c>
      <c r="J12" s="84">
        <v>26.792</v>
      </c>
      <c r="K12" s="85">
        <v>1.589</v>
      </c>
      <c r="L12" s="106">
        <v>17.81</v>
      </c>
      <c r="M12" s="106">
        <v>1.44</v>
      </c>
      <c r="N12" s="106">
        <v>1.72</v>
      </c>
      <c r="O12" s="106">
        <v>1.87</v>
      </c>
      <c r="P12" s="106">
        <v>1.17</v>
      </c>
      <c r="Q12" s="106" t="e">
        <v>#REF!</v>
      </c>
      <c r="R12" s="107">
        <v>0</v>
      </c>
      <c r="S12" s="107">
        <v>50.95</v>
      </c>
      <c r="T12" s="111">
        <v>4.908396946564886</v>
      </c>
    </row>
    <row r="13" spans="1:20" ht="21" customHeight="1">
      <c r="A13" s="60">
        <v>7</v>
      </c>
      <c r="B13" s="61" t="s">
        <v>16</v>
      </c>
      <c r="C13" s="86">
        <v>26.546</v>
      </c>
      <c r="D13" s="87">
        <v>997.339</v>
      </c>
      <c r="E13" s="87">
        <v>189.714</v>
      </c>
      <c r="F13" s="87">
        <v>1213.599</v>
      </c>
      <c r="G13" s="87">
        <v>738.453</v>
      </c>
      <c r="H13" s="87" t="e">
        <v>#REF!</v>
      </c>
      <c r="I13" s="87" t="e">
        <v>#REF!</v>
      </c>
      <c r="J13" s="87">
        <v>25.783</v>
      </c>
      <c r="K13" s="88">
        <v>3.008</v>
      </c>
      <c r="L13" s="109">
        <v>17.49</v>
      </c>
      <c r="M13" s="109">
        <v>1.54</v>
      </c>
      <c r="N13" s="109">
        <v>1.75</v>
      </c>
      <c r="O13" s="109">
        <v>1.92</v>
      </c>
      <c r="P13" s="109">
        <v>1.2</v>
      </c>
      <c r="Q13" s="109" t="e">
        <v>#REF!</v>
      </c>
      <c r="R13" s="110">
        <v>0</v>
      </c>
      <c r="S13" s="110">
        <v>48.69</v>
      </c>
      <c r="T13" s="108">
        <v>5.225806451612903</v>
      </c>
    </row>
    <row r="14" spans="1:20" ht="21" customHeight="1">
      <c r="A14" s="60">
        <v>8</v>
      </c>
      <c r="B14" s="61" t="s">
        <v>18</v>
      </c>
      <c r="C14" s="86">
        <v>29.153</v>
      </c>
      <c r="D14" s="87">
        <v>1034.86</v>
      </c>
      <c r="E14" s="87">
        <v>218.684</v>
      </c>
      <c r="F14" s="87">
        <v>1282.697</v>
      </c>
      <c r="G14" s="87">
        <v>645.874</v>
      </c>
      <c r="H14" s="87" t="e">
        <v>#REF!</v>
      </c>
      <c r="I14" s="87" t="e">
        <v>#REF!</v>
      </c>
      <c r="J14" s="87">
        <v>27.226</v>
      </c>
      <c r="K14" s="88">
        <v>1.345</v>
      </c>
      <c r="L14" s="109">
        <v>18.03</v>
      </c>
      <c r="M14" s="109">
        <v>1.39</v>
      </c>
      <c r="N14" s="109">
        <v>1.67</v>
      </c>
      <c r="O14" s="109">
        <v>1.81</v>
      </c>
      <c r="P14" s="109">
        <v>1.17</v>
      </c>
      <c r="Q14" s="109" t="e">
        <v>#REF!</v>
      </c>
      <c r="R14" s="110">
        <v>0</v>
      </c>
      <c r="S14" s="110">
        <v>49.46</v>
      </c>
      <c r="T14" s="108">
        <v>8.027027027027026</v>
      </c>
    </row>
    <row r="15" spans="1:20" ht="21" customHeight="1">
      <c r="A15" s="60">
        <v>9</v>
      </c>
      <c r="B15" s="61" t="s">
        <v>20</v>
      </c>
      <c r="C15" s="86">
        <v>21.716</v>
      </c>
      <c r="D15" s="87">
        <v>901.493</v>
      </c>
      <c r="E15" s="87">
        <v>181.306</v>
      </c>
      <c r="F15" s="87">
        <v>1104.515</v>
      </c>
      <c r="G15" s="87">
        <v>638.377</v>
      </c>
      <c r="H15" s="87" t="e">
        <v>#REF!</v>
      </c>
      <c r="I15" s="87" t="e">
        <v>#REF!</v>
      </c>
      <c r="J15" s="87">
        <v>20.858</v>
      </c>
      <c r="K15" s="88">
        <v>4.272</v>
      </c>
      <c r="L15" s="109">
        <v>16.42</v>
      </c>
      <c r="M15" s="109">
        <v>1.46</v>
      </c>
      <c r="N15" s="109">
        <v>1.66</v>
      </c>
      <c r="O15" s="109">
        <v>1.79</v>
      </c>
      <c r="P15" s="109">
        <v>1.21</v>
      </c>
      <c r="Q15" s="109" t="e">
        <v>#REF!</v>
      </c>
      <c r="R15" s="110">
        <v>0</v>
      </c>
      <c r="S15" s="110">
        <v>45.82</v>
      </c>
      <c r="T15" s="108">
        <v>2.938864628820961</v>
      </c>
    </row>
    <row r="16" spans="1:20" ht="21" customHeight="1">
      <c r="A16" s="60">
        <v>10</v>
      </c>
      <c r="B16" s="61" t="s">
        <v>22</v>
      </c>
      <c r="C16" s="89">
        <v>25.739</v>
      </c>
      <c r="D16" s="90">
        <v>964.803</v>
      </c>
      <c r="E16" s="90">
        <v>220.357</v>
      </c>
      <c r="F16" s="90">
        <v>1210.898</v>
      </c>
      <c r="G16" s="90">
        <v>569.815</v>
      </c>
      <c r="H16" s="90" t="e">
        <v>#REF!</v>
      </c>
      <c r="I16" s="90" t="e">
        <v>#REF!</v>
      </c>
      <c r="J16" s="90">
        <v>24.653</v>
      </c>
      <c r="K16" s="91">
        <v>1.191</v>
      </c>
      <c r="L16" s="112">
        <v>16.46</v>
      </c>
      <c r="M16" s="112">
        <v>1.45</v>
      </c>
      <c r="N16" s="112">
        <v>1.83</v>
      </c>
      <c r="O16" s="112">
        <v>1.84</v>
      </c>
      <c r="P16" s="112">
        <v>1.18</v>
      </c>
      <c r="Q16" s="112" t="e">
        <v>#REF!</v>
      </c>
      <c r="R16" s="112">
        <v>0</v>
      </c>
      <c r="S16" s="113">
        <v>47.87</v>
      </c>
      <c r="T16" s="114">
        <v>8.221518987341772</v>
      </c>
    </row>
    <row r="17" spans="1:20" ht="21" customHeight="1">
      <c r="A17" s="57">
        <v>11</v>
      </c>
      <c r="B17" s="58" t="s">
        <v>24</v>
      </c>
      <c r="C17" s="86">
        <v>26.445</v>
      </c>
      <c r="D17" s="87">
        <v>964.067</v>
      </c>
      <c r="E17" s="87">
        <v>213.3</v>
      </c>
      <c r="F17" s="87">
        <v>1203.812</v>
      </c>
      <c r="G17" s="87">
        <v>607.935</v>
      </c>
      <c r="H17" s="87" t="e">
        <v>#REF!</v>
      </c>
      <c r="I17" s="87" t="e">
        <v>#REF!</v>
      </c>
      <c r="J17" s="87">
        <v>25.243</v>
      </c>
      <c r="K17" s="88">
        <v>1.699</v>
      </c>
      <c r="L17" s="109">
        <v>17.08</v>
      </c>
      <c r="M17" s="109">
        <v>1.43</v>
      </c>
      <c r="N17" s="109">
        <v>1.68</v>
      </c>
      <c r="O17" s="109">
        <v>1.82</v>
      </c>
      <c r="P17" s="109">
        <v>1.17</v>
      </c>
      <c r="Q17" s="109" t="e">
        <v>#REF!</v>
      </c>
      <c r="R17" s="109">
        <v>0</v>
      </c>
      <c r="S17" s="115">
        <v>47.83</v>
      </c>
      <c r="T17" s="108">
        <v>7.652439024390244</v>
      </c>
    </row>
    <row r="18" spans="1:20" ht="21" customHeight="1">
      <c r="A18" s="60">
        <v>12</v>
      </c>
      <c r="B18" s="61" t="s">
        <v>26</v>
      </c>
      <c r="C18" s="86">
        <v>28.488</v>
      </c>
      <c r="D18" s="87">
        <v>974.251</v>
      </c>
      <c r="E18" s="87">
        <v>163.109</v>
      </c>
      <c r="F18" s="87">
        <v>1165.847</v>
      </c>
      <c r="G18" s="87">
        <v>596.653</v>
      </c>
      <c r="H18" s="87" t="e">
        <v>#REF!</v>
      </c>
      <c r="I18" s="87" t="e">
        <v>#REF!</v>
      </c>
      <c r="J18" s="87">
        <v>27.669</v>
      </c>
      <c r="K18" s="88">
        <v>0.585</v>
      </c>
      <c r="L18" s="109">
        <v>16.44</v>
      </c>
      <c r="M18" s="109">
        <v>1.34</v>
      </c>
      <c r="N18" s="109">
        <v>1.69</v>
      </c>
      <c r="O18" s="109">
        <v>1.76</v>
      </c>
      <c r="P18" s="109">
        <v>1.16</v>
      </c>
      <c r="Q18" s="109" t="e">
        <v>#REF!</v>
      </c>
      <c r="R18" s="109">
        <v>0</v>
      </c>
      <c r="S18" s="115">
        <v>45.72</v>
      </c>
      <c r="T18" s="108">
        <v>5.16</v>
      </c>
    </row>
    <row r="19" spans="1:20" ht="21" customHeight="1">
      <c r="A19" s="60">
        <v>13</v>
      </c>
      <c r="B19" s="61" t="s">
        <v>28</v>
      </c>
      <c r="C19" s="86">
        <v>22.013</v>
      </c>
      <c r="D19" s="87">
        <v>964.157</v>
      </c>
      <c r="E19" s="87">
        <v>201.078</v>
      </c>
      <c r="F19" s="87">
        <v>1187.248</v>
      </c>
      <c r="G19" s="87">
        <v>673.433</v>
      </c>
      <c r="H19" s="87" t="e">
        <v>#REF!</v>
      </c>
      <c r="I19" s="87" t="e">
        <v>#REF!</v>
      </c>
      <c r="J19" s="87">
        <v>21.193</v>
      </c>
      <c r="K19" s="88">
        <v>8.304</v>
      </c>
      <c r="L19" s="109">
        <v>15.35</v>
      </c>
      <c r="M19" s="109">
        <v>1.65</v>
      </c>
      <c r="N19" s="109">
        <v>1.81</v>
      </c>
      <c r="O19" s="109">
        <v>1.93</v>
      </c>
      <c r="P19" s="109">
        <v>1.24</v>
      </c>
      <c r="Q19" s="109" t="e">
        <v>#REF!</v>
      </c>
      <c r="R19" s="109">
        <v>0</v>
      </c>
      <c r="S19" s="115">
        <v>42.07</v>
      </c>
      <c r="T19" s="108">
        <v>3.7787934186471666</v>
      </c>
    </row>
    <row r="20" spans="1:20" ht="21" customHeight="1">
      <c r="A20" s="18"/>
      <c r="B20" s="61" t="s">
        <v>30</v>
      </c>
      <c r="C20" s="86">
        <v>25.675</v>
      </c>
      <c r="D20" s="87">
        <v>967.254</v>
      </c>
      <c r="E20" s="87">
        <v>203.48</v>
      </c>
      <c r="F20" s="87">
        <v>1196.409</v>
      </c>
      <c r="G20" s="87">
        <v>624.595</v>
      </c>
      <c r="H20" s="87" t="e">
        <v>#REF!</v>
      </c>
      <c r="I20" s="87" t="e">
        <v>#REF!</v>
      </c>
      <c r="J20" s="87">
        <v>24.615</v>
      </c>
      <c r="K20" s="88">
        <v>2.526</v>
      </c>
      <c r="L20" s="109">
        <v>16.44</v>
      </c>
      <c r="M20" s="109">
        <v>1.5</v>
      </c>
      <c r="N20" s="109">
        <v>1.74</v>
      </c>
      <c r="O20" s="109">
        <v>1.87</v>
      </c>
      <c r="P20" s="109">
        <v>1.19</v>
      </c>
      <c r="Q20" s="109" t="e">
        <v>#REF!</v>
      </c>
      <c r="R20" s="109">
        <v>0</v>
      </c>
      <c r="S20" s="115">
        <v>45.45</v>
      </c>
      <c r="T20" s="108">
        <v>6.011437203280104</v>
      </c>
    </row>
    <row r="21" spans="1:20" ht="21" customHeight="1">
      <c r="A21" s="18"/>
      <c r="C21" s="92"/>
      <c r="D21" s="93"/>
      <c r="E21" s="93"/>
      <c r="F21" s="93"/>
      <c r="G21" s="94"/>
      <c r="H21" s="94"/>
      <c r="I21" s="94"/>
      <c r="J21" s="94"/>
      <c r="K21" s="95"/>
      <c r="L21" s="93"/>
      <c r="M21" s="93"/>
      <c r="N21" s="93"/>
      <c r="O21" s="93"/>
      <c r="P21" s="94"/>
      <c r="Q21" s="94"/>
      <c r="R21" s="116"/>
      <c r="S21" s="117"/>
      <c r="T21" s="108"/>
    </row>
    <row r="22" spans="1:20" ht="21" customHeight="1">
      <c r="A22" s="60">
        <v>14</v>
      </c>
      <c r="B22" s="61" t="s">
        <v>32</v>
      </c>
      <c r="C22" s="86">
        <v>25.103</v>
      </c>
      <c r="D22" s="87">
        <v>1085.962</v>
      </c>
      <c r="E22" s="87">
        <v>169.942</v>
      </c>
      <c r="F22" s="87">
        <v>1281.007</v>
      </c>
      <c r="G22" s="87">
        <v>423.658</v>
      </c>
      <c r="H22" s="87" t="e">
        <v>#REF!</v>
      </c>
      <c r="I22" s="87" t="e">
        <v>#REF!</v>
      </c>
      <c r="J22" s="87">
        <v>24.484</v>
      </c>
      <c r="K22" s="88">
        <v>1.817</v>
      </c>
      <c r="L22" s="109">
        <v>16.22</v>
      </c>
      <c r="M22" s="109">
        <v>1.5</v>
      </c>
      <c r="N22" s="109">
        <v>1.92</v>
      </c>
      <c r="O22" s="109">
        <v>1.84</v>
      </c>
      <c r="P22" s="109">
        <v>1.19</v>
      </c>
      <c r="Q22" s="109" t="e">
        <v>#REF!</v>
      </c>
      <c r="R22" s="109">
        <v>0</v>
      </c>
      <c r="S22" s="115">
        <v>43.86</v>
      </c>
      <c r="T22" s="108">
        <v>5.818181818181818</v>
      </c>
    </row>
    <row r="23" spans="1:20" ht="21" customHeight="1">
      <c r="A23" s="60">
        <v>15</v>
      </c>
      <c r="B23" s="61" t="s">
        <v>34</v>
      </c>
      <c r="C23" s="86">
        <v>30.366</v>
      </c>
      <c r="D23" s="87">
        <v>1009.332</v>
      </c>
      <c r="E23" s="87">
        <v>200.682</v>
      </c>
      <c r="F23" s="87">
        <v>1240.38</v>
      </c>
      <c r="G23" s="87">
        <v>629.899</v>
      </c>
      <c r="H23" s="87" t="e">
        <v>#REF!</v>
      </c>
      <c r="I23" s="87" t="e">
        <v>#REF!</v>
      </c>
      <c r="J23" s="87">
        <v>29.576</v>
      </c>
      <c r="K23" s="88">
        <v>2.872</v>
      </c>
      <c r="L23" s="109">
        <v>19.1</v>
      </c>
      <c r="M23" s="109">
        <v>1.51</v>
      </c>
      <c r="N23" s="109">
        <v>1.79</v>
      </c>
      <c r="O23" s="109">
        <v>1.98</v>
      </c>
      <c r="P23" s="109">
        <v>1.2</v>
      </c>
      <c r="Q23" s="109" t="e">
        <v>#REF!</v>
      </c>
      <c r="R23" s="109">
        <v>0</v>
      </c>
      <c r="S23" s="115">
        <v>54.28</v>
      </c>
      <c r="T23" s="108">
        <v>7.0875</v>
      </c>
    </row>
    <row r="24" spans="1:20" ht="21" customHeight="1">
      <c r="A24" s="57">
        <v>16</v>
      </c>
      <c r="B24" s="58" t="s">
        <v>35</v>
      </c>
      <c r="C24" s="83">
        <v>23.489</v>
      </c>
      <c r="D24" s="84">
        <v>943.001</v>
      </c>
      <c r="E24" s="84">
        <v>219.459</v>
      </c>
      <c r="F24" s="84">
        <v>1185.949</v>
      </c>
      <c r="G24" s="84">
        <v>512.195</v>
      </c>
      <c r="H24" s="84" t="e">
        <v>#REF!</v>
      </c>
      <c r="I24" s="84" t="e">
        <v>#REF!</v>
      </c>
      <c r="J24" s="84">
        <v>22.428</v>
      </c>
      <c r="K24" s="85">
        <v>1.273</v>
      </c>
      <c r="L24" s="106">
        <v>14.76</v>
      </c>
      <c r="M24" s="106">
        <v>1.4</v>
      </c>
      <c r="N24" s="106">
        <v>1.7</v>
      </c>
      <c r="O24" s="106">
        <v>1.72</v>
      </c>
      <c r="P24" s="106">
        <v>1.16</v>
      </c>
      <c r="Q24" s="106" t="e">
        <v>#REF!</v>
      </c>
      <c r="R24" s="106">
        <v>0</v>
      </c>
      <c r="S24" s="118">
        <v>39.87</v>
      </c>
      <c r="T24" s="111">
        <v>3.5833333333333335</v>
      </c>
    </row>
    <row r="25" spans="1:20" ht="21" customHeight="1">
      <c r="A25" s="60">
        <v>17</v>
      </c>
      <c r="B25" s="61" t="s">
        <v>36</v>
      </c>
      <c r="C25" s="86">
        <v>25.786</v>
      </c>
      <c r="D25" s="87">
        <v>910.115</v>
      </c>
      <c r="E25" s="87">
        <v>169.602</v>
      </c>
      <c r="F25" s="87">
        <v>1105.503</v>
      </c>
      <c r="G25" s="87">
        <v>621.541</v>
      </c>
      <c r="H25" s="87" t="e">
        <v>#REF!</v>
      </c>
      <c r="I25" s="87" t="e">
        <v>#REF!</v>
      </c>
      <c r="J25" s="87">
        <v>24.161</v>
      </c>
      <c r="K25" s="88">
        <v>0.157</v>
      </c>
      <c r="L25" s="109">
        <v>17.24</v>
      </c>
      <c r="M25" s="109">
        <v>1.3</v>
      </c>
      <c r="N25" s="109">
        <v>1.76</v>
      </c>
      <c r="O25" s="109">
        <v>1.74</v>
      </c>
      <c r="P25" s="109">
        <v>1.13</v>
      </c>
      <c r="Q25" s="109" t="e">
        <v>#REF!</v>
      </c>
      <c r="R25" s="109">
        <v>0</v>
      </c>
      <c r="S25" s="115">
        <v>47.88</v>
      </c>
      <c r="T25" s="108">
        <v>3.3333333333333335</v>
      </c>
    </row>
    <row r="26" spans="1:20" ht="21" customHeight="1">
      <c r="A26" s="60">
        <v>18</v>
      </c>
      <c r="B26" s="61" t="s">
        <v>38</v>
      </c>
      <c r="C26" s="86">
        <v>32.317</v>
      </c>
      <c r="D26" s="87">
        <v>908.491</v>
      </c>
      <c r="E26" s="87">
        <v>227.37</v>
      </c>
      <c r="F26" s="87">
        <v>1168.178</v>
      </c>
      <c r="G26" s="87">
        <v>631.575</v>
      </c>
      <c r="H26" s="87" t="e">
        <v>#REF!</v>
      </c>
      <c r="I26" s="87" t="e">
        <v>#REF!</v>
      </c>
      <c r="J26" s="87">
        <v>30.998</v>
      </c>
      <c r="K26" s="88">
        <v>2.061</v>
      </c>
      <c r="L26" s="109">
        <v>16.12</v>
      </c>
      <c r="M26" s="109">
        <v>1.31</v>
      </c>
      <c r="N26" s="109">
        <v>1.8</v>
      </c>
      <c r="O26" s="109">
        <v>1.82</v>
      </c>
      <c r="P26" s="109">
        <v>1.13</v>
      </c>
      <c r="Q26" s="109" t="e">
        <v>#REF!</v>
      </c>
      <c r="R26" s="109">
        <v>0</v>
      </c>
      <c r="S26" s="115">
        <v>45.2</v>
      </c>
      <c r="T26" s="108">
        <v>3.88</v>
      </c>
    </row>
    <row r="27" spans="1:20" ht="21" customHeight="1">
      <c r="A27" s="60">
        <v>19</v>
      </c>
      <c r="B27" s="61" t="s">
        <v>40</v>
      </c>
      <c r="C27" s="86">
        <v>26.658</v>
      </c>
      <c r="D27" s="87">
        <v>1019.728</v>
      </c>
      <c r="E27" s="87">
        <v>247.228</v>
      </c>
      <c r="F27" s="87">
        <v>1293.614</v>
      </c>
      <c r="G27" s="87">
        <v>526.807</v>
      </c>
      <c r="H27" s="87" t="e">
        <v>#REF!</v>
      </c>
      <c r="I27" s="87" t="e">
        <v>#REF!</v>
      </c>
      <c r="J27" s="87">
        <v>24.752</v>
      </c>
      <c r="K27" s="88">
        <v>2.252</v>
      </c>
      <c r="L27" s="109">
        <v>17.26</v>
      </c>
      <c r="M27" s="109">
        <v>1.47</v>
      </c>
      <c r="N27" s="109">
        <v>1.65</v>
      </c>
      <c r="O27" s="109">
        <v>1.83</v>
      </c>
      <c r="P27" s="109">
        <v>1.18</v>
      </c>
      <c r="Q27" s="109" t="e">
        <v>#REF!</v>
      </c>
      <c r="R27" s="109">
        <v>0</v>
      </c>
      <c r="S27" s="115">
        <v>48.45</v>
      </c>
      <c r="T27" s="108">
        <v>8.780219780219781</v>
      </c>
    </row>
    <row r="28" spans="1:20" ht="21" customHeight="1">
      <c r="A28" s="60">
        <v>20</v>
      </c>
      <c r="B28" s="61" t="s">
        <v>42</v>
      </c>
      <c r="C28" s="89">
        <v>29.263</v>
      </c>
      <c r="D28" s="90">
        <v>973.762</v>
      </c>
      <c r="E28" s="90">
        <v>173.707</v>
      </c>
      <c r="F28" s="90">
        <v>1176.733</v>
      </c>
      <c r="G28" s="90">
        <v>626.458</v>
      </c>
      <c r="H28" s="90" t="e">
        <v>#REF!</v>
      </c>
      <c r="I28" s="90" t="e">
        <v>#REF!</v>
      </c>
      <c r="J28" s="90">
        <v>27.833</v>
      </c>
      <c r="K28" s="91">
        <v>0.22</v>
      </c>
      <c r="L28" s="112">
        <v>16.69</v>
      </c>
      <c r="M28" s="112">
        <v>1.34</v>
      </c>
      <c r="N28" s="112">
        <v>1.78</v>
      </c>
      <c r="O28" s="112">
        <v>1.79</v>
      </c>
      <c r="P28" s="112">
        <v>1.15</v>
      </c>
      <c r="Q28" s="112" t="e">
        <v>#REF!</v>
      </c>
      <c r="R28" s="112">
        <v>0</v>
      </c>
      <c r="S28" s="113">
        <v>47.77</v>
      </c>
      <c r="T28" s="114">
        <v>6</v>
      </c>
    </row>
    <row r="29" spans="1:20" ht="21" customHeight="1">
      <c r="A29" s="57">
        <v>21</v>
      </c>
      <c r="B29" s="58" t="s">
        <v>43</v>
      </c>
      <c r="C29" s="86">
        <v>28.336</v>
      </c>
      <c r="D29" s="87">
        <v>859.52</v>
      </c>
      <c r="E29" s="87">
        <v>188.906</v>
      </c>
      <c r="F29" s="87">
        <v>1076.762</v>
      </c>
      <c r="G29" s="87">
        <v>586.357</v>
      </c>
      <c r="H29" s="87" t="e">
        <v>#REF!</v>
      </c>
      <c r="I29" s="87" t="e">
        <v>#REF!</v>
      </c>
      <c r="J29" s="87">
        <v>26.987</v>
      </c>
      <c r="K29" s="88">
        <v>0</v>
      </c>
      <c r="L29" s="109">
        <v>16.93</v>
      </c>
      <c r="M29" s="109">
        <v>1.43</v>
      </c>
      <c r="N29" s="109">
        <v>1.62</v>
      </c>
      <c r="O29" s="109">
        <v>1.87</v>
      </c>
      <c r="P29" s="109">
        <v>1.22</v>
      </c>
      <c r="Q29" s="109" t="e">
        <v>#REF!</v>
      </c>
      <c r="R29" s="110">
        <v>0</v>
      </c>
      <c r="S29" s="110">
        <v>48.6</v>
      </c>
      <c r="T29" s="108">
        <v>0</v>
      </c>
    </row>
    <row r="30" spans="1:20" ht="21" customHeight="1">
      <c r="A30" s="60">
        <v>22</v>
      </c>
      <c r="B30" s="61" t="s">
        <v>45</v>
      </c>
      <c r="C30" s="86">
        <v>35.879</v>
      </c>
      <c r="D30" s="87">
        <v>777.091</v>
      </c>
      <c r="E30" s="87">
        <v>199.879</v>
      </c>
      <c r="F30" s="87">
        <v>1012.848</v>
      </c>
      <c r="G30" s="87">
        <v>617.939</v>
      </c>
      <c r="H30" s="87" t="e">
        <v>#REF!</v>
      </c>
      <c r="I30" s="87" t="e">
        <v>#REF!</v>
      </c>
      <c r="J30" s="87">
        <v>34.667</v>
      </c>
      <c r="K30" s="88">
        <v>2.909</v>
      </c>
      <c r="L30" s="109">
        <v>21.67</v>
      </c>
      <c r="M30" s="109">
        <v>1.42</v>
      </c>
      <c r="N30" s="109">
        <v>1.39</v>
      </c>
      <c r="O30" s="109">
        <v>2.13</v>
      </c>
      <c r="P30" s="109">
        <v>1.16</v>
      </c>
      <c r="Q30" s="109" t="e">
        <v>#REF!</v>
      </c>
      <c r="R30" s="110">
        <v>0</v>
      </c>
      <c r="S30" s="110">
        <v>62.71</v>
      </c>
      <c r="T30" s="108">
        <v>6.625</v>
      </c>
    </row>
    <row r="31" spans="1:20" ht="21" customHeight="1">
      <c r="A31" s="60">
        <v>27</v>
      </c>
      <c r="B31" s="61" t="s">
        <v>46</v>
      </c>
      <c r="C31" s="86">
        <v>23.311</v>
      </c>
      <c r="D31" s="87">
        <v>796.38</v>
      </c>
      <c r="E31" s="87">
        <v>159.117</v>
      </c>
      <c r="F31" s="87">
        <v>978.808</v>
      </c>
      <c r="G31" s="87">
        <v>655.938</v>
      </c>
      <c r="H31" s="87" t="e">
        <v>#REF!</v>
      </c>
      <c r="I31" s="87" t="e">
        <v>#REF!</v>
      </c>
      <c r="J31" s="87">
        <v>21.545</v>
      </c>
      <c r="K31" s="88">
        <v>0</v>
      </c>
      <c r="L31" s="109">
        <v>16.19</v>
      </c>
      <c r="M31" s="109">
        <v>1.41</v>
      </c>
      <c r="N31" s="109">
        <v>1.73</v>
      </c>
      <c r="O31" s="109">
        <v>1.82</v>
      </c>
      <c r="P31" s="109">
        <v>1.2</v>
      </c>
      <c r="Q31" s="109" t="e">
        <v>#REF!</v>
      </c>
      <c r="R31" s="110">
        <v>0</v>
      </c>
      <c r="S31" s="110">
        <v>45.87</v>
      </c>
      <c r="T31" s="108">
        <v>0</v>
      </c>
    </row>
    <row r="32" spans="1:20" ht="21" customHeight="1">
      <c r="A32" s="60">
        <v>28</v>
      </c>
      <c r="B32" s="61" t="s">
        <v>48</v>
      </c>
      <c r="C32" s="86">
        <v>25.538</v>
      </c>
      <c r="D32" s="87">
        <v>885.069</v>
      </c>
      <c r="E32" s="87">
        <v>240.178</v>
      </c>
      <c r="F32" s="87">
        <v>1150.785</v>
      </c>
      <c r="G32" s="87">
        <v>627.283</v>
      </c>
      <c r="H32" s="87" t="e">
        <v>#REF!</v>
      </c>
      <c r="I32" s="87" t="e">
        <v>#REF!</v>
      </c>
      <c r="J32" s="87">
        <v>24.491</v>
      </c>
      <c r="K32" s="88">
        <v>5.1</v>
      </c>
      <c r="L32" s="109">
        <v>15.94</v>
      </c>
      <c r="M32" s="109">
        <v>1.49</v>
      </c>
      <c r="N32" s="109">
        <v>1.79</v>
      </c>
      <c r="O32" s="109">
        <v>1.87</v>
      </c>
      <c r="P32" s="109">
        <v>1.18</v>
      </c>
      <c r="Q32" s="109" t="e">
        <v>#REF!</v>
      </c>
      <c r="R32" s="110">
        <v>0</v>
      </c>
      <c r="S32" s="110">
        <v>43.36</v>
      </c>
      <c r="T32" s="108">
        <v>2.7566539923954374</v>
      </c>
    </row>
    <row r="33" spans="1:20" ht="21" customHeight="1">
      <c r="A33" s="60">
        <v>29</v>
      </c>
      <c r="B33" s="61" t="s">
        <v>50</v>
      </c>
      <c r="C33" s="86">
        <v>24.551</v>
      </c>
      <c r="D33" s="87">
        <v>895.478</v>
      </c>
      <c r="E33" s="87">
        <v>188.638</v>
      </c>
      <c r="F33" s="87">
        <v>1108.667</v>
      </c>
      <c r="G33" s="87">
        <v>716.638</v>
      </c>
      <c r="H33" s="87" t="e">
        <v>#REF!</v>
      </c>
      <c r="I33" s="87" t="e">
        <v>#REF!</v>
      </c>
      <c r="J33" s="87">
        <v>23.971</v>
      </c>
      <c r="K33" s="88">
        <v>3.971</v>
      </c>
      <c r="L33" s="109">
        <v>14.74</v>
      </c>
      <c r="M33" s="109">
        <v>1.51</v>
      </c>
      <c r="N33" s="109">
        <v>1.8</v>
      </c>
      <c r="O33" s="109">
        <v>1.85</v>
      </c>
      <c r="P33" s="109">
        <v>1.25</v>
      </c>
      <c r="Q33" s="109" t="e">
        <v>#REF!</v>
      </c>
      <c r="R33" s="110">
        <v>0</v>
      </c>
      <c r="S33" s="110">
        <v>39.47</v>
      </c>
      <c r="T33" s="108">
        <v>4.255474452554744</v>
      </c>
    </row>
    <row r="34" spans="1:20" ht="21" customHeight="1">
      <c r="A34" s="66">
        <v>30</v>
      </c>
      <c r="B34" s="67" t="s">
        <v>52</v>
      </c>
      <c r="C34" s="96">
        <v>35.657</v>
      </c>
      <c r="D34" s="97">
        <v>904.163</v>
      </c>
      <c r="E34" s="97">
        <v>176.993</v>
      </c>
      <c r="F34" s="97">
        <v>1116.812</v>
      </c>
      <c r="G34" s="97">
        <v>646.563</v>
      </c>
      <c r="H34" s="97" t="e">
        <v>#REF!</v>
      </c>
      <c r="I34" s="97" t="e">
        <v>#REF!</v>
      </c>
      <c r="J34" s="97">
        <v>34.172</v>
      </c>
      <c r="K34" s="98">
        <v>3.356</v>
      </c>
      <c r="L34" s="119">
        <v>16.6</v>
      </c>
      <c r="M34" s="119">
        <v>1.38</v>
      </c>
      <c r="N34" s="119">
        <v>1.75</v>
      </c>
      <c r="O34" s="119">
        <v>1.93</v>
      </c>
      <c r="P34" s="119">
        <v>1.21</v>
      </c>
      <c r="Q34" s="119" t="e">
        <v>#REF!</v>
      </c>
      <c r="R34" s="120">
        <v>0</v>
      </c>
      <c r="S34" s="120">
        <v>46.12</v>
      </c>
      <c r="T34" s="121">
        <v>2.3846153846153846</v>
      </c>
    </row>
    <row r="35" spans="1:20" ht="21" customHeight="1">
      <c r="A35" s="60">
        <v>31</v>
      </c>
      <c r="B35" s="69" t="s">
        <v>54</v>
      </c>
      <c r="C35" s="86">
        <v>27.471</v>
      </c>
      <c r="D35" s="87">
        <v>855.841</v>
      </c>
      <c r="E35" s="87">
        <v>171.566</v>
      </c>
      <c r="F35" s="87">
        <v>1054.878</v>
      </c>
      <c r="G35" s="87">
        <v>633.954</v>
      </c>
      <c r="H35" s="87" t="e">
        <v>#REF!</v>
      </c>
      <c r="I35" s="87" t="e">
        <v>#REF!</v>
      </c>
      <c r="J35" s="87">
        <v>26.059</v>
      </c>
      <c r="K35" s="88">
        <v>0.963</v>
      </c>
      <c r="L35" s="109">
        <v>15.08</v>
      </c>
      <c r="M35" s="109">
        <v>1.43</v>
      </c>
      <c r="N35" s="109">
        <v>1.73</v>
      </c>
      <c r="O35" s="109">
        <v>1.83</v>
      </c>
      <c r="P35" s="109">
        <v>1.19</v>
      </c>
      <c r="Q35" s="109" t="e">
        <v>#REF!</v>
      </c>
      <c r="R35" s="110">
        <v>0</v>
      </c>
      <c r="S35" s="110">
        <v>41.16</v>
      </c>
      <c r="T35" s="108">
        <v>1.9333333333333333</v>
      </c>
    </row>
    <row r="36" spans="1:20" ht="21" customHeight="1">
      <c r="A36" s="60">
        <v>32</v>
      </c>
      <c r="B36" s="69" t="s">
        <v>56</v>
      </c>
      <c r="C36" s="86">
        <v>32.597</v>
      </c>
      <c r="D36" s="87">
        <v>948.26</v>
      </c>
      <c r="E36" s="87">
        <v>175.368</v>
      </c>
      <c r="F36" s="87">
        <v>1156.225</v>
      </c>
      <c r="G36" s="87">
        <v>624.9</v>
      </c>
      <c r="H36" s="87" t="e">
        <v>#REF!</v>
      </c>
      <c r="I36" s="87" t="e">
        <v>#REF!</v>
      </c>
      <c r="J36" s="87">
        <v>31.794</v>
      </c>
      <c r="K36" s="88">
        <v>3.347</v>
      </c>
      <c r="L36" s="109">
        <v>15.33</v>
      </c>
      <c r="M36" s="109">
        <v>1.41</v>
      </c>
      <c r="N36" s="109">
        <v>1.87</v>
      </c>
      <c r="O36" s="109">
        <v>1.87</v>
      </c>
      <c r="P36" s="109">
        <v>1.19</v>
      </c>
      <c r="Q36" s="109" t="e">
        <v>#REF!</v>
      </c>
      <c r="R36" s="110">
        <v>0</v>
      </c>
      <c r="S36" s="110">
        <v>42.39</v>
      </c>
      <c r="T36" s="108">
        <v>3.64</v>
      </c>
    </row>
    <row r="37" spans="1:20" ht="21" customHeight="1">
      <c r="A37" s="60">
        <v>36</v>
      </c>
      <c r="B37" s="69" t="s">
        <v>57</v>
      </c>
      <c r="C37" s="86">
        <v>24.439</v>
      </c>
      <c r="D37" s="87">
        <v>903.928</v>
      </c>
      <c r="E37" s="87">
        <v>186.347</v>
      </c>
      <c r="F37" s="87">
        <v>1114.713</v>
      </c>
      <c r="G37" s="87">
        <v>547.319</v>
      </c>
      <c r="H37" s="87" t="e">
        <v>#REF!</v>
      </c>
      <c r="I37" s="87" t="e">
        <v>#REF!</v>
      </c>
      <c r="J37" s="87">
        <v>23.254</v>
      </c>
      <c r="K37" s="88">
        <v>0.374</v>
      </c>
      <c r="L37" s="109">
        <v>16.41</v>
      </c>
      <c r="M37" s="109">
        <v>1.5</v>
      </c>
      <c r="N37" s="109">
        <v>1.65</v>
      </c>
      <c r="O37" s="109">
        <v>1.85</v>
      </c>
      <c r="P37" s="109">
        <v>1.18</v>
      </c>
      <c r="Q37" s="109" t="e">
        <v>#REF!</v>
      </c>
      <c r="R37" s="110">
        <v>0</v>
      </c>
      <c r="S37" s="110">
        <v>44.7</v>
      </c>
      <c r="T37" s="108">
        <v>3.6666666666666665</v>
      </c>
    </row>
    <row r="38" spans="1:20" ht="21" customHeight="1">
      <c r="A38" s="71">
        <v>44</v>
      </c>
      <c r="B38" s="72" t="s">
        <v>59</v>
      </c>
      <c r="C38" s="99">
        <v>25.837</v>
      </c>
      <c r="D38" s="100">
        <v>928.356</v>
      </c>
      <c r="E38" s="100">
        <v>156.119</v>
      </c>
      <c r="F38" s="100">
        <v>1110.311</v>
      </c>
      <c r="G38" s="100">
        <v>480</v>
      </c>
      <c r="H38" s="100" t="e">
        <v>#REF!</v>
      </c>
      <c r="I38" s="100" t="e">
        <v>#REF!</v>
      </c>
      <c r="J38" s="100">
        <v>25.096</v>
      </c>
      <c r="K38" s="101">
        <v>0.415</v>
      </c>
      <c r="L38" s="122">
        <v>15.28</v>
      </c>
      <c r="M38" s="122">
        <v>1.43</v>
      </c>
      <c r="N38" s="122">
        <v>1.84</v>
      </c>
      <c r="O38" s="122">
        <v>1.81</v>
      </c>
      <c r="P38" s="123">
        <v>1.17</v>
      </c>
      <c r="Q38" s="124" t="e">
        <v>#REF!</v>
      </c>
      <c r="R38" s="125">
        <v>0</v>
      </c>
      <c r="S38" s="125">
        <v>40.55</v>
      </c>
      <c r="T38" s="123">
        <v>1.3571428571428572</v>
      </c>
    </row>
    <row r="39" spans="1:20" ht="21" customHeight="1">
      <c r="A39" s="60">
        <v>45</v>
      </c>
      <c r="B39" s="69" t="s">
        <v>108</v>
      </c>
      <c r="C39" s="86">
        <v>27.807</v>
      </c>
      <c r="D39" s="87">
        <v>868.825</v>
      </c>
      <c r="E39" s="87">
        <v>152.767</v>
      </c>
      <c r="F39" s="87">
        <v>1049.399</v>
      </c>
      <c r="G39" s="87">
        <v>379.35</v>
      </c>
      <c r="H39" s="87" t="e">
        <v>#REF!</v>
      </c>
      <c r="I39" s="87" t="e">
        <v>#REF!</v>
      </c>
      <c r="J39" s="87">
        <v>26.744</v>
      </c>
      <c r="K39" s="88">
        <v>0.521</v>
      </c>
      <c r="L39" s="109">
        <v>16.88</v>
      </c>
      <c r="M39" s="109">
        <v>1.55</v>
      </c>
      <c r="N39" s="109">
        <v>1.91</v>
      </c>
      <c r="O39" s="109">
        <v>2.01</v>
      </c>
      <c r="P39" s="108">
        <v>1.17</v>
      </c>
      <c r="Q39" s="126" t="e">
        <v>#REF!</v>
      </c>
      <c r="R39" s="110">
        <v>0</v>
      </c>
      <c r="S39" s="110">
        <v>45.74</v>
      </c>
      <c r="T39" s="108">
        <v>4.846153846153846</v>
      </c>
    </row>
    <row r="40" spans="1:20" ht="21" customHeight="1">
      <c r="A40" s="76">
        <v>46</v>
      </c>
      <c r="B40" s="19" t="s">
        <v>116</v>
      </c>
      <c r="C40" s="89">
        <v>25.375</v>
      </c>
      <c r="D40" s="90">
        <v>817.898</v>
      </c>
      <c r="E40" s="90">
        <v>159.25</v>
      </c>
      <c r="F40" s="90">
        <v>1002.523</v>
      </c>
      <c r="G40" s="90">
        <v>570.494</v>
      </c>
      <c r="H40" s="90" t="e">
        <v>#REF!</v>
      </c>
      <c r="I40" s="90" t="e">
        <v>#REF!</v>
      </c>
      <c r="J40" s="90">
        <v>23.803</v>
      </c>
      <c r="K40" s="91">
        <v>0.475</v>
      </c>
      <c r="L40" s="112">
        <v>15.98</v>
      </c>
      <c r="M40" s="112">
        <v>1.4</v>
      </c>
      <c r="N40" s="112">
        <v>1.9</v>
      </c>
      <c r="O40" s="112">
        <v>1.85</v>
      </c>
      <c r="P40" s="114">
        <v>1.17</v>
      </c>
      <c r="Q40" s="127" t="e">
        <v>#REF!</v>
      </c>
      <c r="R40" s="128">
        <v>0</v>
      </c>
      <c r="S40" s="128">
        <v>44.98</v>
      </c>
      <c r="T40" s="114">
        <v>3.576923076923077</v>
      </c>
    </row>
    <row r="41" spans="1:20" ht="21" customHeight="1">
      <c r="A41" s="18"/>
      <c r="B41" s="61" t="s">
        <v>61</v>
      </c>
      <c r="C41" s="86">
        <v>27.253</v>
      </c>
      <c r="D41" s="87">
        <v>910.148</v>
      </c>
      <c r="E41" s="87">
        <v>187.446</v>
      </c>
      <c r="F41" s="87">
        <v>1124.846</v>
      </c>
      <c r="G41" s="87">
        <v>569.851</v>
      </c>
      <c r="H41" s="87" t="e">
        <v>#REF!</v>
      </c>
      <c r="I41" s="87" t="e">
        <v>#REF!</v>
      </c>
      <c r="J41" s="87">
        <v>26.046</v>
      </c>
      <c r="K41" s="88">
        <v>1.846</v>
      </c>
      <c r="L41" s="109">
        <v>16.45</v>
      </c>
      <c r="M41" s="109">
        <v>1.45</v>
      </c>
      <c r="N41" s="109">
        <v>1.78</v>
      </c>
      <c r="O41" s="109">
        <v>1.87</v>
      </c>
      <c r="P41" s="108">
        <v>1.18</v>
      </c>
      <c r="Q41" s="126" t="e">
        <v>#REF!</v>
      </c>
      <c r="R41" s="110">
        <v>0</v>
      </c>
      <c r="S41" s="110">
        <v>45.51</v>
      </c>
      <c r="T41" s="108">
        <v>4.3002136752136755</v>
      </c>
    </row>
    <row r="42" spans="1:20" ht="21" customHeight="1">
      <c r="A42" s="18"/>
      <c r="B42" s="61" t="s">
        <v>63</v>
      </c>
      <c r="C42" s="86">
        <v>26.017</v>
      </c>
      <c r="D42" s="87">
        <v>954.89</v>
      </c>
      <c r="E42" s="87">
        <v>200.009</v>
      </c>
      <c r="F42" s="87">
        <v>1180.915</v>
      </c>
      <c r="G42" s="102">
        <v>612.742</v>
      </c>
      <c r="H42" s="103" t="e">
        <v>#REF!</v>
      </c>
      <c r="I42" s="87" t="e">
        <v>#REF!</v>
      </c>
      <c r="J42" s="87">
        <v>24.925</v>
      </c>
      <c r="K42" s="88">
        <v>2.379</v>
      </c>
      <c r="L42" s="109">
        <v>16.44</v>
      </c>
      <c r="M42" s="109">
        <v>1.49</v>
      </c>
      <c r="N42" s="109">
        <v>1.75</v>
      </c>
      <c r="O42" s="109">
        <v>1.87</v>
      </c>
      <c r="P42" s="108">
        <v>1.19</v>
      </c>
      <c r="Q42" s="126" t="e">
        <v>#REF!</v>
      </c>
      <c r="R42" s="110">
        <v>0</v>
      </c>
      <c r="S42" s="110">
        <v>45.46</v>
      </c>
      <c r="T42" s="108">
        <v>5.723877917414722</v>
      </c>
    </row>
    <row r="43" spans="1:20" ht="21" customHeight="1">
      <c r="A43" s="18"/>
      <c r="C43" s="92"/>
      <c r="D43" s="93"/>
      <c r="E43" s="93"/>
      <c r="F43" s="93"/>
      <c r="G43" s="82"/>
      <c r="H43" s="104"/>
      <c r="I43" s="105"/>
      <c r="J43" s="104"/>
      <c r="K43" s="95"/>
      <c r="L43" s="93"/>
      <c r="M43" s="93"/>
      <c r="N43" s="93"/>
      <c r="O43" s="93"/>
      <c r="P43" s="82"/>
      <c r="Q43" s="104"/>
      <c r="R43" s="129"/>
      <c r="S43" s="130"/>
      <c r="T43" s="108"/>
    </row>
    <row r="44" spans="1:20" ht="21" customHeight="1">
      <c r="A44" s="60">
        <v>301</v>
      </c>
      <c r="B44" s="61" t="s">
        <v>65</v>
      </c>
      <c r="C44" s="86">
        <v>11.356</v>
      </c>
      <c r="D44" s="87">
        <v>529.133</v>
      </c>
      <c r="E44" s="87">
        <v>196.215</v>
      </c>
      <c r="F44" s="87">
        <v>736.703</v>
      </c>
      <c r="G44" s="102">
        <v>298.946</v>
      </c>
      <c r="H44" s="103" t="e">
        <v>#REF!</v>
      </c>
      <c r="I44" s="87" t="e">
        <v>#REF!</v>
      </c>
      <c r="J44" s="87">
        <v>10.35</v>
      </c>
      <c r="K44" s="88">
        <v>0.24</v>
      </c>
      <c r="L44" s="109">
        <v>10.97</v>
      </c>
      <c r="M44" s="109">
        <v>1.37</v>
      </c>
      <c r="N44" s="109">
        <v>1.5</v>
      </c>
      <c r="O44" s="109">
        <v>1.55</v>
      </c>
      <c r="P44" s="108">
        <v>1.16</v>
      </c>
      <c r="Q44" s="126" t="e">
        <v>#REF!</v>
      </c>
      <c r="R44" s="110">
        <v>0</v>
      </c>
      <c r="S44" s="110">
        <v>24.2</v>
      </c>
      <c r="T44" s="108">
        <v>18.6</v>
      </c>
    </row>
    <row r="45" spans="1:20" ht="21" customHeight="1">
      <c r="A45" s="60">
        <v>302</v>
      </c>
      <c r="B45" s="61" t="s">
        <v>67</v>
      </c>
      <c r="C45" s="86">
        <v>10.191</v>
      </c>
      <c r="D45" s="87">
        <v>627.812</v>
      </c>
      <c r="E45" s="87">
        <v>70.177</v>
      </c>
      <c r="F45" s="87">
        <v>708.18</v>
      </c>
      <c r="G45" s="102">
        <v>353.34</v>
      </c>
      <c r="H45" s="103" t="e">
        <v>#REF!</v>
      </c>
      <c r="I45" s="87" t="e">
        <v>#REF!</v>
      </c>
      <c r="J45" s="87">
        <v>8.862</v>
      </c>
      <c r="K45" s="88">
        <v>1.806</v>
      </c>
      <c r="L45" s="109">
        <v>9.22</v>
      </c>
      <c r="M45" s="109">
        <v>1.35</v>
      </c>
      <c r="N45" s="109">
        <v>1.47</v>
      </c>
      <c r="O45" s="109">
        <v>1.47</v>
      </c>
      <c r="P45" s="108">
        <v>1.17</v>
      </c>
      <c r="Q45" s="126" t="e">
        <v>#REF!</v>
      </c>
      <c r="R45" s="110">
        <v>0</v>
      </c>
      <c r="S45" s="110">
        <v>23.63</v>
      </c>
      <c r="T45" s="108">
        <v>7.471698113207547</v>
      </c>
    </row>
    <row r="46" spans="1:20" ht="21" customHeight="1">
      <c r="A46" s="60">
        <v>303</v>
      </c>
      <c r="B46" s="61" t="s">
        <v>68</v>
      </c>
      <c r="C46" s="86">
        <v>15.064</v>
      </c>
      <c r="D46" s="87">
        <v>795.48</v>
      </c>
      <c r="E46" s="87">
        <v>170.647</v>
      </c>
      <c r="F46" s="87">
        <v>981.192</v>
      </c>
      <c r="G46" s="102">
        <v>500.687</v>
      </c>
      <c r="H46" s="103" t="e">
        <v>#REF!</v>
      </c>
      <c r="I46" s="87" t="e">
        <v>#REF!</v>
      </c>
      <c r="J46" s="87">
        <v>13.856</v>
      </c>
      <c r="K46" s="88">
        <v>0.746</v>
      </c>
      <c r="L46" s="109">
        <v>11.1</v>
      </c>
      <c r="M46" s="109">
        <v>1.4</v>
      </c>
      <c r="N46" s="109">
        <v>1.72</v>
      </c>
      <c r="O46" s="109">
        <v>1.61</v>
      </c>
      <c r="P46" s="108">
        <v>1.18</v>
      </c>
      <c r="Q46" s="126" t="e">
        <v>#REF!</v>
      </c>
      <c r="R46" s="110">
        <v>0</v>
      </c>
      <c r="S46" s="110">
        <v>28.36</v>
      </c>
      <c r="T46" s="108">
        <v>6.103174603174603</v>
      </c>
    </row>
    <row r="47" spans="1:20" ht="21" customHeight="1">
      <c r="A47" s="18"/>
      <c r="B47" s="61" t="s">
        <v>70</v>
      </c>
      <c r="C47" s="86">
        <v>14.058</v>
      </c>
      <c r="D47" s="87">
        <v>747.639</v>
      </c>
      <c r="E47" s="87">
        <v>159.625</v>
      </c>
      <c r="F47" s="87">
        <v>921.322</v>
      </c>
      <c r="G47" s="102">
        <v>461.725</v>
      </c>
      <c r="H47" s="103" t="e">
        <v>#REF!</v>
      </c>
      <c r="I47" s="87" t="e">
        <v>#REF!</v>
      </c>
      <c r="J47" s="87">
        <v>12.853</v>
      </c>
      <c r="K47" s="88">
        <v>0.84</v>
      </c>
      <c r="L47" s="109">
        <v>10.91</v>
      </c>
      <c r="M47" s="109">
        <v>1.4</v>
      </c>
      <c r="N47" s="109">
        <v>1.68</v>
      </c>
      <c r="O47" s="109">
        <v>1.59</v>
      </c>
      <c r="P47" s="108">
        <v>1.18</v>
      </c>
      <c r="Q47" s="126" t="e">
        <v>#REF!</v>
      </c>
      <c r="R47" s="110">
        <v>0</v>
      </c>
      <c r="S47" s="110">
        <v>27.6</v>
      </c>
      <c r="T47" s="108">
        <v>6.836956521739131</v>
      </c>
    </row>
    <row r="48" spans="1:20" ht="21" customHeight="1">
      <c r="A48" s="18"/>
      <c r="C48" s="92"/>
      <c r="D48" s="93"/>
      <c r="E48" s="93"/>
      <c r="F48" s="93"/>
      <c r="G48" s="82"/>
      <c r="H48" s="104"/>
      <c r="I48" s="105"/>
      <c r="J48" s="104"/>
      <c r="K48" s="95"/>
      <c r="L48" s="93"/>
      <c r="M48" s="93"/>
      <c r="N48" s="93"/>
      <c r="O48" s="93"/>
      <c r="P48" s="82"/>
      <c r="Q48" s="104"/>
      <c r="R48" s="129"/>
      <c r="S48" s="130"/>
      <c r="T48" s="108"/>
    </row>
    <row r="49" spans="1:20" ht="21" customHeight="1">
      <c r="A49" s="80"/>
      <c r="B49" s="72" t="s">
        <v>72</v>
      </c>
      <c r="C49" s="89">
        <v>24.994</v>
      </c>
      <c r="D49" s="90">
        <v>937.161</v>
      </c>
      <c r="E49" s="90">
        <v>196.554</v>
      </c>
      <c r="F49" s="90">
        <v>1158.708</v>
      </c>
      <c r="G49" s="90">
        <v>599.823</v>
      </c>
      <c r="H49" s="90" t="e">
        <v>#REF!</v>
      </c>
      <c r="I49" s="90" t="e">
        <v>#REF!</v>
      </c>
      <c r="J49" s="90">
        <v>23.892</v>
      </c>
      <c r="K49" s="91">
        <v>2.247</v>
      </c>
      <c r="L49" s="112">
        <v>16.17</v>
      </c>
      <c r="M49" s="112">
        <v>1.49</v>
      </c>
      <c r="N49" s="112">
        <v>1.75</v>
      </c>
      <c r="O49" s="112">
        <v>1.85</v>
      </c>
      <c r="P49" s="112">
        <v>1.19</v>
      </c>
      <c r="Q49" s="112" t="e">
        <v>#REF!</v>
      </c>
      <c r="R49" s="128">
        <v>0</v>
      </c>
      <c r="S49" s="128">
        <v>44.64</v>
      </c>
      <c r="T49" s="114">
        <v>5.759471671880431</v>
      </c>
    </row>
    <row r="50" spans="1:2" ht="15.75" customHeight="1">
      <c r="A50" s="70"/>
      <c r="B50" s="70"/>
    </row>
  </sheetData>
  <sheetProtection/>
  <mergeCells count="2">
    <mergeCell ref="L5:O5"/>
    <mergeCell ref="C5:F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T49"/>
    </sheetView>
  </sheetViews>
  <sheetFormatPr defaultColWidth="10.75390625" defaultRowHeight="15.75" customHeight="1"/>
  <cols>
    <col min="1" max="1" width="5.375" style="242" customWidth="1"/>
    <col min="2" max="2" width="11.625" style="242" customWidth="1"/>
    <col min="3" max="7" width="12.625" style="242" customWidth="1"/>
    <col min="8" max="9" width="12.625" style="242" hidden="1" customWidth="1"/>
    <col min="10" max="11" width="12.625" style="242" customWidth="1"/>
    <col min="12" max="16" width="13.125" style="242" customWidth="1"/>
    <col min="17" max="18" width="13.125" style="242" hidden="1" customWidth="1"/>
    <col min="19" max="20" width="13.125" style="242" customWidth="1"/>
    <col min="21" max="16384" width="10.75390625" style="242" customWidth="1"/>
  </cols>
  <sheetData>
    <row r="1" spans="2:20" ht="21" customHeight="1">
      <c r="B1" s="243"/>
      <c r="C1" s="2" t="s">
        <v>122</v>
      </c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2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  <c r="T2" s="5"/>
    </row>
    <row r="3" spans="1:20" ht="21" customHeight="1">
      <c r="A3" s="245"/>
      <c r="B3" s="246"/>
      <c r="C3" s="11"/>
      <c r="D3" s="12"/>
      <c r="E3" s="12"/>
      <c r="F3" s="12"/>
      <c r="G3" s="12"/>
      <c r="H3" s="12"/>
      <c r="I3" s="12"/>
      <c r="J3" s="12"/>
      <c r="K3" s="15"/>
      <c r="L3" s="16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247"/>
      <c r="C4" s="26" t="s">
        <v>139</v>
      </c>
      <c r="D4" s="12"/>
      <c r="E4" s="12"/>
      <c r="F4" s="12"/>
      <c r="G4" s="12"/>
      <c r="H4" s="12"/>
      <c r="I4" s="12"/>
      <c r="J4" s="12"/>
      <c r="K4" s="15"/>
      <c r="L4" s="28" t="s">
        <v>112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48" t="s">
        <v>2</v>
      </c>
      <c r="C5" s="282" t="s">
        <v>111</v>
      </c>
      <c r="D5" s="283"/>
      <c r="E5" s="283"/>
      <c r="F5" s="284"/>
      <c r="G5" s="34" t="s">
        <v>80</v>
      </c>
      <c r="H5" s="35" t="s">
        <v>81</v>
      </c>
      <c r="I5" s="12"/>
      <c r="J5" s="39" t="s">
        <v>135</v>
      </c>
      <c r="K5" s="38" t="s">
        <v>82</v>
      </c>
      <c r="L5" s="282" t="s">
        <v>111</v>
      </c>
      <c r="M5" s="285"/>
      <c r="N5" s="285"/>
      <c r="O5" s="286"/>
      <c r="P5" s="34" t="s">
        <v>80</v>
      </c>
      <c r="Q5" s="35" t="s">
        <v>81</v>
      </c>
      <c r="R5" s="12"/>
      <c r="S5" s="39" t="s">
        <v>135</v>
      </c>
      <c r="T5" s="40" t="s">
        <v>82</v>
      </c>
    </row>
    <row r="6" spans="1:20" ht="21" customHeight="1">
      <c r="A6" s="248" t="s">
        <v>3</v>
      </c>
      <c r="B6" s="250" t="s">
        <v>4</v>
      </c>
      <c r="C6" s="53" t="s">
        <v>83</v>
      </c>
      <c r="D6" s="54" t="s">
        <v>84</v>
      </c>
      <c r="E6" s="54" t="s">
        <v>85</v>
      </c>
      <c r="F6" s="54" t="s">
        <v>86</v>
      </c>
      <c r="G6" s="49"/>
      <c r="H6" s="36" t="s">
        <v>87</v>
      </c>
      <c r="I6" s="36" t="s">
        <v>88</v>
      </c>
      <c r="J6" s="50" t="s">
        <v>109</v>
      </c>
      <c r="K6" s="55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ht="21" customHeight="1">
      <c r="A7" s="252">
        <v>1</v>
      </c>
      <c r="B7" s="253" t="s">
        <v>5</v>
      </c>
      <c r="C7" s="131">
        <v>33656</v>
      </c>
      <c r="D7" s="132">
        <v>8812</v>
      </c>
      <c r="E7" s="132">
        <v>6966</v>
      </c>
      <c r="F7" s="132">
        <v>13115</v>
      </c>
      <c r="G7" s="132">
        <v>9393</v>
      </c>
      <c r="H7" s="132" t="e">
        <v>#REF!</v>
      </c>
      <c r="I7" s="133">
        <v>0</v>
      </c>
      <c r="J7" s="132">
        <v>671</v>
      </c>
      <c r="K7" s="134">
        <v>10494.085941644562</v>
      </c>
      <c r="L7" s="132">
        <v>147647</v>
      </c>
      <c r="M7" s="132">
        <v>135604</v>
      </c>
      <c r="N7" s="132">
        <v>27081</v>
      </c>
      <c r="O7" s="132">
        <v>310332</v>
      </c>
      <c r="P7" s="132">
        <v>71831</v>
      </c>
      <c r="Q7" s="132" t="e">
        <v>#REF!</v>
      </c>
      <c r="R7" s="132" t="e">
        <v>#REF!</v>
      </c>
      <c r="S7" s="132">
        <v>7860</v>
      </c>
      <c r="T7" s="134">
        <v>2072.52</v>
      </c>
    </row>
    <row r="8" spans="1:20" ht="21" customHeight="1">
      <c r="A8" s="255">
        <v>2</v>
      </c>
      <c r="B8" s="256" t="s">
        <v>6</v>
      </c>
      <c r="C8" s="135">
        <v>37501</v>
      </c>
      <c r="D8" s="136">
        <v>8544</v>
      </c>
      <c r="E8" s="136">
        <v>7286</v>
      </c>
      <c r="F8" s="136">
        <v>13838</v>
      </c>
      <c r="G8" s="136">
        <v>9898</v>
      </c>
      <c r="H8" s="136" t="e">
        <v>#REF!</v>
      </c>
      <c r="I8" s="137">
        <v>0</v>
      </c>
      <c r="J8" s="136">
        <v>663</v>
      </c>
      <c r="K8" s="138">
        <v>10669.991582491582</v>
      </c>
      <c r="L8" s="136">
        <v>153230</v>
      </c>
      <c r="M8" s="136">
        <v>119382</v>
      </c>
      <c r="N8" s="136">
        <v>25254</v>
      </c>
      <c r="O8" s="136">
        <v>297867</v>
      </c>
      <c r="P8" s="136">
        <v>80543</v>
      </c>
      <c r="Q8" s="136" t="e">
        <v>#REF!</v>
      </c>
      <c r="R8" s="136" t="e">
        <v>#REF!</v>
      </c>
      <c r="S8" s="136">
        <v>7064</v>
      </c>
      <c r="T8" s="138">
        <v>2343.49</v>
      </c>
    </row>
    <row r="9" spans="1:20" ht="21" customHeight="1">
      <c r="A9" s="255">
        <v>3</v>
      </c>
      <c r="B9" s="256" t="s">
        <v>8</v>
      </c>
      <c r="C9" s="135">
        <v>36498</v>
      </c>
      <c r="D9" s="136">
        <v>7982</v>
      </c>
      <c r="E9" s="136">
        <v>6554</v>
      </c>
      <c r="F9" s="136">
        <v>12645</v>
      </c>
      <c r="G9" s="136">
        <v>9575</v>
      </c>
      <c r="H9" s="136" t="e">
        <v>#REF!</v>
      </c>
      <c r="I9" s="137">
        <v>0</v>
      </c>
      <c r="J9" s="136">
        <v>672</v>
      </c>
      <c r="K9" s="138">
        <v>11950.650275735294</v>
      </c>
      <c r="L9" s="136">
        <v>135557</v>
      </c>
      <c r="M9" s="136">
        <v>115538</v>
      </c>
      <c r="N9" s="136">
        <v>22688</v>
      </c>
      <c r="O9" s="136">
        <v>273782</v>
      </c>
      <c r="P9" s="136">
        <v>74677</v>
      </c>
      <c r="Q9" s="136" t="e">
        <v>#REF!</v>
      </c>
      <c r="R9" s="136" t="e">
        <v>#REF!</v>
      </c>
      <c r="S9" s="136">
        <v>6398</v>
      </c>
      <c r="T9" s="138">
        <v>1852.05</v>
      </c>
    </row>
    <row r="10" spans="1:20" ht="21" customHeight="1">
      <c r="A10" s="255">
        <v>4</v>
      </c>
      <c r="B10" s="256" t="s">
        <v>10</v>
      </c>
      <c r="C10" s="135">
        <v>34547</v>
      </c>
      <c r="D10" s="136">
        <v>9334</v>
      </c>
      <c r="E10" s="136">
        <v>6774</v>
      </c>
      <c r="F10" s="136">
        <v>13708</v>
      </c>
      <c r="G10" s="136">
        <v>10131</v>
      </c>
      <c r="H10" s="136" t="e">
        <v>#REF!</v>
      </c>
      <c r="I10" s="137">
        <v>0</v>
      </c>
      <c r="J10" s="136">
        <v>669</v>
      </c>
      <c r="K10" s="138">
        <v>10692.858585858587</v>
      </c>
      <c r="L10" s="136">
        <v>146716</v>
      </c>
      <c r="M10" s="136">
        <v>142458</v>
      </c>
      <c r="N10" s="136">
        <v>21235</v>
      </c>
      <c r="O10" s="136">
        <v>310408</v>
      </c>
      <c r="P10" s="136">
        <v>66018</v>
      </c>
      <c r="Q10" s="136" t="e">
        <v>#REF!</v>
      </c>
      <c r="R10" s="136" t="e">
        <v>#REF!</v>
      </c>
      <c r="S10" s="136">
        <v>7398</v>
      </c>
      <c r="T10" s="138">
        <v>918.68</v>
      </c>
    </row>
    <row r="11" spans="1:20" ht="21" customHeight="1">
      <c r="A11" s="255">
        <v>5</v>
      </c>
      <c r="B11" s="256" t="s">
        <v>12</v>
      </c>
      <c r="C11" s="135">
        <v>32748</v>
      </c>
      <c r="D11" s="136">
        <v>8852</v>
      </c>
      <c r="E11" s="136">
        <v>6183</v>
      </c>
      <c r="F11" s="136">
        <v>13351</v>
      </c>
      <c r="G11" s="136">
        <v>9817</v>
      </c>
      <c r="H11" s="136" t="e">
        <v>#REF!</v>
      </c>
      <c r="I11" s="137">
        <v>0</v>
      </c>
      <c r="J11" s="136">
        <v>671</v>
      </c>
      <c r="K11" s="138">
        <v>9671.024258760108</v>
      </c>
      <c r="L11" s="136">
        <v>125697</v>
      </c>
      <c r="M11" s="136">
        <v>101590</v>
      </c>
      <c r="N11" s="136">
        <v>19676</v>
      </c>
      <c r="O11" s="136">
        <v>246963</v>
      </c>
      <c r="P11" s="136">
        <v>65708</v>
      </c>
      <c r="Q11" s="136" t="e">
        <v>#REF!</v>
      </c>
      <c r="R11" s="136" t="e">
        <v>#REF!</v>
      </c>
      <c r="S11" s="136">
        <v>6799</v>
      </c>
      <c r="T11" s="138">
        <v>868.96</v>
      </c>
    </row>
    <row r="12" spans="1:20" ht="21" customHeight="1">
      <c r="A12" s="252">
        <v>6</v>
      </c>
      <c r="B12" s="253" t="s">
        <v>14</v>
      </c>
      <c r="C12" s="139">
        <v>28366</v>
      </c>
      <c r="D12" s="140">
        <v>9875</v>
      </c>
      <c r="E12" s="140">
        <v>6838</v>
      </c>
      <c r="F12" s="140">
        <v>13504</v>
      </c>
      <c r="G12" s="140">
        <v>10271</v>
      </c>
      <c r="H12" s="140" t="e">
        <v>#REF!</v>
      </c>
      <c r="I12" s="141">
        <v>0</v>
      </c>
      <c r="J12" s="140">
        <v>662</v>
      </c>
      <c r="K12" s="142">
        <v>10995.583203732504</v>
      </c>
      <c r="L12" s="140">
        <v>141043</v>
      </c>
      <c r="M12" s="140">
        <v>137391</v>
      </c>
      <c r="N12" s="140">
        <v>23995</v>
      </c>
      <c r="O12" s="140">
        <v>302429</v>
      </c>
      <c r="P12" s="140">
        <v>65753</v>
      </c>
      <c r="Q12" s="140" t="e">
        <v>#REF!</v>
      </c>
      <c r="R12" s="140" t="e">
        <v>#REF!</v>
      </c>
      <c r="S12" s="140">
        <v>9043</v>
      </c>
      <c r="T12" s="141">
        <v>857.51</v>
      </c>
    </row>
    <row r="13" spans="1:20" ht="21" customHeight="1">
      <c r="A13" s="255">
        <v>7</v>
      </c>
      <c r="B13" s="256" t="s">
        <v>16</v>
      </c>
      <c r="C13" s="135">
        <v>32729</v>
      </c>
      <c r="D13" s="136">
        <v>7931</v>
      </c>
      <c r="E13" s="136">
        <v>6685</v>
      </c>
      <c r="F13" s="136">
        <v>12692</v>
      </c>
      <c r="G13" s="136">
        <v>9030</v>
      </c>
      <c r="H13" s="136" t="e">
        <v>#REF!</v>
      </c>
      <c r="I13" s="137">
        <v>0</v>
      </c>
      <c r="J13" s="136">
        <v>666</v>
      </c>
      <c r="K13" s="138">
        <v>10427.10758377425</v>
      </c>
      <c r="L13" s="136">
        <v>151967</v>
      </c>
      <c r="M13" s="136">
        <v>121659</v>
      </c>
      <c r="N13" s="136">
        <v>22257</v>
      </c>
      <c r="O13" s="136">
        <v>295883</v>
      </c>
      <c r="P13" s="136">
        <v>80165</v>
      </c>
      <c r="Q13" s="136" t="e">
        <v>#REF!</v>
      </c>
      <c r="R13" s="136" t="e">
        <v>#REF!</v>
      </c>
      <c r="S13" s="136">
        <v>8359</v>
      </c>
      <c r="T13" s="137">
        <v>1639.08</v>
      </c>
    </row>
    <row r="14" spans="1:20" ht="21" customHeight="1">
      <c r="A14" s="255">
        <v>8</v>
      </c>
      <c r="B14" s="256" t="s">
        <v>18</v>
      </c>
      <c r="C14" s="135">
        <v>30599</v>
      </c>
      <c r="D14" s="136">
        <v>8603</v>
      </c>
      <c r="E14" s="136">
        <v>7445</v>
      </c>
      <c r="F14" s="136">
        <v>13389</v>
      </c>
      <c r="G14" s="136">
        <v>8981</v>
      </c>
      <c r="H14" s="136" t="e">
        <v>#REF!</v>
      </c>
      <c r="I14" s="137">
        <v>0</v>
      </c>
      <c r="J14" s="136">
        <v>687</v>
      </c>
      <c r="K14" s="138">
        <v>10570.875420875422</v>
      </c>
      <c r="L14" s="136">
        <v>160838</v>
      </c>
      <c r="M14" s="136">
        <v>123517</v>
      </c>
      <c r="N14" s="136">
        <v>27228</v>
      </c>
      <c r="O14" s="136">
        <v>311583</v>
      </c>
      <c r="P14" s="136">
        <v>67703</v>
      </c>
      <c r="Q14" s="136" t="e">
        <v>#REF!</v>
      </c>
      <c r="R14" s="136" t="e">
        <v>#REF!</v>
      </c>
      <c r="S14" s="136">
        <v>9251</v>
      </c>
      <c r="T14" s="137">
        <v>1141.24</v>
      </c>
    </row>
    <row r="15" spans="1:20" ht="21" customHeight="1">
      <c r="A15" s="255">
        <v>9</v>
      </c>
      <c r="B15" s="256" t="s">
        <v>20</v>
      </c>
      <c r="C15" s="135">
        <v>34433</v>
      </c>
      <c r="D15" s="136">
        <v>9233</v>
      </c>
      <c r="E15" s="136">
        <v>6852</v>
      </c>
      <c r="F15" s="136">
        <v>13416</v>
      </c>
      <c r="G15" s="136">
        <v>10405</v>
      </c>
      <c r="H15" s="136" t="e">
        <v>#REF!</v>
      </c>
      <c r="I15" s="137">
        <v>0</v>
      </c>
      <c r="J15" s="136">
        <v>667</v>
      </c>
      <c r="K15" s="138">
        <v>10445.052005943537</v>
      </c>
      <c r="L15" s="136">
        <v>122797</v>
      </c>
      <c r="M15" s="136">
        <v>121713</v>
      </c>
      <c r="N15" s="136">
        <v>20669</v>
      </c>
      <c r="O15" s="136">
        <v>265178</v>
      </c>
      <c r="P15" s="136">
        <v>80327</v>
      </c>
      <c r="Q15" s="136" t="e">
        <v>#REF!</v>
      </c>
      <c r="R15" s="136" t="e">
        <v>#REF!</v>
      </c>
      <c r="S15" s="136">
        <v>6372</v>
      </c>
      <c r="T15" s="137">
        <v>1311.48</v>
      </c>
    </row>
    <row r="16" spans="1:20" ht="21" customHeight="1">
      <c r="A16" s="255">
        <v>10</v>
      </c>
      <c r="B16" s="256" t="s">
        <v>22</v>
      </c>
      <c r="C16" s="143">
        <v>32181</v>
      </c>
      <c r="D16" s="144">
        <v>9870</v>
      </c>
      <c r="E16" s="144">
        <v>6774</v>
      </c>
      <c r="F16" s="144">
        <v>13550</v>
      </c>
      <c r="G16" s="144">
        <v>9646</v>
      </c>
      <c r="H16" s="144" t="e">
        <v>#REF!</v>
      </c>
      <c r="I16" s="145">
        <v>0</v>
      </c>
      <c r="J16" s="144">
        <v>664</v>
      </c>
      <c r="K16" s="146">
        <v>10861.262509622788</v>
      </c>
      <c r="L16" s="144">
        <v>136303</v>
      </c>
      <c r="M16" s="144">
        <v>138532</v>
      </c>
      <c r="N16" s="144">
        <v>27255</v>
      </c>
      <c r="O16" s="144">
        <v>302089</v>
      </c>
      <c r="P16" s="144">
        <v>64639</v>
      </c>
      <c r="Q16" s="144" t="e">
        <v>#REF!</v>
      </c>
      <c r="R16" s="144" t="e">
        <v>#REF!</v>
      </c>
      <c r="S16" s="144">
        <v>7836</v>
      </c>
      <c r="T16" s="145">
        <v>1063.37</v>
      </c>
    </row>
    <row r="17" spans="1:20" ht="21" customHeight="1">
      <c r="A17" s="252">
        <v>11</v>
      </c>
      <c r="B17" s="253" t="s">
        <v>24</v>
      </c>
      <c r="C17" s="135">
        <v>31404</v>
      </c>
      <c r="D17" s="136">
        <v>8987</v>
      </c>
      <c r="E17" s="136">
        <v>7278</v>
      </c>
      <c r="F17" s="136">
        <v>13326</v>
      </c>
      <c r="G17" s="136">
        <v>9310</v>
      </c>
      <c r="H17" s="136" t="e">
        <v>#REF!</v>
      </c>
      <c r="I17" s="136">
        <v>0</v>
      </c>
      <c r="J17" s="147">
        <v>663</v>
      </c>
      <c r="K17" s="138">
        <v>11115.290836653387</v>
      </c>
      <c r="L17" s="136">
        <v>141873</v>
      </c>
      <c r="M17" s="136">
        <v>124183</v>
      </c>
      <c r="N17" s="136">
        <v>26134</v>
      </c>
      <c r="O17" s="136">
        <v>292190</v>
      </c>
      <c r="P17" s="136">
        <v>66348</v>
      </c>
      <c r="Q17" s="136" t="e">
        <v>#REF!</v>
      </c>
      <c r="R17" s="136" t="e">
        <v>#REF!</v>
      </c>
      <c r="S17" s="136">
        <v>8006</v>
      </c>
      <c r="T17" s="138">
        <v>1444.96</v>
      </c>
    </row>
    <row r="18" spans="1:20" ht="21" customHeight="1">
      <c r="A18" s="255">
        <v>12</v>
      </c>
      <c r="B18" s="256" t="s">
        <v>26</v>
      </c>
      <c r="C18" s="135">
        <v>31767</v>
      </c>
      <c r="D18" s="136">
        <v>9592</v>
      </c>
      <c r="E18" s="136">
        <v>7366</v>
      </c>
      <c r="F18" s="136">
        <v>14365</v>
      </c>
      <c r="G18" s="136">
        <v>10390</v>
      </c>
      <c r="H18" s="136" t="e">
        <v>#REF!</v>
      </c>
      <c r="I18" s="136">
        <v>0</v>
      </c>
      <c r="J18" s="148">
        <v>663</v>
      </c>
      <c r="K18" s="138">
        <v>10898.837209302326</v>
      </c>
      <c r="L18" s="136">
        <v>148787</v>
      </c>
      <c r="M18" s="136">
        <v>125063</v>
      </c>
      <c r="N18" s="136">
        <v>20294</v>
      </c>
      <c r="O18" s="136">
        <v>294144</v>
      </c>
      <c r="P18" s="136">
        <v>72079</v>
      </c>
      <c r="Q18" s="136" t="e">
        <v>#REF!</v>
      </c>
      <c r="R18" s="136" t="e">
        <v>#REF!</v>
      </c>
      <c r="S18" s="136">
        <v>8381</v>
      </c>
      <c r="T18" s="138">
        <v>329.11</v>
      </c>
    </row>
    <row r="19" spans="1:20" ht="21" customHeight="1">
      <c r="A19" s="255">
        <v>13</v>
      </c>
      <c r="B19" s="256" t="s">
        <v>28</v>
      </c>
      <c r="C19" s="135">
        <v>36412</v>
      </c>
      <c r="D19" s="136">
        <v>8881</v>
      </c>
      <c r="E19" s="136">
        <v>6451</v>
      </c>
      <c r="F19" s="136">
        <v>12548</v>
      </c>
      <c r="G19" s="136">
        <v>10236</v>
      </c>
      <c r="H19" s="136" t="e">
        <v>#REF!</v>
      </c>
      <c r="I19" s="136">
        <v>0</v>
      </c>
      <c r="J19" s="148">
        <v>673</v>
      </c>
      <c r="K19" s="138">
        <v>10029.433962264151</v>
      </c>
      <c r="L19" s="136">
        <v>123054</v>
      </c>
      <c r="M19" s="136">
        <v>141709</v>
      </c>
      <c r="N19" s="136">
        <v>23415</v>
      </c>
      <c r="O19" s="136">
        <v>288178</v>
      </c>
      <c r="P19" s="136">
        <v>85647</v>
      </c>
      <c r="Q19" s="136" t="e">
        <v>#REF!</v>
      </c>
      <c r="R19" s="136" t="e">
        <v>#REF!</v>
      </c>
      <c r="S19" s="148">
        <v>6002</v>
      </c>
      <c r="T19" s="138">
        <v>3147.24</v>
      </c>
    </row>
    <row r="20" spans="1:20" ht="21" customHeight="1">
      <c r="A20" s="247"/>
      <c r="B20" s="256" t="s">
        <v>30</v>
      </c>
      <c r="C20" s="135">
        <v>33825</v>
      </c>
      <c r="D20" s="136">
        <v>8849</v>
      </c>
      <c r="E20" s="136">
        <v>6864</v>
      </c>
      <c r="F20" s="136">
        <v>13256</v>
      </c>
      <c r="G20" s="136">
        <v>9673</v>
      </c>
      <c r="H20" s="136" t="e">
        <v>#REF!</v>
      </c>
      <c r="I20" s="136">
        <v>0</v>
      </c>
      <c r="J20" s="148">
        <v>669</v>
      </c>
      <c r="K20" s="138">
        <v>10758.157016189827</v>
      </c>
      <c r="L20" s="136">
        <v>142747</v>
      </c>
      <c r="M20" s="136">
        <v>128775</v>
      </c>
      <c r="N20" s="136">
        <v>24341</v>
      </c>
      <c r="O20" s="136">
        <v>295862</v>
      </c>
      <c r="P20" s="136">
        <v>71903</v>
      </c>
      <c r="Q20" s="136" t="e">
        <v>#REF!</v>
      </c>
      <c r="R20" s="136" t="e">
        <v>#REF!</v>
      </c>
      <c r="S20" s="148">
        <v>7482</v>
      </c>
      <c r="T20" s="138">
        <v>1633.74</v>
      </c>
    </row>
    <row r="21" spans="1:20" ht="21" customHeight="1">
      <c r="A21" s="247"/>
      <c r="C21" s="93"/>
      <c r="D21" s="93"/>
      <c r="E21" s="93"/>
      <c r="F21" s="93"/>
      <c r="G21" s="94"/>
      <c r="H21" s="94"/>
      <c r="I21" s="135"/>
      <c r="J21" s="117"/>
      <c r="K21" s="138">
        <v>0</v>
      </c>
      <c r="L21" s="93"/>
      <c r="M21" s="93"/>
      <c r="N21" s="93"/>
      <c r="O21" s="93"/>
      <c r="P21" s="94"/>
      <c r="Q21" s="94"/>
      <c r="R21" s="158"/>
      <c r="S21" s="117"/>
      <c r="T21" s="82"/>
    </row>
    <row r="22" spans="1:20" ht="21" customHeight="1">
      <c r="A22" s="255">
        <v>14</v>
      </c>
      <c r="B22" s="256" t="s">
        <v>32</v>
      </c>
      <c r="C22" s="135">
        <v>36173</v>
      </c>
      <c r="D22" s="136">
        <v>10351</v>
      </c>
      <c r="E22" s="136">
        <v>6940</v>
      </c>
      <c r="F22" s="136">
        <v>14332</v>
      </c>
      <c r="G22" s="136">
        <v>12160</v>
      </c>
      <c r="H22" s="136" t="e">
        <v>#REF!</v>
      </c>
      <c r="I22" s="136">
        <v>0</v>
      </c>
      <c r="J22" s="148">
        <v>661</v>
      </c>
      <c r="K22" s="138">
        <v>11321.9140625</v>
      </c>
      <c r="L22" s="136">
        <v>147290</v>
      </c>
      <c r="M22" s="136">
        <v>168377</v>
      </c>
      <c r="N22" s="136">
        <v>22692</v>
      </c>
      <c r="O22" s="136">
        <v>338359</v>
      </c>
      <c r="P22" s="136">
        <v>61175</v>
      </c>
      <c r="Q22" s="136" t="e">
        <v>#REF!</v>
      </c>
      <c r="R22" s="136" t="e">
        <v>#REF!</v>
      </c>
      <c r="S22" s="148">
        <v>7101</v>
      </c>
      <c r="T22" s="138">
        <v>1196.7</v>
      </c>
    </row>
    <row r="23" spans="1:20" ht="21" customHeight="1">
      <c r="A23" s="255">
        <v>15</v>
      </c>
      <c r="B23" s="256" t="s">
        <v>34</v>
      </c>
      <c r="C23" s="135">
        <v>31272</v>
      </c>
      <c r="D23" s="136">
        <v>9090</v>
      </c>
      <c r="E23" s="136">
        <v>6870</v>
      </c>
      <c r="F23" s="136">
        <v>13992</v>
      </c>
      <c r="G23" s="136">
        <v>9846</v>
      </c>
      <c r="H23" s="136" t="e">
        <v>#REF!</v>
      </c>
      <c r="I23" s="136">
        <v>0</v>
      </c>
      <c r="J23" s="148">
        <v>663</v>
      </c>
      <c r="K23" s="138">
        <v>10663.298059964727</v>
      </c>
      <c r="L23" s="136">
        <v>181367</v>
      </c>
      <c r="M23" s="136">
        <v>138464</v>
      </c>
      <c r="N23" s="136">
        <v>24636</v>
      </c>
      <c r="O23" s="136">
        <v>344467</v>
      </c>
      <c r="P23" s="136">
        <v>74120</v>
      </c>
      <c r="Q23" s="136" t="e">
        <v>#REF!</v>
      </c>
      <c r="R23" s="136" t="e">
        <v>#REF!</v>
      </c>
      <c r="S23" s="148">
        <v>10640</v>
      </c>
      <c r="T23" s="138">
        <v>2170.17</v>
      </c>
    </row>
    <row r="24" spans="1:20" ht="21" customHeight="1">
      <c r="A24" s="252">
        <v>16</v>
      </c>
      <c r="B24" s="253" t="s">
        <v>35</v>
      </c>
      <c r="C24" s="139">
        <v>35069</v>
      </c>
      <c r="D24" s="140">
        <v>8617</v>
      </c>
      <c r="E24" s="140">
        <v>6328</v>
      </c>
      <c r="F24" s="140">
        <v>12701</v>
      </c>
      <c r="G24" s="140">
        <v>9805</v>
      </c>
      <c r="H24" s="140" t="e">
        <v>#REF!</v>
      </c>
      <c r="I24" s="140">
        <v>0</v>
      </c>
      <c r="J24" s="147">
        <v>672</v>
      </c>
      <c r="K24" s="142">
        <v>12323.953488372093</v>
      </c>
      <c r="L24" s="140">
        <v>121590</v>
      </c>
      <c r="M24" s="140">
        <v>113434</v>
      </c>
      <c r="N24" s="140">
        <v>23636</v>
      </c>
      <c r="O24" s="140">
        <v>258660</v>
      </c>
      <c r="P24" s="140">
        <v>58212</v>
      </c>
      <c r="Q24" s="140" t="e">
        <v>#REF!</v>
      </c>
      <c r="R24" s="140" t="e">
        <v>#REF!</v>
      </c>
      <c r="S24" s="147">
        <v>6006</v>
      </c>
      <c r="T24" s="141">
        <v>561.96</v>
      </c>
    </row>
    <row r="25" spans="1:20" ht="21" customHeight="1">
      <c r="A25" s="255">
        <v>17</v>
      </c>
      <c r="B25" s="256" t="s">
        <v>36</v>
      </c>
      <c r="C25" s="135">
        <v>30582</v>
      </c>
      <c r="D25" s="136">
        <v>9480</v>
      </c>
      <c r="E25" s="136">
        <v>6823</v>
      </c>
      <c r="F25" s="136">
        <v>13948</v>
      </c>
      <c r="G25" s="136">
        <v>10964</v>
      </c>
      <c r="H25" s="136" t="e">
        <v>#REF!</v>
      </c>
      <c r="I25" s="136">
        <v>0</v>
      </c>
      <c r="J25" s="148">
        <v>662</v>
      </c>
      <c r="K25" s="138">
        <v>18446</v>
      </c>
      <c r="L25" s="136">
        <v>135952</v>
      </c>
      <c r="M25" s="136">
        <v>111857</v>
      </c>
      <c r="N25" s="136">
        <v>20323</v>
      </c>
      <c r="O25" s="136">
        <v>268133</v>
      </c>
      <c r="P25" s="136">
        <v>76920</v>
      </c>
      <c r="Q25" s="136" t="e">
        <v>#REF!</v>
      </c>
      <c r="R25" s="136" t="e">
        <v>#REF!</v>
      </c>
      <c r="S25" s="148">
        <v>7659</v>
      </c>
      <c r="T25" s="137">
        <v>96.68</v>
      </c>
    </row>
    <row r="26" spans="1:20" ht="21" customHeight="1">
      <c r="A26" s="255">
        <v>18</v>
      </c>
      <c r="B26" s="256" t="s">
        <v>38</v>
      </c>
      <c r="C26" s="135">
        <v>30254</v>
      </c>
      <c r="D26" s="136">
        <v>7782</v>
      </c>
      <c r="E26" s="136">
        <v>6596</v>
      </c>
      <c r="F26" s="136">
        <v>13075</v>
      </c>
      <c r="G26" s="136">
        <v>11572</v>
      </c>
      <c r="H26" s="136" t="e">
        <v>#REF!</v>
      </c>
      <c r="I26" s="136">
        <v>0</v>
      </c>
      <c r="J26" s="148">
        <v>663</v>
      </c>
      <c r="K26" s="138">
        <v>9956.80412371134</v>
      </c>
      <c r="L26" s="136">
        <v>157628</v>
      </c>
      <c r="M26" s="136">
        <v>92631</v>
      </c>
      <c r="N26" s="136">
        <v>26992</v>
      </c>
      <c r="O26" s="136">
        <v>277250</v>
      </c>
      <c r="P26" s="136">
        <v>82874</v>
      </c>
      <c r="Q26" s="136" t="e">
        <v>#REF!</v>
      </c>
      <c r="R26" s="136" t="e">
        <v>#REF!</v>
      </c>
      <c r="S26" s="136">
        <v>9297</v>
      </c>
      <c r="T26" s="137">
        <v>796.22</v>
      </c>
    </row>
    <row r="27" spans="1:20" ht="21" customHeight="1">
      <c r="A27" s="255">
        <v>19</v>
      </c>
      <c r="B27" s="256" t="s">
        <v>40</v>
      </c>
      <c r="C27" s="135">
        <v>30075</v>
      </c>
      <c r="D27" s="136">
        <v>8772</v>
      </c>
      <c r="E27" s="136">
        <v>7093</v>
      </c>
      <c r="F27" s="136">
        <v>12618</v>
      </c>
      <c r="G27" s="136">
        <v>9927</v>
      </c>
      <c r="H27" s="136" t="e">
        <v>#REF!</v>
      </c>
      <c r="I27" s="136">
        <v>0</v>
      </c>
      <c r="J27" s="148">
        <v>675</v>
      </c>
      <c r="K27" s="138">
        <v>12481.564455569462</v>
      </c>
      <c r="L27" s="136">
        <v>138405</v>
      </c>
      <c r="M27" s="136">
        <v>131894</v>
      </c>
      <c r="N27" s="136">
        <v>28896</v>
      </c>
      <c r="O27" s="136">
        <v>299195</v>
      </c>
      <c r="P27" s="136">
        <v>61596</v>
      </c>
      <c r="Q27" s="136" t="e">
        <v>#REF!</v>
      </c>
      <c r="R27" s="136" t="e">
        <v>#REF!</v>
      </c>
      <c r="S27" s="136">
        <v>8092</v>
      </c>
      <c r="T27" s="137">
        <v>2468.51</v>
      </c>
    </row>
    <row r="28" spans="1:20" ht="21" customHeight="1">
      <c r="A28" s="255">
        <v>20</v>
      </c>
      <c r="B28" s="256" t="s">
        <v>42</v>
      </c>
      <c r="C28" s="143">
        <v>29731</v>
      </c>
      <c r="D28" s="144">
        <v>9216</v>
      </c>
      <c r="E28" s="144">
        <v>6398</v>
      </c>
      <c r="F28" s="144">
        <v>13555</v>
      </c>
      <c r="G28" s="144">
        <v>10443</v>
      </c>
      <c r="H28" s="144" t="e">
        <v>#REF!</v>
      </c>
      <c r="I28" s="144">
        <v>0</v>
      </c>
      <c r="J28" s="149">
        <v>666</v>
      </c>
      <c r="K28" s="146">
        <v>12400</v>
      </c>
      <c r="L28" s="144">
        <v>145188</v>
      </c>
      <c r="M28" s="144">
        <v>120627</v>
      </c>
      <c r="N28" s="144">
        <v>19833</v>
      </c>
      <c r="O28" s="144">
        <v>285648</v>
      </c>
      <c r="P28" s="144">
        <v>75475</v>
      </c>
      <c r="Q28" s="144" t="e">
        <v>#REF!</v>
      </c>
      <c r="R28" s="144" t="e">
        <v>#REF!</v>
      </c>
      <c r="S28" s="144">
        <v>8851</v>
      </c>
      <c r="T28" s="145">
        <v>163.7</v>
      </c>
    </row>
    <row r="29" spans="1:20" ht="21" customHeight="1">
      <c r="A29" s="252">
        <v>21</v>
      </c>
      <c r="B29" s="253" t="s">
        <v>43</v>
      </c>
      <c r="C29" s="135">
        <v>30948</v>
      </c>
      <c r="D29" s="136">
        <v>8520</v>
      </c>
      <c r="E29" s="136">
        <v>7027</v>
      </c>
      <c r="F29" s="136">
        <v>13636</v>
      </c>
      <c r="G29" s="136">
        <v>9061</v>
      </c>
      <c r="H29" s="136" t="e">
        <v>#REF!</v>
      </c>
      <c r="I29" s="137">
        <v>0</v>
      </c>
      <c r="J29" s="136">
        <v>668</v>
      </c>
      <c r="K29" s="138">
        <v>0</v>
      </c>
      <c r="L29" s="136">
        <v>148478</v>
      </c>
      <c r="M29" s="136">
        <v>104568</v>
      </c>
      <c r="N29" s="136">
        <v>21560</v>
      </c>
      <c r="O29" s="136">
        <v>274605</v>
      </c>
      <c r="P29" s="136">
        <v>64761</v>
      </c>
      <c r="Q29" s="136" t="e">
        <v>#REF!</v>
      </c>
      <c r="R29" s="136" t="e">
        <v>#REF!</v>
      </c>
      <c r="S29" s="136">
        <v>8756</v>
      </c>
      <c r="T29" s="138">
        <v>0</v>
      </c>
    </row>
    <row r="30" spans="1:20" ht="21" customHeight="1">
      <c r="A30" s="255">
        <v>22</v>
      </c>
      <c r="B30" s="256" t="s">
        <v>45</v>
      </c>
      <c r="C30" s="135">
        <v>24983</v>
      </c>
      <c r="D30" s="136">
        <v>8315</v>
      </c>
      <c r="E30" s="136">
        <v>7535</v>
      </c>
      <c r="F30" s="136">
        <v>14225</v>
      </c>
      <c r="G30" s="136">
        <v>9468</v>
      </c>
      <c r="H30" s="136" t="e">
        <v>#REF!</v>
      </c>
      <c r="I30" s="137">
        <v>0</v>
      </c>
      <c r="J30" s="136">
        <v>669</v>
      </c>
      <c r="K30" s="138">
        <v>10019.811320754718</v>
      </c>
      <c r="L30" s="136">
        <v>194232</v>
      </c>
      <c r="M30" s="136">
        <v>91561</v>
      </c>
      <c r="N30" s="136">
        <v>20907</v>
      </c>
      <c r="O30" s="136">
        <v>306701</v>
      </c>
      <c r="P30" s="136">
        <v>68068</v>
      </c>
      <c r="Q30" s="136" t="e">
        <v>#REF!</v>
      </c>
      <c r="R30" s="136" t="e">
        <v>#REF!</v>
      </c>
      <c r="S30" s="136">
        <v>14548</v>
      </c>
      <c r="T30" s="138">
        <v>1931.09</v>
      </c>
    </row>
    <row r="31" spans="1:20" ht="21" customHeight="1">
      <c r="A31" s="255">
        <v>27</v>
      </c>
      <c r="B31" s="256" t="s">
        <v>46</v>
      </c>
      <c r="C31" s="135">
        <v>34057</v>
      </c>
      <c r="D31" s="136">
        <v>8941</v>
      </c>
      <c r="E31" s="136">
        <v>9088</v>
      </c>
      <c r="F31" s="136">
        <v>14293</v>
      </c>
      <c r="G31" s="136">
        <v>10597</v>
      </c>
      <c r="H31" s="136" t="e">
        <v>#REF!</v>
      </c>
      <c r="I31" s="137">
        <v>0</v>
      </c>
      <c r="J31" s="136">
        <v>673</v>
      </c>
      <c r="K31" s="138">
        <v>0</v>
      </c>
      <c r="L31" s="136">
        <v>128558</v>
      </c>
      <c r="M31" s="136">
        <v>100669</v>
      </c>
      <c r="N31" s="136">
        <v>25024</v>
      </c>
      <c r="O31" s="136">
        <v>254251</v>
      </c>
      <c r="P31" s="136">
        <v>83262</v>
      </c>
      <c r="Q31" s="136" t="e">
        <v>#REF!</v>
      </c>
      <c r="R31" s="136" t="e">
        <v>#REF!</v>
      </c>
      <c r="S31" s="136">
        <v>6656</v>
      </c>
      <c r="T31" s="137">
        <v>0</v>
      </c>
    </row>
    <row r="32" spans="1:20" ht="21" customHeight="1">
      <c r="A32" s="255">
        <v>28</v>
      </c>
      <c r="B32" s="256" t="s">
        <v>48</v>
      </c>
      <c r="C32" s="135">
        <v>35520</v>
      </c>
      <c r="D32" s="136">
        <v>9492</v>
      </c>
      <c r="E32" s="136">
        <v>7084</v>
      </c>
      <c r="F32" s="136">
        <v>13931</v>
      </c>
      <c r="G32" s="136">
        <v>11099</v>
      </c>
      <c r="H32" s="136" t="e">
        <v>#REF!</v>
      </c>
      <c r="I32" s="137">
        <v>0</v>
      </c>
      <c r="J32" s="136">
        <v>671</v>
      </c>
      <c r="K32" s="138">
        <v>10207.903448275862</v>
      </c>
      <c r="L32" s="136">
        <v>144613</v>
      </c>
      <c r="M32" s="136">
        <v>125138</v>
      </c>
      <c r="N32" s="136">
        <v>30392</v>
      </c>
      <c r="O32" s="136">
        <v>300143</v>
      </c>
      <c r="P32" s="136">
        <v>82248</v>
      </c>
      <c r="Q32" s="136" t="e">
        <v>#REF!</v>
      </c>
      <c r="R32" s="136" t="e">
        <v>#REF!</v>
      </c>
      <c r="S32" s="136">
        <v>7125</v>
      </c>
      <c r="T32" s="137">
        <v>1435.08</v>
      </c>
    </row>
    <row r="33" spans="1:20" ht="21" customHeight="1">
      <c r="A33" s="255">
        <v>29</v>
      </c>
      <c r="B33" s="256" t="s">
        <v>50</v>
      </c>
      <c r="C33" s="135">
        <v>38577</v>
      </c>
      <c r="D33" s="136">
        <v>9182</v>
      </c>
      <c r="E33" s="136">
        <v>7258</v>
      </c>
      <c r="F33" s="136">
        <v>14044</v>
      </c>
      <c r="G33" s="136">
        <v>10591</v>
      </c>
      <c r="H33" s="136" t="e">
        <v>#REF!</v>
      </c>
      <c r="I33" s="137">
        <v>0</v>
      </c>
      <c r="J33" s="136">
        <v>667</v>
      </c>
      <c r="K33" s="138">
        <v>10299.708404802745</v>
      </c>
      <c r="L33" s="136">
        <v>139582</v>
      </c>
      <c r="M33" s="136">
        <v>124181</v>
      </c>
      <c r="N33" s="136">
        <v>24619</v>
      </c>
      <c r="O33" s="136">
        <v>288382</v>
      </c>
      <c r="P33" s="136">
        <v>94989</v>
      </c>
      <c r="Q33" s="136" t="e">
        <v>#REF!</v>
      </c>
      <c r="R33" s="136" t="e">
        <v>#REF!</v>
      </c>
      <c r="S33" s="136">
        <v>6308</v>
      </c>
      <c r="T33" s="137">
        <v>1740.5</v>
      </c>
    </row>
    <row r="34" spans="1:20" ht="21" customHeight="1">
      <c r="A34" s="259">
        <v>30</v>
      </c>
      <c r="B34" s="260" t="s">
        <v>52</v>
      </c>
      <c r="C34" s="131">
        <v>31382</v>
      </c>
      <c r="D34" s="132">
        <v>9243</v>
      </c>
      <c r="E34" s="132">
        <v>6701</v>
      </c>
      <c r="F34" s="132">
        <v>14964</v>
      </c>
      <c r="G34" s="132">
        <v>10711</v>
      </c>
      <c r="H34" s="132" t="e">
        <v>#REF!</v>
      </c>
      <c r="I34" s="133">
        <v>0</v>
      </c>
      <c r="J34" s="132">
        <v>676</v>
      </c>
      <c r="K34" s="134">
        <v>11712.379032258064</v>
      </c>
      <c r="L34" s="132">
        <v>185751</v>
      </c>
      <c r="M34" s="132">
        <v>115582</v>
      </c>
      <c r="N34" s="132">
        <v>20796</v>
      </c>
      <c r="O34" s="132">
        <v>322129</v>
      </c>
      <c r="P34" s="132">
        <v>83720</v>
      </c>
      <c r="Q34" s="132" t="e">
        <v>#REF!</v>
      </c>
      <c r="R34" s="132" t="e">
        <v>#REF!</v>
      </c>
      <c r="S34" s="132">
        <v>10654</v>
      </c>
      <c r="T34" s="133">
        <v>937.29</v>
      </c>
    </row>
    <row r="35" spans="1:20" ht="21" customHeight="1">
      <c r="A35" s="255">
        <v>31</v>
      </c>
      <c r="B35" s="261" t="s">
        <v>54</v>
      </c>
      <c r="C35" s="135">
        <v>33995</v>
      </c>
      <c r="D35" s="136">
        <v>8959</v>
      </c>
      <c r="E35" s="136">
        <v>7526</v>
      </c>
      <c r="F35" s="136">
        <v>14112</v>
      </c>
      <c r="G35" s="136">
        <v>11640</v>
      </c>
      <c r="H35" s="136" t="e">
        <v>#REF!</v>
      </c>
      <c r="I35" s="137">
        <v>0</v>
      </c>
      <c r="J35" s="136">
        <v>661</v>
      </c>
      <c r="K35" s="138">
        <v>12474.827586206897</v>
      </c>
      <c r="L35" s="136">
        <v>140868</v>
      </c>
      <c r="M35" s="136">
        <v>109265</v>
      </c>
      <c r="N35" s="136">
        <v>22346</v>
      </c>
      <c r="O35" s="136">
        <v>272479</v>
      </c>
      <c r="P35" s="136">
        <v>87874</v>
      </c>
      <c r="Q35" s="136" t="e">
        <v>#REF!</v>
      </c>
      <c r="R35" s="136" t="e">
        <v>#REF!</v>
      </c>
      <c r="S35" s="136">
        <v>7088</v>
      </c>
      <c r="T35" s="138">
        <v>232.2</v>
      </c>
    </row>
    <row r="36" spans="1:20" ht="21" customHeight="1">
      <c r="A36" s="255">
        <v>32</v>
      </c>
      <c r="B36" s="261" t="s">
        <v>56</v>
      </c>
      <c r="C36" s="135">
        <v>31699</v>
      </c>
      <c r="D36" s="136">
        <v>9759</v>
      </c>
      <c r="E36" s="136">
        <v>6355</v>
      </c>
      <c r="F36" s="136">
        <v>14316</v>
      </c>
      <c r="G36" s="136">
        <v>11758</v>
      </c>
      <c r="H36" s="136" t="e">
        <v>#REF!</v>
      </c>
      <c r="I36" s="137">
        <v>0</v>
      </c>
      <c r="J36" s="136">
        <v>665</v>
      </c>
      <c r="K36" s="138">
        <v>11052.967032967033</v>
      </c>
      <c r="L36" s="136">
        <v>158368</v>
      </c>
      <c r="M36" s="136">
        <v>130089</v>
      </c>
      <c r="N36" s="136">
        <v>20842</v>
      </c>
      <c r="O36" s="136">
        <v>309299</v>
      </c>
      <c r="P36" s="136">
        <v>87472</v>
      </c>
      <c r="Q36" s="136" t="e">
        <v>#REF!</v>
      </c>
      <c r="R36" s="136" t="e">
        <v>#REF!</v>
      </c>
      <c r="S36" s="136">
        <v>8964</v>
      </c>
      <c r="T36" s="138">
        <v>1346.48</v>
      </c>
    </row>
    <row r="37" spans="1:20" ht="21" customHeight="1">
      <c r="A37" s="255">
        <v>36</v>
      </c>
      <c r="B37" s="261" t="s">
        <v>57</v>
      </c>
      <c r="C37" s="135">
        <v>30356</v>
      </c>
      <c r="D37" s="136">
        <v>8601</v>
      </c>
      <c r="E37" s="136">
        <v>7436</v>
      </c>
      <c r="F37" s="136">
        <v>12657</v>
      </c>
      <c r="G37" s="136">
        <v>8735</v>
      </c>
      <c r="H37" s="136" t="e">
        <v>#REF!</v>
      </c>
      <c r="I37" s="137">
        <v>0</v>
      </c>
      <c r="J37" s="136">
        <v>678</v>
      </c>
      <c r="K37" s="138">
        <v>13580.90909090909</v>
      </c>
      <c r="L37" s="136">
        <v>121728</v>
      </c>
      <c r="M37" s="136">
        <v>116446</v>
      </c>
      <c r="N37" s="136">
        <v>22860</v>
      </c>
      <c r="O37" s="136">
        <v>261035</v>
      </c>
      <c r="P37" s="136">
        <v>56250</v>
      </c>
      <c r="Q37" s="136" t="e">
        <v>#REF!</v>
      </c>
      <c r="R37" s="136" t="e">
        <v>#REF!</v>
      </c>
      <c r="S37" s="136">
        <v>7044</v>
      </c>
      <c r="T37" s="137">
        <v>186.27</v>
      </c>
    </row>
    <row r="38" spans="1:20" ht="21" customHeight="1">
      <c r="A38" s="262">
        <v>44</v>
      </c>
      <c r="B38" s="263" t="s">
        <v>59</v>
      </c>
      <c r="C38" s="150">
        <v>35446</v>
      </c>
      <c r="D38" s="151">
        <v>9610</v>
      </c>
      <c r="E38" s="151">
        <v>7465</v>
      </c>
      <c r="F38" s="151">
        <v>14390</v>
      </c>
      <c r="G38" s="152">
        <v>10826</v>
      </c>
      <c r="H38" s="153" t="e">
        <v>#REF!</v>
      </c>
      <c r="I38" s="154">
        <v>0</v>
      </c>
      <c r="J38" s="151">
        <v>669</v>
      </c>
      <c r="K38" s="152">
        <v>17292.105263157893</v>
      </c>
      <c r="L38" s="151">
        <v>139946</v>
      </c>
      <c r="M38" s="151">
        <v>127200</v>
      </c>
      <c r="N38" s="151">
        <v>21408</v>
      </c>
      <c r="O38" s="151">
        <v>288555</v>
      </c>
      <c r="P38" s="152">
        <v>60710</v>
      </c>
      <c r="Q38" s="153" t="e">
        <v>#REF!</v>
      </c>
      <c r="R38" s="151" t="e">
        <v>#REF!</v>
      </c>
      <c r="S38" s="151">
        <v>6811</v>
      </c>
      <c r="T38" s="152">
        <v>97.35</v>
      </c>
    </row>
    <row r="39" spans="1:20" ht="21" customHeight="1">
      <c r="A39" s="255">
        <v>45</v>
      </c>
      <c r="B39" s="261" t="s">
        <v>108</v>
      </c>
      <c r="C39" s="135">
        <v>32644</v>
      </c>
      <c r="D39" s="136">
        <v>10442</v>
      </c>
      <c r="E39" s="136">
        <v>6906</v>
      </c>
      <c r="F39" s="136">
        <v>14902</v>
      </c>
      <c r="G39" s="138">
        <v>11267</v>
      </c>
      <c r="H39" s="155" t="e">
        <v>#REF!</v>
      </c>
      <c r="I39" s="137">
        <v>0</v>
      </c>
      <c r="J39" s="136">
        <v>668</v>
      </c>
      <c r="K39" s="138">
        <v>12776.984126984127</v>
      </c>
      <c r="L39" s="136">
        <v>153233</v>
      </c>
      <c r="M39" s="136">
        <v>140399</v>
      </c>
      <c r="N39" s="136">
        <v>20140</v>
      </c>
      <c r="O39" s="136">
        <v>313772</v>
      </c>
      <c r="P39" s="138">
        <v>49991</v>
      </c>
      <c r="Q39" s="155" t="e">
        <v>#REF!</v>
      </c>
      <c r="R39" s="136" t="e">
        <v>#REF!</v>
      </c>
      <c r="S39" s="136">
        <v>8168</v>
      </c>
      <c r="T39" s="138">
        <v>322.75</v>
      </c>
    </row>
    <row r="40" spans="1:20" ht="21" customHeight="1">
      <c r="A40" s="264">
        <v>46</v>
      </c>
      <c r="B40" s="265" t="s">
        <v>116</v>
      </c>
      <c r="C40" s="143">
        <v>31447</v>
      </c>
      <c r="D40" s="144">
        <v>8608</v>
      </c>
      <c r="E40" s="144">
        <v>6894</v>
      </c>
      <c r="F40" s="144">
        <v>13321</v>
      </c>
      <c r="G40" s="146">
        <v>10380</v>
      </c>
      <c r="H40" s="156" t="e">
        <v>#REF!</v>
      </c>
      <c r="I40" s="145">
        <v>0</v>
      </c>
      <c r="J40" s="144">
        <v>678</v>
      </c>
      <c r="K40" s="146">
        <v>14290.21505376344</v>
      </c>
      <c r="L40" s="144">
        <v>127479</v>
      </c>
      <c r="M40" s="144">
        <v>98733</v>
      </c>
      <c r="N40" s="144">
        <v>20837</v>
      </c>
      <c r="O40" s="144">
        <v>247048</v>
      </c>
      <c r="P40" s="146">
        <v>69096</v>
      </c>
      <c r="Q40" s="156" t="e">
        <v>#REF!</v>
      </c>
      <c r="R40" s="144" t="e">
        <v>#REF!</v>
      </c>
      <c r="S40" s="144">
        <v>7262</v>
      </c>
      <c r="T40" s="146">
        <v>242.96</v>
      </c>
    </row>
    <row r="41" spans="1:20" ht="21" customHeight="1">
      <c r="A41" s="247"/>
      <c r="B41" s="256" t="s">
        <v>61</v>
      </c>
      <c r="C41" s="135">
        <v>32571</v>
      </c>
      <c r="D41" s="136">
        <v>9259</v>
      </c>
      <c r="E41" s="136">
        <v>7046</v>
      </c>
      <c r="F41" s="136">
        <v>13888</v>
      </c>
      <c r="G41" s="138">
        <v>10616</v>
      </c>
      <c r="H41" s="155" t="e">
        <v>#REF!</v>
      </c>
      <c r="I41" s="137">
        <v>0</v>
      </c>
      <c r="J41" s="136">
        <v>670</v>
      </c>
      <c r="K41" s="138">
        <v>11246.685714285713</v>
      </c>
      <c r="L41" s="136">
        <v>146035</v>
      </c>
      <c r="M41" s="136">
        <v>121942</v>
      </c>
      <c r="N41" s="136">
        <v>23487</v>
      </c>
      <c r="O41" s="136">
        <v>291464</v>
      </c>
      <c r="P41" s="138">
        <v>71614</v>
      </c>
      <c r="Q41" s="155" t="e">
        <v>#REF!</v>
      </c>
      <c r="R41" s="136" t="e">
        <v>#REF!</v>
      </c>
      <c r="S41" s="136">
        <v>7936</v>
      </c>
      <c r="T41" s="138">
        <v>893</v>
      </c>
    </row>
    <row r="42" spans="1:20" ht="21" customHeight="1">
      <c r="A42" s="247"/>
      <c r="B42" s="256" t="s">
        <v>63</v>
      </c>
      <c r="C42" s="135">
        <v>33540</v>
      </c>
      <c r="D42" s="136">
        <v>8931</v>
      </c>
      <c r="E42" s="136">
        <v>6902</v>
      </c>
      <c r="F42" s="136">
        <v>13386</v>
      </c>
      <c r="G42" s="138">
        <v>9862</v>
      </c>
      <c r="H42" s="155" t="e">
        <v>#REF!</v>
      </c>
      <c r="I42" s="137">
        <v>0</v>
      </c>
      <c r="J42" s="136">
        <v>669</v>
      </c>
      <c r="K42" s="138">
        <v>10819.832193714321</v>
      </c>
      <c r="L42" s="136">
        <v>143459</v>
      </c>
      <c r="M42" s="136">
        <v>127295</v>
      </c>
      <c r="N42" s="136">
        <v>24156</v>
      </c>
      <c r="O42" s="136">
        <v>294910</v>
      </c>
      <c r="P42" s="138">
        <v>71841</v>
      </c>
      <c r="Q42" s="155" t="e">
        <v>#REF!</v>
      </c>
      <c r="R42" s="136" t="e">
        <v>#REF!</v>
      </c>
      <c r="S42" s="136">
        <v>7581</v>
      </c>
      <c r="T42" s="138">
        <v>1473.36</v>
      </c>
    </row>
    <row r="43" spans="1:20" ht="21" customHeight="1">
      <c r="A43" s="247"/>
      <c r="C43" s="93"/>
      <c r="D43" s="93"/>
      <c r="E43" s="93"/>
      <c r="F43" s="93"/>
      <c r="G43" s="82"/>
      <c r="H43" s="104"/>
      <c r="I43" s="157"/>
      <c r="J43" s="104"/>
      <c r="K43" s="138"/>
      <c r="L43" s="93"/>
      <c r="M43" s="93"/>
      <c r="N43" s="93"/>
      <c r="O43" s="93"/>
      <c r="P43" s="82"/>
      <c r="Q43" s="104"/>
      <c r="R43" s="105"/>
      <c r="S43" s="104"/>
      <c r="T43" s="82"/>
    </row>
    <row r="44" spans="1:20" ht="21" customHeight="1">
      <c r="A44" s="255">
        <v>301</v>
      </c>
      <c r="B44" s="256" t="s">
        <v>65</v>
      </c>
      <c r="C44" s="135">
        <v>58784</v>
      </c>
      <c r="D44" s="136">
        <v>9042</v>
      </c>
      <c r="E44" s="136">
        <v>6457</v>
      </c>
      <c r="F44" s="136">
        <v>13806</v>
      </c>
      <c r="G44" s="138">
        <v>13307</v>
      </c>
      <c r="H44" s="155" t="e">
        <v>#REF!</v>
      </c>
      <c r="I44" s="137">
        <v>0</v>
      </c>
      <c r="J44" s="136">
        <v>670</v>
      </c>
      <c r="K44" s="138">
        <v>14855.806451612903</v>
      </c>
      <c r="L44" s="136">
        <v>73233</v>
      </c>
      <c r="M44" s="136">
        <v>65397</v>
      </c>
      <c r="N44" s="136">
        <v>18959</v>
      </c>
      <c r="O44" s="136">
        <v>157589</v>
      </c>
      <c r="P44" s="138">
        <v>46068</v>
      </c>
      <c r="Q44" s="155" t="e">
        <v>#REF!</v>
      </c>
      <c r="R44" s="136" t="e">
        <v>#REF!</v>
      </c>
      <c r="S44" s="136">
        <v>1677</v>
      </c>
      <c r="T44" s="138">
        <v>662</v>
      </c>
    </row>
    <row r="45" spans="1:20" ht="21" customHeight="1">
      <c r="A45" s="255">
        <v>302</v>
      </c>
      <c r="B45" s="256" t="s">
        <v>67</v>
      </c>
      <c r="C45" s="135">
        <v>44642</v>
      </c>
      <c r="D45" s="136">
        <v>8191</v>
      </c>
      <c r="E45" s="136">
        <v>7156</v>
      </c>
      <c r="F45" s="136">
        <v>11375</v>
      </c>
      <c r="G45" s="138">
        <v>10571</v>
      </c>
      <c r="H45" s="155" t="e">
        <v>#REF!</v>
      </c>
      <c r="I45" s="137">
        <v>0</v>
      </c>
      <c r="J45" s="136">
        <v>663</v>
      </c>
      <c r="K45" s="138">
        <v>12140.252525252525</v>
      </c>
      <c r="L45" s="136">
        <v>41949</v>
      </c>
      <c r="M45" s="136">
        <v>69211</v>
      </c>
      <c r="N45" s="136">
        <v>7385</v>
      </c>
      <c r="O45" s="136">
        <v>118546</v>
      </c>
      <c r="P45" s="138">
        <v>43574</v>
      </c>
      <c r="Q45" s="155" t="e">
        <v>#REF!</v>
      </c>
      <c r="R45" s="136" t="e">
        <v>#REF!</v>
      </c>
      <c r="S45" s="136">
        <v>1388</v>
      </c>
      <c r="T45" s="138">
        <v>1638.56</v>
      </c>
    </row>
    <row r="46" spans="1:20" ht="21" customHeight="1">
      <c r="A46" s="255">
        <v>303</v>
      </c>
      <c r="B46" s="256" t="s">
        <v>68</v>
      </c>
      <c r="C46" s="135">
        <v>47767</v>
      </c>
      <c r="D46" s="136">
        <v>8444</v>
      </c>
      <c r="E46" s="136">
        <v>6867</v>
      </c>
      <c r="F46" s="136">
        <v>12317</v>
      </c>
      <c r="G46" s="138">
        <v>8817</v>
      </c>
      <c r="H46" s="155" t="e">
        <v>#REF!</v>
      </c>
      <c r="I46" s="137">
        <v>0</v>
      </c>
      <c r="J46" s="136">
        <v>677</v>
      </c>
      <c r="K46" s="138">
        <v>10742.808842652796</v>
      </c>
      <c r="L46" s="136">
        <v>79908</v>
      </c>
      <c r="M46" s="136">
        <v>94356</v>
      </c>
      <c r="N46" s="136">
        <v>20192</v>
      </c>
      <c r="O46" s="136">
        <v>194456</v>
      </c>
      <c r="P46" s="138">
        <v>52281</v>
      </c>
      <c r="Q46" s="155" t="e">
        <v>#REF!</v>
      </c>
      <c r="R46" s="136" t="e">
        <v>#REF!</v>
      </c>
      <c r="S46" s="136">
        <v>2659</v>
      </c>
      <c r="T46" s="138">
        <v>489.38</v>
      </c>
    </row>
    <row r="47" spans="1:20" ht="21" customHeight="1">
      <c r="A47" s="247"/>
      <c r="B47" s="256" t="s">
        <v>70</v>
      </c>
      <c r="C47" s="135">
        <v>48363</v>
      </c>
      <c r="D47" s="136">
        <v>8456</v>
      </c>
      <c r="E47" s="136">
        <v>6839</v>
      </c>
      <c r="F47" s="136">
        <v>12337</v>
      </c>
      <c r="G47" s="138">
        <v>9266</v>
      </c>
      <c r="H47" s="155" t="e">
        <v>#REF!</v>
      </c>
      <c r="I47" s="137">
        <v>0</v>
      </c>
      <c r="J47" s="136">
        <v>675</v>
      </c>
      <c r="K47" s="138">
        <v>11486.764705882353</v>
      </c>
      <c r="L47" s="136">
        <v>74187</v>
      </c>
      <c r="M47" s="136">
        <v>88228</v>
      </c>
      <c r="N47" s="136">
        <v>18359</v>
      </c>
      <c r="O47" s="136">
        <v>180774</v>
      </c>
      <c r="P47" s="138">
        <v>50523</v>
      </c>
      <c r="Q47" s="155" t="e">
        <v>#REF!</v>
      </c>
      <c r="R47" s="136" t="e">
        <v>#REF!</v>
      </c>
      <c r="S47" s="136">
        <v>2395</v>
      </c>
      <c r="T47" s="138">
        <v>659.77</v>
      </c>
    </row>
    <row r="48" spans="1:20" ht="21" customHeight="1">
      <c r="A48" s="247"/>
      <c r="C48" s="93"/>
      <c r="D48" s="93"/>
      <c r="E48" s="93"/>
      <c r="F48" s="93"/>
      <c r="G48" s="82"/>
      <c r="H48" s="104"/>
      <c r="I48" s="157"/>
      <c r="J48" s="104"/>
      <c r="K48" s="138"/>
      <c r="L48" s="93"/>
      <c r="M48" s="93"/>
      <c r="N48" s="93"/>
      <c r="O48" s="93"/>
      <c r="P48" s="82"/>
      <c r="Q48" s="104"/>
      <c r="R48" s="105"/>
      <c r="S48" s="104"/>
      <c r="T48" s="82"/>
    </row>
    <row r="49" spans="1:20" ht="21" customHeight="1">
      <c r="A49" s="266"/>
      <c r="B49" s="263" t="s">
        <v>72</v>
      </c>
      <c r="C49" s="143">
        <v>34021</v>
      </c>
      <c r="D49" s="144">
        <v>8900</v>
      </c>
      <c r="E49" s="144">
        <v>6898</v>
      </c>
      <c r="F49" s="144">
        <v>13325</v>
      </c>
      <c r="G49" s="146">
        <v>9823</v>
      </c>
      <c r="H49" s="156" t="e">
        <v>#REF!</v>
      </c>
      <c r="I49" s="145">
        <v>0</v>
      </c>
      <c r="J49" s="144">
        <v>669</v>
      </c>
      <c r="K49" s="146">
        <v>10845.149064574533</v>
      </c>
      <c r="L49" s="144">
        <v>137533</v>
      </c>
      <c r="M49" s="144">
        <v>123953</v>
      </c>
      <c r="N49" s="144">
        <v>23660</v>
      </c>
      <c r="O49" s="144">
        <v>285146</v>
      </c>
      <c r="P49" s="144">
        <v>70017</v>
      </c>
      <c r="Q49" s="144" t="e">
        <v>#REF!</v>
      </c>
      <c r="R49" s="144" t="e">
        <v>#REF!</v>
      </c>
      <c r="S49" s="144">
        <v>7137</v>
      </c>
      <c r="T49" s="146">
        <v>1403.76</v>
      </c>
    </row>
    <row r="50" spans="1:2" ht="15.75" customHeight="1">
      <c r="A50" s="267"/>
      <c r="B50" s="267"/>
    </row>
    <row r="51" ht="15.75" customHeight="1">
      <c r="B51" s="267"/>
    </row>
    <row r="52" ht="15.75" customHeight="1">
      <c r="B52" s="267"/>
    </row>
    <row r="53" ht="15.75" customHeight="1">
      <c r="B53" s="267"/>
    </row>
    <row r="54" ht="15.75" customHeight="1">
      <c r="B54" s="267"/>
    </row>
  </sheetData>
  <sheetProtection/>
  <mergeCells count="2">
    <mergeCell ref="C5:F5"/>
    <mergeCell ref="L5:O5"/>
  </mergeCells>
  <conditionalFormatting sqref="C51:T53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C7" sqref="C7:T49"/>
    </sheetView>
  </sheetViews>
  <sheetFormatPr defaultColWidth="10.75390625" defaultRowHeight="15.75" customHeight="1"/>
  <cols>
    <col min="1" max="1" width="5.50390625" style="1" customWidth="1"/>
    <col min="2" max="2" width="11.625" style="1" customWidth="1"/>
    <col min="3" max="7" width="12.625" style="1" customWidth="1"/>
    <col min="8" max="9" width="12.625" style="1" hidden="1" customWidth="1"/>
    <col min="10" max="11" width="12.625" style="1" customWidth="1"/>
    <col min="12" max="16" width="12.875" style="1" customWidth="1"/>
    <col min="17" max="18" width="12.875" style="1" hidden="1" customWidth="1"/>
    <col min="19" max="20" width="12.875" style="1" customWidth="1"/>
    <col min="21" max="16384" width="10.75390625" style="1" customWidth="1"/>
  </cols>
  <sheetData>
    <row r="1" spans="2:20" ht="21" customHeight="1">
      <c r="B1" s="81"/>
      <c r="C1" s="2" t="s">
        <v>123</v>
      </c>
      <c r="D1" s="2"/>
      <c r="E1" s="2"/>
      <c r="F1" s="2"/>
      <c r="G1" s="2"/>
      <c r="H1" s="2"/>
      <c r="I1" s="2"/>
      <c r="J1" s="2"/>
      <c r="K1" s="2"/>
      <c r="L1" s="5"/>
      <c r="M1" s="159"/>
      <c r="N1" s="5"/>
      <c r="O1" s="5"/>
      <c r="P1" s="5"/>
      <c r="Q1" s="5"/>
      <c r="R1" s="5"/>
      <c r="S1" s="5"/>
      <c r="T1" s="5"/>
    </row>
    <row r="2" spans="2:20" ht="21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8"/>
      <c r="B3" s="160"/>
      <c r="C3" s="11"/>
      <c r="D3" s="12"/>
      <c r="E3" s="12"/>
      <c r="F3" s="12"/>
      <c r="G3" s="12"/>
      <c r="H3" s="12"/>
      <c r="I3" s="12"/>
      <c r="J3" s="12"/>
      <c r="K3" s="13"/>
      <c r="L3" s="14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18"/>
      <c r="B4" s="46"/>
      <c r="C4" s="26" t="s">
        <v>79</v>
      </c>
      <c r="D4" s="12"/>
      <c r="E4" s="12"/>
      <c r="F4" s="12"/>
      <c r="G4" s="12"/>
      <c r="H4" s="12"/>
      <c r="I4" s="12"/>
      <c r="J4" s="12"/>
      <c r="K4" s="17"/>
      <c r="L4" s="28" t="s">
        <v>113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9" t="s">
        <v>2</v>
      </c>
      <c r="B5" s="46"/>
      <c r="C5" s="282" t="s">
        <v>137</v>
      </c>
      <c r="D5" s="285"/>
      <c r="E5" s="285"/>
      <c r="F5" s="286"/>
      <c r="G5" s="34" t="s">
        <v>80</v>
      </c>
      <c r="H5" s="35" t="s">
        <v>81</v>
      </c>
      <c r="I5" s="12"/>
      <c r="J5" s="39" t="s">
        <v>106</v>
      </c>
      <c r="K5" s="40" t="s">
        <v>82</v>
      </c>
      <c r="L5" s="282" t="s">
        <v>137</v>
      </c>
      <c r="M5" s="285"/>
      <c r="N5" s="285"/>
      <c r="O5" s="286"/>
      <c r="P5" s="34" t="s">
        <v>80</v>
      </c>
      <c r="Q5" s="35" t="s">
        <v>81</v>
      </c>
      <c r="R5" s="12"/>
      <c r="S5" s="39" t="s">
        <v>106</v>
      </c>
      <c r="T5" s="40" t="s">
        <v>82</v>
      </c>
    </row>
    <row r="6" spans="1:20" ht="21" customHeight="1">
      <c r="A6" s="29" t="s">
        <v>3</v>
      </c>
      <c r="B6" s="33" t="s">
        <v>4</v>
      </c>
      <c r="C6" s="47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1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s="9" customFormat="1" ht="21" customHeight="1">
      <c r="A7" s="57">
        <v>1</v>
      </c>
      <c r="B7" s="165" t="s">
        <v>5</v>
      </c>
      <c r="C7" s="83">
        <v>24.856</v>
      </c>
      <c r="D7" s="84">
        <v>1130.955</v>
      </c>
      <c r="E7" s="84">
        <v>275.834</v>
      </c>
      <c r="F7" s="84">
        <v>1431.646</v>
      </c>
      <c r="G7" s="84">
        <v>706.214</v>
      </c>
      <c r="H7" s="84" t="e">
        <v>#REF!</v>
      </c>
      <c r="I7" s="84" t="e">
        <v>#REF!</v>
      </c>
      <c r="J7" s="84">
        <v>23.015</v>
      </c>
      <c r="K7" s="85">
        <v>4.603</v>
      </c>
      <c r="L7" s="106">
        <v>16.47</v>
      </c>
      <c r="M7" s="106">
        <v>1.48</v>
      </c>
      <c r="N7" s="106">
        <v>1.69</v>
      </c>
      <c r="O7" s="106">
        <v>1.78</v>
      </c>
      <c r="P7" s="106">
        <v>1.18</v>
      </c>
      <c r="Q7" s="106" t="e">
        <v>#REF!</v>
      </c>
      <c r="R7" s="107">
        <v>0</v>
      </c>
      <c r="S7" s="107">
        <v>45.33</v>
      </c>
      <c r="T7" s="111">
        <v>9.925</v>
      </c>
    </row>
    <row r="8" spans="1:20" s="70" customFormat="1" ht="21" customHeight="1">
      <c r="A8" s="60">
        <v>2</v>
      </c>
      <c r="B8" s="166" t="s">
        <v>6</v>
      </c>
      <c r="C8" s="86">
        <v>30.556</v>
      </c>
      <c r="D8" s="87">
        <v>1071.875</v>
      </c>
      <c r="E8" s="87">
        <v>222.917</v>
      </c>
      <c r="F8" s="87">
        <v>1325.347</v>
      </c>
      <c r="G8" s="87">
        <v>808.681</v>
      </c>
      <c r="H8" s="87" t="e">
        <v>#REF!</v>
      </c>
      <c r="I8" s="87" t="e">
        <v>#REF!</v>
      </c>
      <c r="J8" s="87">
        <v>25.694</v>
      </c>
      <c r="K8" s="88">
        <v>1.389</v>
      </c>
      <c r="L8" s="109">
        <v>11.47</v>
      </c>
      <c r="M8" s="109">
        <v>1.58</v>
      </c>
      <c r="N8" s="109">
        <v>1.79</v>
      </c>
      <c r="O8" s="109">
        <v>1.84</v>
      </c>
      <c r="P8" s="109">
        <v>1.21</v>
      </c>
      <c r="Q8" s="109" t="e">
        <v>#REF!</v>
      </c>
      <c r="R8" s="110">
        <v>0</v>
      </c>
      <c r="S8" s="110">
        <v>32.66</v>
      </c>
      <c r="T8" s="108">
        <v>2.75</v>
      </c>
    </row>
    <row r="9" spans="1:20" s="70" customFormat="1" ht="21" customHeight="1">
      <c r="A9" s="60">
        <v>3</v>
      </c>
      <c r="B9" s="166" t="s">
        <v>8</v>
      </c>
      <c r="C9" s="86">
        <v>19.721</v>
      </c>
      <c r="D9" s="87">
        <v>1023.473</v>
      </c>
      <c r="E9" s="87">
        <v>225.402</v>
      </c>
      <c r="F9" s="87">
        <v>1268.596</v>
      </c>
      <c r="G9" s="87">
        <v>701.286</v>
      </c>
      <c r="H9" s="87" t="e">
        <v>#REF!</v>
      </c>
      <c r="I9" s="87" t="e">
        <v>#REF!</v>
      </c>
      <c r="J9" s="87">
        <v>18.328</v>
      </c>
      <c r="K9" s="88">
        <v>4.18</v>
      </c>
      <c r="L9" s="109">
        <v>13.38</v>
      </c>
      <c r="M9" s="109">
        <v>1.47</v>
      </c>
      <c r="N9" s="109">
        <v>1.72</v>
      </c>
      <c r="O9" s="109">
        <v>1.7</v>
      </c>
      <c r="P9" s="109">
        <v>1.19</v>
      </c>
      <c r="Q9" s="109" t="e">
        <v>#REF!</v>
      </c>
      <c r="R9" s="110">
        <v>0</v>
      </c>
      <c r="S9" s="110">
        <v>33.96</v>
      </c>
      <c r="T9" s="108">
        <v>13.743589743589743</v>
      </c>
    </row>
    <row r="10" spans="1:20" s="70" customFormat="1" ht="21" customHeight="1">
      <c r="A10" s="60">
        <v>4</v>
      </c>
      <c r="B10" s="166" t="s">
        <v>10</v>
      </c>
      <c r="C10" s="86">
        <v>20.868</v>
      </c>
      <c r="D10" s="87">
        <v>996.078</v>
      </c>
      <c r="E10" s="87">
        <v>173.249</v>
      </c>
      <c r="F10" s="87">
        <v>1190.196</v>
      </c>
      <c r="G10" s="87">
        <v>554.062</v>
      </c>
      <c r="H10" s="87" t="e">
        <v>#REF!</v>
      </c>
      <c r="I10" s="87" t="e">
        <v>#REF!</v>
      </c>
      <c r="J10" s="87">
        <v>19.888</v>
      </c>
      <c r="K10" s="88">
        <v>0.84</v>
      </c>
      <c r="L10" s="109">
        <v>12.3</v>
      </c>
      <c r="M10" s="109">
        <v>1.52</v>
      </c>
      <c r="N10" s="109">
        <v>1.87</v>
      </c>
      <c r="O10" s="109">
        <v>1.76</v>
      </c>
      <c r="P10" s="109">
        <v>1.16</v>
      </c>
      <c r="Q10" s="109" t="e">
        <v>#REF!</v>
      </c>
      <c r="R10" s="110">
        <v>0</v>
      </c>
      <c r="S10" s="110">
        <v>31.01</v>
      </c>
      <c r="T10" s="108">
        <v>10.5</v>
      </c>
    </row>
    <row r="11" spans="1:20" s="70" customFormat="1" ht="21" customHeight="1">
      <c r="A11" s="60">
        <v>5</v>
      </c>
      <c r="B11" s="166" t="s">
        <v>12</v>
      </c>
      <c r="C11" s="86">
        <v>26.667</v>
      </c>
      <c r="D11" s="87">
        <v>951.429</v>
      </c>
      <c r="E11" s="87">
        <v>205.714</v>
      </c>
      <c r="F11" s="87">
        <v>1183.81</v>
      </c>
      <c r="G11" s="87">
        <v>643.81</v>
      </c>
      <c r="H11" s="87" t="e">
        <v>#REF!</v>
      </c>
      <c r="I11" s="87" t="e">
        <v>#REF!</v>
      </c>
      <c r="J11" s="87">
        <v>25.238</v>
      </c>
      <c r="K11" s="88">
        <v>0</v>
      </c>
      <c r="L11" s="109">
        <v>14.66</v>
      </c>
      <c r="M11" s="109">
        <v>1.38</v>
      </c>
      <c r="N11" s="109">
        <v>1.56</v>
      </c>
      <c r="O11" s="109">
        <v>1.71</v>
      </c>
      <c r="P11" s="109">
        <v>1.16</v>
      </c>
      <c r="Q11" s="109" t="e">
        <v>#REF!</v>
      </c>
      <c r="R11" s="110">
        <v>0</v>
      </c>
      <c r="S11" s="110">
        <v>36.34</v>
      </c>
      <c r="T11" s="108">
        <v>0</v>
      </c>
    </row>
    <row r="12" spans="1:20" s="70" customFormat="1" ht="21" customHeight="1">
      <c r="A12" s="57">
        <v>6</v>
      </c>
      <c r="B12" s="165" t="s">
        <v>14</v>
      </c>
      <c r="C12" s="170">
        <v>29.213</v>
      </c>
      <c r="D12" s="85">
        <v>1065.73</v>
      </c>
      <c r="E12" s="85">
        <v>225.281</v>
      </c>
      <c r="F12" s="85">
        <v>1320.225</v>
      </c>
      <c r="G12" s="85">
        <v>612.921</v>
      </c>
      <c r="H12" s="85" t="e">
        <v>#REF!</v>
      </c>
      <c r="I12" s="85" t="e">
        <v>#REF!</v>
      </c>
      <c r="J12" s="85">
        <v>29.213</v>
      </c>
      <c r="K12" s="85">
        <v>0</v>
      </c>
      <c r="L12" s="107">
        <v>13.56</v>
      </c>
      <c r="M12" s="107">
        <v>1.34</v>
      </c>
      <c r="N12" s="107">
        <v>1.94</v>
      </c>
      <c r="O12" s="107">
        <v>1.72</v>
      </c>
      <c r="P12" s="107">
        <v>1.12</v>
      </c>
      <c r="Q12" s="107" t="e">
        <v>#REF!</v>
      </c>
      <c r="R12" s="107">
        <v>0</v>
      </c>
      <c r="S12" s="107">
        <v>35.9</v>
      </c>
      <c r="T12" s="107">
        <v>0</v>
      </c>
    </row>
    <row r="13" spans="1:20" s="70" customFormat="1" ht="21" customHeight="1">
      <c r="A13" s="60">
        <v>7</v>
      </c>
      <c r="B13" s="166" t="s">
        <v>16</v>
      </c>
      <c r="C13" s="171">
        <v>10.68</v>
      </c>
      <c r="D13" s="88">
        <v>1059.223</v>
      </c>
      <c r="E13" s="88">
        <v>202.913</v>
      </c>
      <c r="F13" s="88">
        <v>1272.816</v>
      </c>
      <c r="G13" s="88">
        <v>803.883</v>
      </c>
      <c r="H13" s="88" t="e">
        <v>#REF!</v>
      </c>
      <c r="I13" s="88" t="e">
        <v>#REF!</v>
      </c>
      <c r="J13" s="88">
        <v>11.165</v>
      </c>
      <c r="K13" s="88">
        <v>11.65</v>
      </c>
      <c r="L13" s="110">
        <v>16.95</v>
      </c>
      <c r="M13" s="110">
        <v>1.43</v>
      </c>
      <c r="N13" s="110">
        <v>1.78</v>
      </c>
      <c r="O13" s="110">
        <v>1.62</v>
      </c>
      <c r="P13" s="110">
        <v>1.19</v>
      </c>
      <c r="Q13" s="110" t="e">
        <v>#REF!</v>
      </c>
      <c r="R13" s="110">
        <v>0</v>
      </c>
      <c r="S13" s="110">
        <v>46.09</v>
      </c>
      <c r="T13" s="110">
        <v>10.958333333333334</v>
      </c>
    </row>
    <row r="14" spans="1:20" s="70" customFormat="1" ht="21" customHeight="1">
      <c r="A14" s="60">
        <v>8</v>
      </c>
      <c r="B14" s="166" t="s">
        <v>18</v>
      </c>
      <c r="C14" s="171">
        <v>24.044</v>
      </c>
      <c r="D14" s="88">
        <v>1269.399</v>
      </c>
      <c r="E14" s="88">
        <v>256.284</v>
      </c>
      <c r="F14" s="88">
        <v>1549.727</v>
      </c>
      <c r="G14" s="88">
        <v>862.842</v>
      </c>
      <c r="H14" s="88" t="e">
        <v>#REF!</v>
      </c>
      <c r="I14" s="88" t="e">
        <v>#REF!</v>
      </c>
      <c r="J14" s="88">
        <v>22.404</v>
      </c>
      <c r="K14" s="88">
        <v>0</v>
      </c>
      <c r="L14" s="110">
        <v>13.39</v>
      </c>
      <c r="M14" s="110">
        <v>1.33</v>
      </c>
      <c r="N14" s="110">
        <v>1.61</v>
      </c>
      <c r="O14" s="110">
        <v>1.56</v>
      </c>
      <c r="P14" s="110">
        <v>1.15</v>
      </c>
      <c r="Q14" s="110" t="e">
        <v>#REF!</v>
      </c>
      <c r="R14" s="110">
        <v>0</v>
      </c>
      <c r="S14" s="110">
        <v>37.98</v>
      </c>
      <c r="T14" s="110">
        <v>0</v>
      </c>
    </row>
    <row r="15" spans="1:20" s="70" customFormat="1" ht="21" customHeight="1">
      <c r="A15" s="60">
        <v>9</v>
      </c>
      <c r="B15" s="166" t="s">
        <v>20</v>
      </c>
      <c r="C15" s="171">
        <v>18.868</v>
      </c>
      <c r="D15" s="88">
        <v>943.396</v>
      </c>
      <c r="E15" s="88">
        <v>196.226</v>
      </c>
      <c r="F15" s="88">
        <v>1158.491</v>
      </c>
      <c r="G15" s="88">
        <v>658.491</v>
      </c>
      <c r="H15" s="88" t="e">
        <v>#REF!</v>
      </c>
      <c r="I15" s="88" t="e">
        <v>#REF!</v>
      </c>
      <c r="J15" s="88">
        <v>18.868</v>
      </c>
      <c r="K15" s="88">
        <v>0</v>
      </c>
      <c r="L15" s="110">
        <v>7.8</v>
      </c>
      <c r="M15" s="110">
        <v>1.66</v>
      </c>
      <c r="N15" s="110">
        <v>1.64</v>
      </c>
      <c r="O15" s="110">
        <v>1.76</v>
      </c>
      <c r="P15" s="110">
        <v>1.26</v>
      </c>
      <c r="Q15" s="110" t="e">
        <v>#REF!</v>
      </c>
      <c r="R15" s="110">
        <v>0</v>
      </c>
      <c r="S15" s="110">
        <v>17.67</v>
      </c>
      <c r="T15" s="110">
        <v>0</v>
      </c>
    </row>
    <row r="16" spans="1:20" s="70" customFormat="1" ht="21" customHeight="1">
      <c r="A16" s="76">
        <v>10</v>
      </c>
      <c r="B16" s="161" t="s">
        <v>22</v>
      </c>
      <c r="C16" s="172">
        <v>22.346</v>
      </c>
      <c r="D16" s="91">
        <v>1050.279</v>
      </c>
      <c r="E16" s="91">
        <v>245.251</v>
      </c>
      <c r="F16" s="91">
        <v>1317.877</v>
      </c>
      <c r="G16" s="91">
        <v>657.542</v>
      </c>
      <c r="H16" s="91" t="e">
        <v>#REF!</v>
      </c>
      <c r="I16" s="91" t="e">
        <v>#REF!</v>
      </c>
      <c r="J16" s="91">
        <v>21.788</v>
      </c>
      <c r="K16" s="91">
        <v>0.279</v>
      </c>
      <c r="L16" s="128">
        <v>17.04</v>
      </c>
      <c r="M16" s="128">
        <v>1.47</v>
      </c>
      <c r="N16" s="128">
        <v>1.82</v>
      </c>
      <c r="O16" s="128">
        <v>1.8</v>
      </c>
      <c r="P16" s="128">
        <v>1.18</v>
      </c>
      <c r="Q16" s="128" t="e">
        <v>#REF!</v>
      </c>
      <c r="R16" s="128">
        <v>0</v>
      </c>
      <c r="S16" s="128">
        <v>47.88</v>
      </c>
      <c r="T16" s="128">
        <v>7</v>
      </c>
    </row>
    <row r="17" spans="1:20" s="70" customFormat="1" ht="21" customHeight="1">
      <c r="A17" s="60">
        <v>11</v>
      </c>
      <c r="B17" s="166" t="s">
        <v>24</v>
      </c>
      <c r="C17" s="86">
        <v>13.605</v>
      </c>
      <c r="D17" s="87">
        <v>1075.51</v>
      </c>
      <c r="E17" s="87">
        <v>284.694</v>
      </c>
      <c r="F17" s="87">
        <v>1373.81</v>
      </c>
      <c r="G17" s="87">
        <v>655.442</v>
      </c>
      <c r="H17" s="87" t="e">
        <v>#REF!</v>
      </c>
      <c r="I17" s="87" t="e">
        <v>#REF!</v>
      </c>
      <c r="J17" s="87">
        <v>11.565</v>
      </c>
      <c r="K17" s="88">
        <v>0</v>
      </c>
      <c r="L17" s="109">
        <v>12.43</v>
      </c>
      <c r="M17" s="109">
        <v>1.34</v>
      </c>
      <c r="N17" s="109">
        <v>1.7</v>
      </c>
      <c r="O17" s="109">
        <v>1.52</v>
      </c>
      <c r="P17" s="109">
        <v>1.14</v>
      </c>
      <c r="Q17" s="109" t="e">
        <v>#REF!</v>
      </c>
      <c r="R17" s="110">
        <v>0</v>
      </c>
      <c r="S17" s="110">
        <v>37.62</v>
      </c>
      <c r="T17" s="108">
        <v>0</v>
      </c>
    </row>
    <row r="18" spans="1:20" s="70" customFormat="1" ht="21" customHeight="1">
      <c r="A18" s="60">
        <v>12</v>
      </c>
      <c r="B18" s="166" t="s">
        <v>26</v>
      </c>
      <c r="C18" s="86">
        <v>21.277</v>
      </c>
      <c r="D18" s="87">
        <v>1151.773</v>
      </c>
      <c r="E18" s="87">
        <v>202.128</v>
      </c>
      <c r="F18" s="87">
        <v>1375.177</v>
      </c>
      <c r="G18" s="87">
        <v>652.482</v>
      </c>
      <c r="H18" s="87" t="e">
        <v>#REF!</v>
      </c>
      <c r="I18" s="87" t="e">
        <v>#REF!</v>
      </c>
      <c r="J18" s="87">
        <v>20.567</v>
      </c>
      <c r="K18" s="88">
        <v>0</v>
      </c>
      <c r="L18" s="109">
        <v>13.03</v>
      </c>
      <c r="M18" s="109">
        <v>1.34</v>
      </c>
      <c r="N18" s="109">
        <v>1.64</v>
      </c>
      <c r="O18" s="109">
        <v>1.57</v>
      </c>
      <c r="P18" s="109">
        <v>1.16</v>
      </c>
      <c r="Q18" s="109" t="e">
        <v>#REF!</v>
      </c>
      <c r="R18" s="110">
        <v>0</v>
      </c>
      <c r="S18" s="110">
        <v>36.07</v>
      </c>
      <c r="T18" s="108">
        <v>0</v>
      </c>
    </row>
    <row r="19" spans="1:20" s="70" customFormat="1" ht="21" customHeight="1">
      <c r="A19" s="60">
        <v>13</v>
      </c>
      <c r="B19" s="166" t="s">
        <v>28</v>
      </c>
      <c r="C19" s="86">
        <v>22.424</v>
      </c>
      <c r="D19" s="87">
        <v>1089.091</v>
      </c>
      <c r="E19" s="87">
        <v>220</v>
      </c>
      <c r="F19" s="87">
        <v>1331.515</v>
      </c>
      <c r="G19" s="87">
        <v>701.212</v>
      </c>
      <c r="H19" s="87" t="e">
        <v>#REF!</v>
      </c>
      <c r="I19" s="87" t="e">
        <v>#REF!</v>
      </c>
      <c r="J19" s="87">
        <v>20.606</v>
      </c>
      <c r="K19" s="88">
        <v>4.848</v>
      </c>
      <c r="L19" s="109">
        <v>11.38</v>
      </c>
      <c r="M19" s="109">
        <v>1.59</v>
      </c>
      <c r="N19" s="109">
        <v>1.75</v>
      </c>
      <c r="O19" s="109">
        <v>1.78</v>
      </c>
      <c r="P19" s="108">
        <v>1.23</v>
      </c>
      <c r="Q19" s="126" t="e">
        <v>#REF!</v>
      </c>
      <c r="R19" s="110">
        <v>0</v>
      </c>
      <c r="S19" s="110">
        <v>26.15</v>
      </c>
      <c r="T19" s="108">
        <v>3.875</v>
      </c>
    </row>
    <row r="20" spans="1:20" s="70" customFormat="1" ht="21" customHeight="1">
      <c r="A20" s="18"/>
      <c r="B20" s="166" t="s">
        <v>30</v>
      </c>
      <c r="C20" s="86">
        <v>21.882</v>
      </c>
      <c r="D20" s="87">
        <v>1060.43</v>
      </c>
      <c r="E20" s="87">
        <v>229.332</v>
      </c>
      <c r="F20" s="87">
        <v>1311.643</v>
      </c>
      <c r="G20" s="87">
        <v>682.163</v>
      </c>
      <c r="H20" s="87" t="e">
        <v>#REF!</v>
      </c>
      <c r="I20" s="87" t="e">
        <v>#REF!</v>
      </c>
      <c r="J20" s="87">
        <v>20.456</v>
      </c>
      <c r="K20" s="88">
        <v>2.597</v>
      </c>
      <c r="L20" s="109">
        <v>13.87</v>
      </c>
      <c r="M20" s="109">
        <v>1.47</v>
      </c>
      <c r="N20" s="109">
        <v>1.74</v>
      </c>
      <c r="O20" s="109">
        <v>1.72</v>
      </c>
      <c r="P20" s="108">
        <v>1.18</v>
      </c>
      <c r="Q20" s="126" t="e">
        <v>#REF!</v>
      </c>
      <c r="R20" s="110">
        <v>0</v>
      </c>
      <c r="S20" s="110">
        <v>37.03</v>
      </c>
      <c r="T20" s="108">
        <v>10.721311475409836</v>
      </c>
    </row>
    <row r="21" spans="1:20" s="70" customFormat="1" ht="21" customHeight="1">
      <c r="A21" s="18"/>
      <c r="B21" s="46"/>
      <c r="C21" s="92"/>
      <c r="D21" s="93"/>
      <c r="E21" s="93"/>
      <c r="F21" s="93"/>
      <c r="G21" s="94"/>
      <c r="H21" s="94"/>
      <c r="I21" s="94"/>
      <c r="J21" s="94"/>
      <c r="K21" s="95"/>
      <c r="L21" s="93"/>
      <c r="M21" s="93"/>
      <c r="N21" s="93"/>
      <c r="O21" s="93"/>
      <c r="P21" s="82"/>
      <c r="Q21" s="104"/>
      <c r="R21" s="129"/>
      <c r="S21" s="130"/>
      <c r="T21" s="108"/>
    </row>
    <row r="22" spans="1:20" s="70" customFormat="1" ht="21" customHeight="1">
      <c r="A22" s="60">
        <v>14</v>
      </c>
      <c r="B22" s="166" t="s">
        <v>32</v>
      </c>
      <c r="C22" s="86">
        <v>41.791</v>
      </c>
      <c r="D22" s="87">
        <v>1149.254</v>
      </c>
      <c r="E22" s="87">
        <v>168.657</v>
      </c>
      <c r="F22" s="87">
        <v>1359.701</v>
      </c>
      <c r="G22" s="87">
        <v>344.776</v>
      </c>
      <c r="H22" s="87" t="e">
        <v>#REF!</v>
      </c>
      <c r="I22" s="87" t="e">
        <v>#REF!</v>
      </c>
      <c r="J22" s="87">
        <v>41.791</v>
      </c>
      <c r="K22" s="88">
        <v>0</v>
      </c>
      <c r="L22" s="109">
        <v>27.21</v>
      </c>
      <c r="M22" s="109">
        <v>1.58</v>
      </c>
      <c r="N22" s="109">
        <v>1.68</v>
      </c>
      <c r="O22" s="109">
        <v>2.38</v>
      </c>
      <c r="P22" s="108">
        <v>1.12</v>
      </c>
      <c r="Q22" s="126" t="e">
        <v>#REF!</v>
      </c>
      <c r="R22" s="110">
        <v>0</v>
      </c>
      <c r="S22" s="110">
        <v>80.46</v>
      </c>
      <c r="T22" s="108">
        <v>0</v>
      </c>
    </row>
    <row r="23" spans="1:20" s="70" customFormat="1" ht="21" customHeight="1">
      <c r="A23" s="60">
        <v>15</v>
      </c>
      <c r="B23" s="166" t="s">
        <v>34</v>
      </c>
      <c r="C23" s="86">
        <v>11.268</v>
      </c>
      <c r="D23" s="87">
        <v>1030.986</v>
      </c>
      <c r="E23" s="87">
        <v>256.338</v>
      </c>
      <c r="F23" s="87">
        <v>1298.592</v>
      </c>
      <c r="G23" s="87">
        <v>529.577</v>
      </c>
      <c r="H23" s="87" t="e">
        <v>#REF!</v>
      </c>
      <c r="I23" s="87" t="e">
        <v>#REF!</v>
      </c>
      <c r="J23" s="87">
        <v>9.859</v>
      </c>
      <c r="K23" s="88">
        <v>0</v>
      </c>
      <c r="L23" s="109">
        <v>9.38</v>
      </c>
      <c r="M23" s="109">
        <v>1.56</v>
      </c>
      <c r="N23" s="109">
        <v>1.51</v>
      </c>
      <c r="O23" s="109">
        <v>1.61</v>
      </c>
      <c r="P23" s="108">
        <v>1.19</v>
      </c>
      <c r="Q23" s="126" t="e">
        <v>#REF!</v>
      </c>
      <c r="R23" s="110">
        <v>0</v>
      </c>
      <c r="S23" s="110">
        <v>25.57</v>
      </c>
      <c r="T23" s="108">
        <v>0</v>
      </c>
    </row>
    <row r="24" spans="1:20" s="70" customFormat="1" ht="21" customHeight="1">
      <c r="A24" s="57">
        <v>16</v>
      </c>
      <c r="B24" s="58" t="s">
        <v>35</v>
      </c>
      <c r="C24" s="170">
        <v>13.846</v>
      </c>
      <c r="D24" s="85">
        <v>950.769</v>
      </c>
      <c r="E24" s="85">
        <v>183.077</v>
      </c>
      <c r="F24" s="85">
        <v>1147.692</v>
      </c>
      <c r="G24" s="85">
        <v>583.077</v>
      </c>
      <c r="H24" s="85" t="e">
        <v>#REF!</v>
      </c>
      <c r="I24" s="85" t="e">
        <v>#REF!</v>
      </c>
      <c r="J24" s="85">
        <v>-30.769</v>
      </c>
      <c r="K24" s="85">
        <v>0</v>
      </c>
      <c r="L24" s="107">
        <v>5.67</v>
      </c>
      <c r="M24" s="107">
        <v>1.49</v>
      </c>
      <c r="N24" s="107">
        <v>1.55</v>
      </c>
      <c r="O24" s="107">
        <v>1.55</v>
      </c>
      <c r="P24" s="111">
        <v>1.17</v>
      </c>
      <c r="Q24" s="177" t="e">
        <v>#REF!</v>
      </c>
      <c r="R24" s="107">
        <v>0</v>
      </c>
      <c r="S24" s="107">
        <v>-8.3</v>
      </c>
      <c r="T24" s="107">
        <v>0</v>
      </c>
    </row>
    <row r="25" spans="1:20" s="70" customFormat="1" ht="21" customHeight="1">
      <c r="A25" s="60">
        <v>17</v>
      </c>
      <c r="B25" s="69" t="s">
        <v>36</v>
      </c>
      <c r="C25" s="171">
        <v>25.758</v>
      </c>
      <c r="D25" s="88">
        <v>1145.455</v>
      </c>
      <c r="E25" s="88">
        <v>213.636</v>
      </c>
      <c r="F25" s="88">
        <v>1384.848</v>
      </c>
      <c r="G25" s="88">
        <v>740.909</v>
      </c>
      <c r="H25" s="88" t="e">
        <v>#REF!</v>
      </c>
      <c r="I25" s="88" t="e">
        <v>#REF!</v>
      </c>
      <c r="J25" s="88">
        <v>25.758</v>
      </c>
      <c r="K25" s="88">
        <v>0</v>
      </c>
      <c r="L25" s="110">
        <v>14.35</v>
      </c>
      <c r="M25" s="110">
        <v>1.33</v>
      </c>
      <c r="N25" s="110">
        <v>1.65</v>
      </c>
      <c r="O25" s="110">
        <v>1.62</v>
      </c>
      <c r="P25" s="108">
        <v>1.14</v>
      </c>
      <c r="Q25" s="178" t="e">
        <v>#REF!</v>
      </c>
      <c r="R25" s="110">
        <v>0</v>
      </c>
      <c r="S25" s="110">
        <v>36.94</v>
      </c>
      <c r="T25" s="110">
        <v>0</v>
      </c>
    </row>
    <row r="26" spans="1:20" s="70" customFormat="1" ht="21" customHeight="1">
      <c r="A26" s="60">
        <v>18</v>
      </c>
      <c r="B26" s="69" t="s">
        <v>38</v>
      </c>
      <c r="C26" s="171">
        <v>17.647</v>
      </c>
      <c r="D26" s="88">
        <v>947.059</v>
      </c>
      <c r="E26" s="88">
        <v>317.647</v>
      </c>
      <c r="F26" s="88">
        <v>1282.353</v>
      </c>
      <c r="G26" s="88">
        <v>658.824</v>
      </c>
      <c r="H26" s="88" t="e">
        <v>#REF!</v>
      </c>
      <c r="I26" s="88" t="e">
        <v>#REF!</v>
      </c>
      <c r="J26" s="88">
        <v>13.725</v>
      </c>
      <c r="K26" s="88">
        <v>0</v>
      </c>
      <c r="L26" s="110">
        <v>5.89</v>
      </c>
      <c r="M26" s="110">
        <v>1.42</v>
      </c>
      <c r="N26" s="110">
        <v>1.73</v>
      </c>
      <c r="O26" s="110">
        <v>1.56</v>
      </c>
      <c r="P26" s="108">
        <v>1.17</v>
      </c>
      <c r="Q26" s="178" t="e">
        <v>#REF!</v>
      </c>
      <c r="R26" s="110">
        <v>0</v>
      </c>
      <c r="S26" s="110">
        <v>17</v>
      </c>
      <c r="T26" s="110">
        <v>0</v>
      </c>
    </row>
    <row r="27" spans="1:20" s="70" customFormat="1" ht="21" customHeight="1">
      <c r="A27" s="60">
        <v>19</v>
      </c>
      <c r="B27" s="69" t="s">
        <v>40</v>
      </c>
      <c r="C27" s="171">
        <v>41.441</v>
      </c>
      <c r="D27" s="88">
        <v>1097.297</v>
      </c>
      <c r="E27" s="88">
        <v>238.739</v>
      </c>
      <c r="F27" s="88">
        <v>1377.477</v>
      </c>
      <c r="G27" s="88">
        <v>590.09</v>
      </c>
      <c r="H27" s="88" t="e">
        <v>#REF!</v>
      </c>
      <c r="I27" s="88" t="e">
        <v>#REF!</v>
      </c>
      <c r="J27" s="88">
        <v>41.441</v>
      </c>
      <c r="K27" s="88">
        <v>2.703</v>
      </c>
      <c r="L27" s="110">
        <v>20.87</v>
      </c>
      <c r="M27" s="110">
        <v>1.62</v>
      </c>
      <c r="N27" s="110">
        <v>1.73</v>
      </c>
      <c r="O27" s="110">
        <v>2.22</v>
      </c>
      <c r="P27" s="108">
        <v>1.22</v>
      </c>
      <c r="Q27" s="178" t="e">
        <v>#REF!</v>
      </c>
      <c r="R27" s="110">
        <v>0</v>
      </c>
      <c r="S27" s="110">
        <v>56.15</v>
      </c>
      <c r="T27" s="110">
        <v>2.6666666666666665</v>
      </c>
    </row>
    <row r="28" spans="1:20" s="70" customFormat="1" ht="21" customHeight="1">
      <c r="A28" s="76">
        <v>20</v>
      </c>
      <c r="B28" s="19" t="s">
        <v>42</v>
      </c>
      <c r="C28" s="172">
        <v>37.5</v>
      </c>
      <c r="D28" s="91">
        <v>1180</v>
      </c>
      <c r="E28" s="91">
        <v>215</v>
      </c>
      <c r="F28" s="91">
        <v>1432.5</v>
      </c>
      <c r="G28" s="91">
        <v>717.5</v>
      </c>
      <c r="H28" s="91" t="e">
        <v>#REF!</v>
      </c>
      <c r="I28" s="91" t="e">
        <v>#REF!</v>
      </c>
      <c r="J28" s="91">
        <v>37.5</v>
      </c>
      <c r="K28" s="91">
        <v>0</v>
      </c>
      <c r="L28" s="128">
        <v>18.33</v>
      </c>
      <c r="M28" s="128">
        <v>1.2</v>
      </c>
      <c r="N28" s="128">
        <v>1.38</v>
      </c>
      <c r="O28" s="128">
        <v>1.68</v>
      </c>
      <c r="P28" s="128">
        <v>1.06</v>
      </c>
      <c r="Q28" s="128" t="e">
        <v>#REF!</v>
      </c>
      <c r="R28" s="128">
        <v>0</v>
      </c>
      <c r="S28" s="128">
        <v>52.13</v>
      </c>
      <c r="T28" s="128">
        <v>0</v>
      </c>
    </row>
    <row r="29" spans="1:20" s="70" customFormat="1" ht="21" customHeight="1">
      <c r="A29" s="60">
        <v>21</v>
      </c>
      <c r="B29" s="69" t="s">
        <v>43</v>
      </c>
      <c r="C29" s="86">
        <v>45.652</v>
      </c>
      <c r="D29" s="87">
        <v>1008.696</v>
      </c>
      <c r="E29" s="87">
        <v>297.826</v>
      </c>
      <c r="F29" s="87">
        <v>1352.174</v>
      </c>
      <c r="G29" s="87">
        <v>600</v>
      </c>
      <c r="H29" s="87" t="e">
        <v>#REF!</v>
      </c>
      <c r="I29" s="87" t="e">
        <v>#REF!</v>
      </c>
      <c r="J29" s="87">
        <v>43.478</v>
      </c>
      <c r="K29" s="88">
        <v>0</v>
      </c>
      <c r="L29" s="109">
        <v>14.38</v>
      </c>
      <c r="M29" s="109">
        <v>1.44</v>
      </c>
      <c r="N29" s="109">
        <v>1.49</v>
      </c>
      <c r="O29" s="109">
        <v>1.88</v>
      </c>
      <c r="P29" s="109">
        <v>1.2</v>
      </c>
      <c r="Q29" s="109" t="e">
        <v>#REF!</v>
      </c>
      <c r="R29" s="110">
        <v>0</v>
      </c>
      <c r="S29" s="110">
        <v>36</v>
      </c>
      <c r="T29" s="108">
        <v>0</v>
      </c>
    </row>
    <row r="30" spans="1:20" s="70" customFormat="1" ht="21" customHeight="1">
      <c r="A30" s="60">
        <v>22</v>
      </c>
      <c r="B30" s="69" t="s">
        <v>45</v>
      </c>
      <c r="C30" s="86">
        <v>21.053</v>
      </c>
      <c r="D30" s="87">
        <v>957.895</v>
      </c>
      <c r="E30" s="87">
        <v>152.632</v>
      </c>
      <c r="F30" s="87">
        <v>1131.579</v>
      </c>
      <c r="G30" s="87">
        <v>726.316</v>
      </c>
      <c r="H30" s="87" t="e">
        <v>#REF!</v>
      </c>
      <c r="I30" s="87" t="e">
        <v>#REF!</v>
      </c>
      <c r="J30" s="87">
        <v>10.526</v>
      </c>
      <c r="K30" s="88">
        <v>0</v>
      </c>
      <c r="L30" s="109">
        <v>4.25</v>
      </c>
      <c r="M30" s="109">
        <v>1.96</v>
      </c>
      <c r="N30" s="109">
        <v>1.34</v>
      </c>
      <c r="O30" s="109">
        <v>1.92</v>
      </c>
      <c r="P30" s="109">
        <v>1.16</v>
      </c>
      <c r="Q30" s="109" t="e">
        <v>#REF!</v>
      </c>
      <c r="R30" s="110">
        <v>0</v>
      </c>
      <c r="S30" s="110">
        <v>19.5</v>
      </c>
      <c r="T30" s="108">
        <v>0</v>
      </c>
    </row>
    <row r="31" spans="1:20" s="70" customFormat="1" ht="21" customHeight="1">
      <c r="A31" s="60">
        <v>27</v>
      </c>
      <c r="B31" s="69" t="s">
        <v>46</v>
      </c>
      <c r="C31" s="171">
        <v>22.917</v>
      </c>
      <c r="D31" s="88">
        <v>794.792</v>
      </c>
      <c r="E31" s="88">
        <v>221.875</v>
      </c>
      <c r="F31" s="88">
        <v>1039.583</v>
      </c>
      <c r="G31" s="88">
        <v>636.458</v>
      </c>
      <c r="H31" s="88" t="e">
        <v>#REF!</v>
      </c>
      <c r="I31" s="88" t="e">
        <v>#REF!</v>
      </c>
      <c r="J31" s="88">
        <v>19.792</v>
      </c>
      <c r="K31" s="88">
        <v>0</v>
      </c>
      <c r="L31" s="110">
        <v>9.27</v>
      </c>
      <c r="M31" s="110">
        <v>1.38</v>
      </c>
      <c r="N31" s="110">
        <v>1.65</v>
      </c>
      <c r="O31" s="110">
        <v>1.61</v>
      </c>
      <c r="P31" s="110">
        <v>1.26</v>
      </c>
      <c r="Q31" s="110" t="e">
        <v>#REF!</v>
      </c>
      <c r="R31" s="110">
        <v>0</v>
      </c>
      <c r="S31" s="110">
        <v>25.84</v>
      </c>
      <c r="T31" s="110">
        <v>0</v>
      </c>
    </row>
    <row r="32" spans="1:20" s="70" customFormat="1" ht="21" customHeight="1">
      <c r="A32" s="60">
        <v>28</v>
      </c>
      <c r="B32" s="69" t="s">
        <v>48</v>
      </c>
      <c r="C32" s="171">
        <v>37.5</v>
      </c>
      <c r="D32" s="88">
        <v>986.875</v>
      </c>
      <c r="E32" s="88">
        <v>290.625</v>
      </c>
      <c r="F32" s="88">
        <v>1315</v>
      </c>
      <c r="G32" s="88">
        <v>635</v>
      </c>
      <c r="H32" s="88" t="e">
        <v>#REF!</v>
      </c>
      <c r="I32" s="88" t="e">
        <v>#REF!</v>
      </c>
      <c r="J32" s="88">
        <v>36.25</v>
      </c>
      <c r="K32" s="88">
        <v>0</v>
      </c>
      <c r="L32" s="110">
        <v>23.9</v>
      </c>
      <c r="M32" s="110">
        <v>1.3</v>
      </c>
      <c r="N32" s="110">
        <v>1.85</v>
      </c>
      <c r="O32" s="110">
        <v>2.06</v>
      </c>
      <c r="P32" s="110">
        <v>1.17</v>
      </c>
      <c r="Q32" s="110" t="e">
        <v>#REF!</v>
      </c>
      <c r="R32" s="110">
        <v>0</v>
      </c>
      <c r="S32" s="110">
        <v>70.02</v>
      </c>
      <c r="T32" s="110">
        <v>0</v>
      </c>
    </row>
    <row r="33" spans="1:20" s="70" customFormat="1" ht="21" customHeight="1">
      <c r="A33" s="60">
        <v>29</v>
      </c>
      <c r="B33" s="69" t="s">
        <v>50</v>
      </c>
      <c r="C33" s="171">
        <v>44.961</v>
      </c>
      <c r="D33" s="88">
        <v>1089.147</v>
      </c>
      <c r="E33" s="88">
        <v>265.116</v>
      </c>
      <c r="F33" s="88">
        <v>1399.225</v>
      </c>
      <c r="G33" s="88">
        <v>799.225</v>
      </c>
      <c r="H33" s="88" t="e">
        <v>#REF!</v>
      </c>
      <c r="I33" s="88" t="e">
        <v>#REF!</v>
      </c>
      <c r="J33" s="88">
        <v>40.31</v>
      </c>
      <c r="K33" s="88">
        <v>0</v>
      </c>
      <c r="L33" s="110">
        <v>17.66</v>
      </c>
      <c r="M33" s="110">
        <v>1.42</v>
      </c>
      <c r="N33" s="110">
        <v>1.86</v>
      </c>
      <c r="O33" s="110">
        <v>2.03</v>
      </c>
      <c r="P33" s="110">
        <v>1.18</v>
      </c>
      <c r="Q33" s="110" t="e">
        <v>#REF!</v>
      </c>
      <c r="R33" s="110">
        <v>0</v>
      </c>
      <c r="S33" s="110">
        <v>48.35</v>
      </c>
      <c r="T33" s="110">
        <v>0</v>
      </c>
    </row>
    <row r="34" spans="1:20" s="70" customFormat="1" ht="21" customHeight="1">
      <c r="A34" s="57">
        <v>30</v>
      </c>
      <c r="B34" s="58" t="s">
        <v>52</v>
      </c>
      <c r="C34" s="170">
        <v>27.619</v>
      </c>
      <c r="D34" s="85">
        <v>974.286</v>
      </c>
      <c r="E34" s="85">
        <v>241.905</v>
      </c>
      <c r="F34" s="85">
        <v>1243.81</v>
      </c>
      <c r="G34" s="85">
        <v>700</v>
      </c>
      <c r="H34" s="85" t="e">
        <v>#REF!</v>
      </c>
      <c r="I34" s="85" t="e">
        <v>#REF!</v>
      </c>
      <c r="J34" s="85">
        <v>27.619</v>
      </c>
      <c r="K34" s="85">
        <v>1.905</v>
      </c>
      <c r="L34" s="107">
        <v>17.93</v>
      </c>
      <c r="M34" s="107">
        <v>1.43</v>
      </c>
      <c r="N34" s="107">
        <v>1.67</v>
      </c>
      <c r="O34" s="107">
        <v>1.84</v>
      </c>
      <c r="P34" s="107">
        <v>1.17</v>
      </c>
      <c r="Q34" s="107" t="e">
        <v>#REF!</v>
      </c>
      <c r="R34" s="107">
        <v>0</v>
      </c>
      <c r="S34" s="107">
        <v>49.9</v>
      </c>
      <c r="T34" s="107">
        <v>2.5</v>
      </c>
    </row>
    <row r="35" spans="1:20" s="70" customFormat="1" ht="21" customHeight="1">
      <c r="A35" s="60">
        <v>31</v>
      </c>
      <c r="B35" s="69" t="s">
        <v>54</v>
      </c>
      <c r="C35" s="86">
        <v>28.358</v>
      </c>
      <c r="D35" s="87">
        <v>916.418</v>
      </c>
      <c r="E35" s="87">
        <v>171.642</v>
      </c>
      <c r="F35" s="87">
        <v>1116.418</v>
      </c>
      <c r="G35" s="87">
        <v>722.388</v>
      </c>
      <c r="H35" s="87" t="e">
        <v>#REF!</v>
      </c>
      <c r="I35" s="87" t="e">
        <v>#REF!</v>
      </c>
      <c r="J35" s="87">
        <v>26.866</v>
      </c>
      <c r="K35" s="88">
        <v>0</v>
      </c>
      <c r="L35" s="109">
        <v>9.42</v>
      </c>
      <c r="M35" s="109">
        <v>1.34</v>
      </c>
      <c r="N35" s="109">
        <v>1.64</v>
      </c>
      <c r="O35" s="109">
        <v>1.59</v>
      </c>
      <c r="P35" s="109">
        <v>1.17</v>
      </c>
      <c r="Q35" s="109" t="e">
        <v>#REF!</v>
      </c>
      <c r="R35" s="110">
        <v>0</v>
      </c>
      <c r="S35" s="110">
        <v>22.94</v>
      </c>
      <c r="T35" s="108">
        <v>0</v>
      </c>
    </row>
    <row r="36" spans="1:20" s="70" customFormat="1" ht="21" customHeight="1">
      <c r="A36" s="60">
        <v>32</v>
      </c>
      <c r="B36" s="69" t="s">
        <v>56</v>
      </c>
      <c r="C36" s="86">
        <v>6</v>
      </c>
      <c r="D36" s="87">
        <v>738</v>
      </c>
      <c r="E36" s="87">
        <v>210</v>
      </c>
      <c r="F36" s="87">
        <v>954</v>
      </c>
      <c r="G36" s="87">
        <v>494</v>
      </c>
      <c r="H36" s="87" t="e">
        <v>#REF!</v>
      </c>
      <c r="I36" s="87" t="e">
        <v>#REF!</v>
      </c>
      <c r="J36" s="87">
        <v>6</v>
      </c>
      <c r="K36" s="88">
        <v>0</v>
      </c>
      <c r="L36" s="109">
        <v>15</v>
      </c>
      <c r="M36" s="109">
        <v>1.25</v>
      </c>
      <c r="N36" s="109">
        <v>2.1</v>
      </c>
      <c r="O36" s="109">
        <v>1.53</v>
      </c>
      <c r="P36" s="109">
        <v>1.11</v>
      </c>
      <c r="Q36" s="109" t="e">
        <v>#REF!</v>
      </c>
      <c r="R36" s="110">
        <v>0</v>
      </c>
      <c r="S36" s="110">
        <v>42</v>
      </c>
      <c r="T36" s="108">
        <v>0</v>
      </c>
    </row>
    <row r="37" spans="1:20" s="70" customFormat="1" ht="21" customHeight="1">
      <c r="A37" s="60">
        <v>36</v>
      </c>
      <c r="B37" s="69" t="s">
        <v>57</v>
      </c>
      <c r="C37" s="171">
        <v>-30.769</v>
      </c>
      <c r="D37" s="88">
        <v>1055.769</v>
      </c>
      <c r="E37" s="88">
        <v>200</v>
      </c>
      <c r="F37" s="88">
        <v>1225</v>
      </c>
      <c r="G37" s="88">
        <v>630.769</v>
      </c>
      <c r="H37" s="88" t="e">
        <v>#REF!</v>
      </c>
      <c r="I37" s="88" t="e">
        <v>#REF!</v>
      </c>
      <c r="J37" s="88">
        <v>-28.846</v>
      </c>
      <c r="K37" s="88">
        <v>0</v>
      </c>
      <c r="L37" s="110">
        <v>11.94</v>
      </c>
      <c r="M37" s="110">
        <v>2.33</v>
      </c>
      <c r="N37" s="110">
        <v>1.72</v>
      </c>
      <c r="O37" s="110">
        <v>1.99</v>
      </c>
      <c r="P37" s="110">
        <v>1.29</v>
      </c>
      <c r="Q37" s="110" t="e">
        <v>#REF!</v>
      </c>
      <c r="R37" s="110">
        <v>0</v>
      </c>
      <c r="S37" s="110">
        <v>35.33</v>
      </c>
      <c r="T37" s="110">
        <v>0</v>
      </c>
    </row>
    <row r="38" spans="1:20" s="70" customFormat="1" ht="21" customHeight="1">
      <c r="A38" s="76">
        <v>44</v>
      </c>
      <c r="B38" s="19" t="s">
        <v>59</v>
      </c>
      <c r="C38" s="89">
        <v>29.31</v>
      </c>
      <c r="D38" s="90">
        <v>1057.759</v>
      </c>
      <c r="E38" s="90">
        <v>190.517</v>
      </c>
      <c r="F38" s="90">
        <v>1277.586</v>
      </c>
      <c r="G38" s="175">
        <v>542.241</v>
      </c>
      <c r="H38" s="176" t="e">
        <v>#REF!</v>
      </c>
      <c r="I38" s="90" t="e">
        <v>#REF!</v>
      </c>
      <c r="J38" s="90">
        <v>28.448</v>
      </c>
      <c r="K38" s="91">
        <v>8.621</v>
      </c>
      <c r="L38" s="112">
        <v>7.97</v>
      </c>
      <c r="M38" s="112">
        <v>1.48</v>
      </c>
      <c r="N38" s="112">
        <v>1.84</v>
      </c>
      <c r="O38" s="112">
        <v>1.68</v>
      </c>
      <c r="P38" s="114">
        <v>1.14</v>
      </c>
      <c r="Q38" s="127" t="e">
        <v>#REF!</v>
      </c>
      <c r="R38" s="128">
        <v>0</v>
      </c>
      <c r="S38" s="128">
        <v>20.64</v>
      </c>
      <c r="T38" s="114">
        <v>3.8</v>
      </c>
    </row>
    <row r="39" spans="1:20" s="70" customFormat="1" ht="21" customHeight="1">
      <c r="A39" s="60">
        <v>45</v>
      </c>
      <c r="B39" s="69" t="s">
        <v>108</v>
      </c>
      <c r="C39" s="86">
        <v>17.778</v>
      </c>
      <c r="D39" s="87">
        <v>940</v>
      </c>
      <c r="E39" s="87">
        <v>193.333</v>
      </c>
      <c r="F39" s="87">
        <v>1151.111</v>
      </c>
      <c r="G39" s="102">
        <v>356.111</v>
      </c>
      <c r="H39" s="103" t="e">
        <v>#REF!</v>
      </c>
      <c r="I39" s="87" t="e">
        <v>#REF!</v>
      </c>
      <c r="J39" s="87">
        <v>17.778</v>
      </c>
      <c r="K39" s="88">
        <v>9.444</v>
      </c>
      <c r="L39" s="109">
        <v>13.06</v>
      </c>
      <c r="M39" s="109">
        <v>1.62</v>
      </c>
      <c r="N39" s="109">
        <v>1.83</v>
      </c>
      <c r="O39" s="109">
        <v>1.83</v>
      </c>
      <c r="P39" s="108">
        <v>1.12</v>
      </c>
      <c r="Q39" s="126" t="e">
        <v>#REF!</v>
      </c>
      <c r="R39" s="110">
        <v>0</v>
      </c>
      <c r="S39" s="110">
        <v>34.84</v>
      </c>
      <c r="T39" s="108">
        <v>4.294117647058823</v>
      </c>
    </row>
    <row r="40" spans="1:20" s="70" customFormat="1" ht="21" customHeight="1">
      <c r="A40" s="60">
        <v>46</v>
      </c>
      <c r="B40" s="69" t="s">
        <v>116</v>
      </c>
      <c r="C40" s="86">
        <v>42.657</v>
      </c>
      <c r="D40" s="87">
        <v>845.455</v>
      </c>
      <c r="E40" s="87">
        <v>148.951</v>
      </c>
      <c r="F40" s="87">
        <v>1037.063</v>
      </c>
      <c r="G40" s="102">
        <v>578.322</v>
      </c>
      <c r="H40" s="103" t="e">
        <v>#REF!</v>
      </c>
      <c r="I40" s="87" t="e">
        <v>#REF!</v>
      </c>
      <c r="J40" s="87">
        <v>41.958</v>
      </c>
      <c r="K40" s="88">
        <v>0</v>
      </c>
      <c r="L40" s="109">
        <v>17.69</v>
      </c>
      <c r="M40" s="109">
        <v>1.3</v>
      </c>
      <c r="N40" s="109">
        <v>1.95</v>
      </c>
      <c r="O40" s="109">
        <v>2.06</v>
      </c>
      <c r="P40" s="108">
        <v>1.13</v>
      </c>
      <c r="Q40" s="126" t="e">
        <v>#REF!</v>
      </c>
      <c r="R40" s="110">
        <v>0</v>
      </c>
      <c r="S40" s="110">
        <v>51.82</v>
      </c>
      <c r="T40" s="108">
        <v>0</v>
      </c>
    </row>
    <row r="41" spans="1:20" s="70" customFormat="1" ht="21" customHeight="1">
      <c r="A41" s="8"/>
      <c r="B41" s="58" t="s">
        <v>61</v>
      </c>
      <c r="C41" s="83">
        <v>28.091</v>
      </c>
      <c r="D41" s="84">
        <v>986.842</v>
      </c>
      <c r="E41" s="84">
        <v>221.175</v>
      </c>
      <c r="F41" s="84">
        <v>1236.108</v>
      </c>
      <c r="G41" s="173">
        <v>594.614</v>
      </c>
      <c r="H41" s="174" t="e">
        <v>#REF!</v>
      </c>
      <c r="I41" s="84" t="e">
        <v>#REF!</v>
      </c>
      <c r="J41" s="84">
        <v>25.153</v>
      </c>
      <c r="K41" s="85">
        <v>1.958</v>
      </c>
      <c r="L41" s="106">
        <v>16.82</v>
      </c>
      <c r="M41" s="106">
        <v>1.47</v>
      </c>
      <c r="N41" s="106">
        <v>1.74</v>
      </c>
      <c r="O41" s="106">
        <v>1.87</v>
      </c>
      <c r="P41" s="111">
        <v>1.17</v>
      </c>
      <c r="Q41" s="179" t="e">
        <v>#REF!</v>
      </c>
      <c r="R41" s="107">
        <v>0</v>
      </c>
      <c r="S41" s="107">
        <v>50.84</v>
      </c>
      <c r="T41" s="111">
        <v>3.875</v>
      </c>
    </row>
    <row r="42" spans="1:20" s="70" customFormat="1" ht="21" customHeight="1">
      <c r="A42" s="18"/>
      <c r="B42" s="69" t="s">
        <v>63</v>
      </c>
      <c r="C42" s="86">
        <v>23.484</v>
      </c>
      <c r="D42" s="87">
        <v>1041.44</v>
      </c>
      <c r="E42" s="87">
        <v>227.227</v>
      </c>
      <c r="F42" s="87">
        <v>1292.151</v>
      </c>
      <c r="G42" s="102">
        <v>659.57</v>
      </c>
      <c r="H42" s="103" t="e">
        <v>#REF!</v>
      </c>
      <c r="I42" s="87" t="e">
        <v>#REF!</v>
      </c>
      <c r="J42" s="87">
        <v>21.668</v>
      </c>
      <c r="K42" s="88">
        <v>2.432</v>
      </c>
      <c r="L42" s="109">
        <v>14.78</v>
      </c>
      <c r="M42" s="109">
        <v>1.47</v>
      </c>
      <c r="N42" s="109">
        <v>1.74</v>
      </c>
      <c r="O42" s="109">
        <v>1.76</v>
      </c>
      <c r="P42" s="108">
        <v>1.18</v>
      </c>
      <c r="Q42" s="126" t="e">
        <v>#REF!</v>
      </c>
      <c r="R42" s="110">
        <v>0</v>
      </c>
      <c r="S42" s="110">
        <v>41.17</v>
      </c>
      <c r="T42" s="108">
        <v>9.2987012987013</v>
      </c>
    </row>
    <row r="43" spans="1:20" s="70" customFormat="1" ht="21" customHeight="1">
      <c r="A43" s="18"/>
      <c r="C43" s="92"/>
      <c r="D43" s="93"/>
      <c r="E43" s="93"/>
      <c r="F43" s="93"/>
      <c r="G43" s="82"/>
      <c r="H43" s="104"/>
      <c r="I43" s="105"/>
      <c r="J43" s="104"/>
      <c r="K43" s="95"/>
      <c r="L43" s="93"/>
      <c r="M43" s="93"/>
      <c r="N43" s="93"/>
      <c r="O43" s="93"/>
      <c r="P43" s="82"/>
      <c r="Q43" s="104"/>
      <c r="R43" s="129"/>
      <c r="S43" s="130"/>
      <c r="T43" s="108"/>
    </row>
    <row r="44" spans="1:20" s="70" customFormat="1" ht="21" customHeight="1">
      <c r="A44" s="60">
        <v>301</v>
      </c>
      <c r="B44" s="69" t="s">
        <v>65</v>
      </c>
      <c r="C44" s="236">
        <v>0</v>
      </c>
      <c r="D44" s="237">
        <v>0</v>
      </c>
      <c r="E44" s="237">
        <v>0</v>
      </c>
      <c r="F44" s="237">
        <v>0</v>
      </c>
      <c r="G44" s="238">
        <v>0</v>
      </c>
      <c r="H44" s="239">
        <v>0</v>
      </c>
      <c r="I44" s="237">
        <v>0</v>
      </c>
      <c r="J44" s="237">
        <v>0</v>
      </c>
      <c r="K44" s="240">
        <v>0</v>
      </c>
      <c r="L44" s="237">
        <v>0</v>
      </c>
      <c r="M44" s="237">
        <v>0</v>
      </c>
      <c r="N44" s="237">
        <v>0</v>
      </c>
      <c r="O44" s="237">
        <v>0</v>
      </c>
      <c r="P44" s="238">
        <v>0</v>
      </c>
      <c r="Q44" s="239">
        <v>0</v>
      </c>
      <c r="R44" s="240">
        <v>0</v>
      </c>
      <c r="S44" s="240">
        <v>0</v>
      </c>
      <c r="T44" s="238">
        <v>0</v>
      </c>
    </row>
    <row r="45" spans="1:20" s="70" customFormat="1" ht="21" customHeight="1">
      <c r="A45" s="60">
        <v>302</v>
      </c>
      <c r="B45" s="69" t="s">
        <v>67</v>
      </c>
      <c r="C45" s="236">
        <v>0</v>
      </c>
      <c r="D45" s="237">
        <v>0</v>
      </c>
      <c r="E45" s="237">
        <v>0</v>
      </c>
      <c r="F45" s="237">
        <v>0</v>
      </c>
      <c r="G45" s="238">
        <v>0</v>
      </c>
      <c r="H45" s="239">
        <v>0</v>
      </c>
      <c r="I45" s="237">
        <v>0</v>
      </c>
      <c r="J45" s="237">
        <v>0</v>
      </c>
      <c r="K45" s="240">
        <v>0</v>
      </c>
      <c r="L45" s="237">
        <v>0</v>
      </c>
      <c r="M45" s="237">
        <v>0</v>
      </c>
      <c r="N45" s="237">
        <v>0</v>
      </c>
      <c r="O45" s="237">
        <v>0</v>
      </c>
      <c r="P45" s="238">
        <v>0</v>
      </c>
      <c r="Q45" s="239">
        <v>0</v>
      </c>
      <c r="R45" s="240">
        <v>0</v>
      </c>
      <c r="S45" s="240">
        <v>0</v>
      </c>
      <c r="T45" s="238">
        <v>0</v>
      </c>
    </row>
    <row r="46" spans="1:20" s="70" customFormat="1" ht="21" customHeight="1">
      <c r="A46" s="60">
        <v>303</v>
      </c>
      <c r="B46" s="69" t="s">
        <v>68</v>
      </c>
      <c r="C46" s="236">
        <v>0</v>
      </c>
      <c r="D46" s="237">
        <v>0</v>
      </c>
      <c r="E46" s="237">
        <v>0</v>
      </c>
      <c r="F46" s="237">
        <v>0</v>
      </c>
      <c r="G46" s="238">
        <v>0</v>
      </c>
      <c r="H46" s="239">
        <v>0</v>
      </c>
      <c r="I46" s="237">
        <v>0</v>
      </c>
      <c r="J46" s="237">
        <v>0</v>
      </c>
      <c r="K46" s="240">
        <v>0</v>
      </c>
      <c r="L46" s="237">
        <v>0</v>
      </c>
      <c r="M46" s="237">
        <v>0</v>
      </c>
      <c r="N46" s="237">
        <v>0</v>
      </c>
      <c r="O46" s="237">
        <v>0</v>
      </c>
      <c r="P46" s="238">
        <v>0</v>
      </c>
      <c r="Q46" s="239">
        <v>0</v>
      </c>
      <c r="R46" s="240">
        <v>0</v>
      </c>
      <c r="S46" s="240">
        <v>0</v>
      </c>
      <c r="T46" s="238">
        <v>0</v>
      </c>
    </row>
    <row r="47" spans="1:20" s="70" customFormat="1" ht="21" customHeight="1">
      <c r="A47" s="18"/>
      <c r="B47" s="69" t="s">
        <v>70</v>
      </c>
      <c r="C47" s="235">
        <v>0</v>
      </c>
      <c r="D47" s="235">
        <v>0</v>
      </c>
      <c r="E47" s="235"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0</v>
      </c>
      <c r="O47" s="235">
        <v>0</v>
      </c>
      <c r="P47" s="235">
        <v>0</v>
      </c>
      <c r="Q47" s="235">
        <v>0</v>
      </c>
      <c r="R47" s="235">
        <v>0</v>
      </c>
      <c r="S47" s="235">
        <v>0</v>
      </c>
      <c r="T47" s="235">
        <v>0</v>
      </c>
    </row>
    <row r="48" spans="1:20" s="70" customFormat="1" ht="21" customHeight="1">
      <c r="A48" s="18"/>
      <c r="C48" s="92"/>
      <c r="D48" s="93"/>
      <c r="E48" s="93"/>
      <c r="F48" s="93"/>
      <c r="G48" s="82"/>
      <c r="H48" s="104"/>
      <c r="I48" s="105"/>
      <c r="J48" s="104"/>
      <c r="K48" s="95"/>
      <c r="L48" s="93"/>
      <c r="M48" s="93"/>
      <c r="N48" s="93"/>
      <c r="O48" s="93"/>
      <c r="P48" s="82"/>
      <c r="Q48" s="104"/>
      <c r="R48" s="129"/>
      <c r="S48" s="130"/>
      <c r="T48" s="108"/>
    </row>
    <row r="49" spans="1:20" s="70" customFormat="1" ht="21" customHeight="1">
      <c r="A49" s="167"/>
      <c r="B49" s="19" t="s">
        <v>72</v>
      </c>
      <c r="C49" s="89">
        <v>23.484</v>
      </c>
      <c r="D49" s="90">
        <v>1041.44</v>
      </c>
      <c r="E49" s="90">
        <v>227.227</v>
      </c>
      <c r="F49" s="90">
        <v>1292.151</v>
      </c>
      <c r="G49" s="90">
        <v>659.57</v>
      </c>
      <c r="H49" s="90" t="e">
        <v>#REF!</v>
      </c>
      <c r="I49" s="90" t="e">
        <v>#REF!</v>
      </c>
      <c r="J49" s="90">
        <v>21.668</v>
      </c>
      <c r="K49" s="91">
        <v>2.432</v>
      </c>
      <c r="L49" s="112">
        <v>14.78</v>
      </c>
      <c r="M49" s="112">
        <v>1.47</v>
      </c>
      <c r="N49" s="112">
        <v>1.74</v>
      </c>
      <c r="O49" s="112">
        <v>1.76</v>
      </c>
      <c r="P49" s="114">
        <v>1.18</v>
      </c>
      <c r="Q49" s="127" t="e">
        <v>#REF!</v>
      </c>
      <c r="R49" s="128">
        <v>0</v>
      </c>
      <c r="S49" s="128">
        <v>41.17</v>
      </c>
      <c r="T49" s="114">
        <v>9.2987012987013</v>
      </c>
    </row>
    <row r="50" spans="1:2" ht="15.75" customHeight="1">
      <c r="A50" s="70"/>
      <c r="B50" s="70"/>
    </row>
    <row r="51" spans="3:20" ht="15.75" customHeight="1"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</row>
  </sheetData>
  <sheetProtection/>
  <mergeCells count="2">
    <mergeCell ref="L5:O5"/>
    <mergeCell ref="C5:F5"/>
  </mergeCells>
  <conditionalFormatting sqref="C53:T56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T49"/>
    </sheetView>
  </sheetViews>
  <sheetFormatPr defaultColWidth="10.75390625" defaultRowHeight="15.75" customHeight="1"/>
  <cols>
    <col min="1" max="1" width="5.50390625" style="242" customWidth="1"/>
    <col min="2" max="2" width="11.625" style="242" customWidth="1"/>
    <col min="3" max="7" width="13.125" style="242" customWidth="1"/>
    <col min="8" max="9" width="13.125" style="242" hidden="1" customWidth="1"/>
    <col min="10" max="11" width="13.125" style="242" customWidth="1"/>
    <col min="12" max="16" width="12.50390625" style="242" customWidth="1"/>
    <col min="17" max="18" width="12.50390625" style="242" hidden="1" customWidth="1"/>
    <col min="19" max="20" width="12.50390625" style="242" customWidth="1"/>
    <col min="21" max="16384" width="10.75390625" style="242" customWidth="1"/>
  </cols>
  <sheetData>
    <row r="1" spans="2:20" ht="21" customHeight="1">
      <c r="B1" s="243"/>
      <c r="C1" s="2" t="s">
        <v>124</v>
      </c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2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  <c r="T2" s="5"/>
    </row>
    <row r="3" spans="1:20" ht="21" customHeight="1">
      <c r="A3" s="245"/>
      <c r="B3" s="269"/>
      <c r="C3" s="16"/>
      <c r="D3" s="12"/>
      <c r="E3" s="12"/>
      <c r="F3" s="12"/>
      <c r="G3" s="12"/>
      <c r="H3" s="12"/>
      <c r="I3" s="12"/>
      <c r="J3" s="12"/>
      <c r="K3" s="15"/>
      <c r="L3" s="16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247"/>
      <c r="B4" s="251"/>
      <c r="C4" s="28" t="s">
        <v>114</v>
      </c>
      <c r="D4" s="12"/>
      <c r="E4" s="12"/>
      <c r="F4" s="12"/>
      <c r="G4" s="12"/>
      <c r="H4" s="12"/>
      <c r="I4" s="12"/>
      <c r="J4" s="12"/>
      <c r="K4" s="15"/>
      <c r="L4" s="28" t="s">
        <v>115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48" t="s">
        <v>2</v>
      </c>
      <c r="B5" s="251"/>
      <c r="C5" s="282" t="s">
        <v>111</v>
      </c>
      <c r="D5" s="285"/>
      <c r="E5" s="285"/>
      <c r="F5" s="286"/>
      <c r="G5" s="34" t="s">
        <v>80</v>
      </c>
      <c r="H5" s="35" t="s">
        <v>81</v>
      </c>
      <c r="I5" s="12"/>
      <c r="J5" s="39" t="s">
        <v>106</v>
      </c>
      <c r="K5" s="38" t="s">
        <v>82</v>
      </c>
      <c r="L5" s="282" t="s">
        <v>111</v>
      </c>
      <c r="M5" s="285"/>
      <c r="N5" s="285"/>
      <c r="O5" s="286"/>
      <c r="P5" s="34" t="s">
        <v>80</v>
      </c>
      <c r="Q5" s="35" t="s">
        <v>81</v>
      </c>
      <c r="R5" s="12"/>
      <c r="S5" s="39" t="s">
        <v>106</v>
      </c>
      <c r="T5" s="40" t="s">
        <v>82</v>
      </c>
    </row>
    <row r="6" spans="1:20" ht="21" customHeight="1">
      <c r="A6" s="248" t="s">
        <v>3</v>
      </c>
      <c r="B6" s="249" t="s">
        <v>4</v>
      </c>
      <c r="C6" s="48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5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s="246" customFormat="1" ht="21" customHeight="1">
      <c r="A7" s="252">
        <v>1</v>
      </c>
      <c r="B7" s="270" t="s">
        <v>5</v>
      </c>
      <c r="C7" s="139">
        <v>32347</v>
      </c>
      <c r="D7" s="140">
        <v>9017</v>
      </c>
      <c r="E7" s="140">
        <v>6888</v>
      </c>
      <c r="F7" s="140">
        <v>12377</v>
      </c>
      <c r="G7" s="140">
        <v>8396</v>
      </c>
      <c r="H7" s="140" t="e">
        <v>#REF!</v>
      </c>
      <c r="I7" s="141">
        <v>0</v>
      </c>
      <c r="J7" s="140">
        <v>672</v>
      </c>
      <c r="K7" s="142">
        <v>10800.025188916876</v>
      </c>
      <c r="L7" s="140">
        <v>132441</v>
      </c>
      <c r="M7" s="140">
        <v>150536</v>
      </c>
      <c r="N7" s="140">
        <v>32195</v>
      </c>
      <c r="O7" s="140">
        <v>315173</v>
      </c>
      <c r="P7" s="140">
        <v>69700</v>
      </c>
      <c r="Q7" s="140" t="e">
        <v>#REF!</v>
      </c>
      <c r="R7" s="140" t="e">
        <v>#REF!</v>
      </c>
      <c r="S7" s="140">
        <v>7010</v>
      </c>
      <c r="T7" s="142">
        <v>4933.96</v>
      </c>
    </row>
    <row r="8" spans="1:20" s="267" customFormat="1" ht="21" customHeight="1">
      <c r="A8" s="255">
        <v>2</v>
      </c>
      <c r="B8" s="271" t="s">
        <v>6</v>
      </c>
      <c r="C8" s="135">
        <v>47179</v>
      </c>
      <c r="D8" s="136">
        <v>7533</v>
      </c>
      <c r="E8" s="136">
        <v>7756</v>
      </c>
      <c r="F8" s="136">
        <v>13267</v>
      </c>
      <c r="G8" s="136">
        <v>8658</v>
      </c>
      <c r="H8" s="136" t="e">
        <v>#REF!</v>
      </c>
      <c r="I8" s="137">
        <v>0</v>
      </c>
      <c r="J8" s="136">
        <v>681</v>
      </c>
      <c r="K8" s="138">
        <v>15778.181818181818</v>
      </c>
      <c r="L8" s="136">
        <v>165290</v>
      </c>
      <c r="M8" s="136">
        <v>127190</v>
      </c>
      <c r="N8" s="136">
        <v>30944</v>
      </c>
      <c r="O8" s="136">
        <v>323424</v>
      </c>
      <c r="P8" s="136">
        <v>84596</v>
      </c>
      <c r="Q8" s="136" t="e">
        <v>#REF!</v>
      </c>
      <c r="R8" s="136" t="e">
        <v>#REF!</v>
      </c>
      <c r="S8" s="136">
        <v>5719</v>
      </c>
      <c r="T8" s="138">
        <v>602.64</v>
      </c>
    </row>
    <row r="9" spans="1:20" s="267" customFormat="1" ht="21" customHeight="1">
      <c r="A9" s="255">
        <v>3</v>
      </c>
      <c r="B9" s="271" t="s">
        <v>8</v>
      </c>
      <c r="C9" s="135">
        <v>41859</v>
      </c>
      <c r="D9" s="136">
        <v>8025</v>
      </c>
      <c r="E9" s="136">
        <v>6625</v>
      </c>
      <c r="F9" s="136">
        <v>11915</v>
      </c>
      <c r="G9" s="136">
        <v>11173</v>
      </c>
      <c r="H9" s="136" t="e">
        <v>#REF!</v>
      </c>
      <c r="I9" s="137">
        <v>0</v>
      </c>
      <c r="J9" s="136">
        <v>680</v>
      </c>
      <c r="K9" s="138">
        <v>13680.429104477613</v>
      </c>
      <c r="L9" s="136">
        <v>110459</v>
      </c>
      <c r="M9" s="136">
        <v>120719</v>
      </c>
      <c r="N9" s="136">
        <v>25678</v>
      </c>
      <c r="O9" s="136">
        <v>256856</v>
      </c>
      <c r="P9" s="136">
        <v>92901</v>
      </c>
      <c r="Q9" s="136" t="e">
        <v>#REF!</v>
      </c>
      <c r="R9" s="136" t="e">
        <v>#REF!</v>
      </c>
      <c r="S9" s="136">
        <v>4234</v>
      </c>
      <c r="T9" s="138">
        <v>7859.28</v>
      </c>
    </row>
    <row r="10" spans="1:20" s="267" customFormat="1" ht="21" customHeight="1">
      <c r="A10" s="255">
        <v>4</v>
      </c>
      <c r="B10" s="271" t="s">
        <v>10</v>
      </c>
      <c r="C10" s="135">
        <v>46552</v>
      </c>
      <c r="D10" s="136">
        <v>9719</v>
      </c>
      <c r="E10" s="136">
        <v>6478</v>
      </c>
      <c r="F10" s="136">
        <v>13726</v>
      </c>
      <c r="G10" s="136">
        <v>9284</v>
      </c>
      <c r="H10" s="136" t="e">
        <v>#REF!</v>
      </c>
      <c r="I10" s="137">
        <v>0</v>
      </c>
      <c r="J10" s="136">
        <v>664</v>
      </c>
      <c r="K10" s="138">
        <v>12454.126984126984</v>
      </c>
      <c r="L10" s="136">
        <v>119511</v>
      </c>
      <c r="M10" s="136">
        <v>147507</v>
      </c>
      <c r="N10" s="136">
        <v>20966</v>
      </c>
      <c r="O10" s="136">
        <v>287984</v>
      </c>
      <c r="P10" s="136">
        <v>59901</v>
      </c>
      <c r="Q10" s="136" t="e">
        <v>#REF!</v>
      </c>
      <c r="R10" s="136" t="e">
        <v>#REF!</v>
      </c>
      <c r="S10" s="136">
        <v>4094</v>
      </c>
      <c r="T10" s="138">
        <v>1098.89</v>
      </c>
    </row>
    <row r="11" spans="1:20" s="267" customFormat="1" ht="21" customHeight="1">
      <c r="A11" s="255">
        <v>5</v>
      </c>
      <c r="B11" s="271" t="s">
        <v>12</v>
      </c>
      <c r="C11" s="135">
        <v>49783</v>
      </c>
      <c r="D11" s="136">
        <v>10270</v>
      </c>
      <c r="E11" s="136">
        <v>6712</v>
      </c>
      <c r="F11" s="136">
        <v>17342</v>
      </c>
      <c r="G11" s="136">
        <v>11806</v>
      </c>
      <c r="H11" s="136" t="e">
        <v>#REF!</v>
      </c>
      <c r="I11" s="137">
        <v>0</v>
      </c>
      <c r="J11" s="136">
        <v>714</v>
      </c>
      <c r="K11" s="138">
        <v>0</v>
      </c>
      <c r="L11" s="136">
        <v>194626</v>
      </c>
      <c r="M11" s="136">
        <v>134490</v>
      </c>
      <c r="N11" s="136">
        <v>21605</v>
      </c>
      <c r="O11" s="136">
        <v>350721</v>
      </c>
      <c r="P11" s="136">
        <v>88153</v>
      </c>
      <c r="Q11" s="136" t="e">
        <v>#REF!</v>
      </c>
      <c r="R11" s="136" t="e">
        <v>#REF!</v>
      </c>
      <c r="S11" s="136">
        <v>6548</v>
      </c>
      <c r="T11" s="138">
        <v>0</v>
      </c>
    </row>
    <row r="12" spans="1:20" s="267" customFormat="1" ht="21" customHeight="1">
      <c r="A12" s="252">
        <v>6</v>
      </c>
      <c r="B12" s="270" t="s">
        <v>14</v>
      </c>
      <c r="C12" s="141">
        <v>37704</v>
      </c>
      <c r="D12" s="141">
        <v>9616</v>
      </c>
      <c r="E12" s="141">
        <v>6391</v>
      </c>
      <c r="F12" s="141">
        <v>13905</v>
      </c>
      <c r="G12" s="141">
        <v>10972</v>
      </c>
      <c r="H12" s="141" t="e">
        <v>#REF!</v>
      </c>
      <c r="I12" s="141">
        <v>0</v>
      </c>
      <c r="J12" s="141">
        <v>673</v>
      </c>
      <c r="K12" s="141">
        <v>0</v>
      </c>
      <c r="L12" s="141">
        <v>149334</v>
      </c>
      <c r="M12" s="141">
        <v>137698</v>
      </c>
      <c r="N12" s="141">
        <v>27934</v>
      </c>
      <c r="O12" s="141">
        <v>314966</v>
      </c>
      <c r="P12" s="141">
        <v>75200</v>
      </c>
      <c r="Q12" s="141" t="e">
        <v>#REF!</v>
      </c>
      <c r="R12" s="141" t="e">
        <v>#REF!</v>
      </c>
      <c r="S12" s="141">
        <v>7056</v>
      </c>
      <c r="T12" s="141">
        <v>0</v>
      </c>
    </row>
    <row r="13" spans="1:20" s="267" customFormat="1" ht="21" customHeight="1">
      <c r="A13" s="255">
        <v>7</v>
      </c>
      <c r="B13" s="271" t="s">
        <v>16</v>
      </c>
      <c r="C13" s="137">
        <v>35285</v>
      </c>
      <c r="D13" s="137">
        <v>12286</v>
      </c>
      <c r="E13" s="137">
        <v>6462</v>
      </c>
      <c r="F13" s="137">
        <v>13287</v>
      </c>
      <c r="G13" s="137">
        <v>9618</v>
      </c>
      <c r="H13" s="137" t="e">
        <v>#REF!</v>
      </c>
      <c r="I13" s="137">
        <v>0</v>
      </c>
      <c r="J13" s="137">
        <v>648</v>
      </c>
      <c r="K13" s="137">
        <v>9161.482889733841</v>
      </c>
      <c r="L13" s="137">
        <v>63889</v>
      </c>
      <c r="M13" s="137">
        <v>186731</v>
      </c>
      <c r="N13" s="137">
        <v>23307</v>
      </c>
      <c r="O13" s="137">
        <v>273927</v>
      </c>
      <c r="P13" s="137">
        <v>92118</v>
      </c>
      <c r="Q13" s="137" t="e">
        <v>#REF!</v>
      </c>
      <c r="R13" s="137" t="e">
        <v>#REF!</v>
      </c>
      <c r="S13" s="137">
        <v>3337</v>
      </c>
      <c r="T13" s="137">
        <v>11696.46</v>
      </c>
    </row>
    <row r="14" spans="1:20" s="267" customFormat="1" ht="21" customHeight="1">
      <c r="A14" s="255">
        <v>8</v>
      </c>
      <c r="B14" s="271" t="s">
        <v>18</v>
      </c>
      <c r="C14" s="137">
        <v>30598</v>
      </c>
      <c r="D14" s="137">
        <v>9633</v>
      </c>
      <c r="E14" s="137">
        <v>7798</v>
      </c>
      <c r="F14" s="137">
        <v>12104</v>
      </c>
      <c r="G14" s="137">
        <v>8158</v>
      </c>
      <c r="H14" s="137" t="e">
        <v>#REF!</v>
      </c>
      <c r="I14" s="137">
        <v>0</v>
      </c>
      <c r="J14" s="137">
        <v>653</v>
      </c>
      <c r="K14" s="137">
        <v>0</v>
      </c>
      <c r="L14" s="137">
        <v>98482</v>
      </c>
      <c r="M14" s="137">
        <v>162818</v>
      </c>
      <c r="N14" s="137">
        <v>32171</v>
      </c>
      <c r="O14" s="137">
        <v>293471</v>
      </c>
      <c r="P14" s="137">
        <v>80736</v>
      </c>
      <c r="Q14" s="137" t="e">
        <v>#REF!</v>
      </c>
      <c r="R14" s="137" t="e">
        <v>#REF!</v>
      </c>
      <c r="S14" s="137">
        <v>5558</v>
      </c>
      <c r="T14" s="137">
        <v>0</v>
      </c>
    </row>
    <row r="15" spans="1:20" s="267" customFormat="1" ht="21" customHeight="1">
      <c r="A15" s="255">
        <v>9</v>
      </c>
      <c r="B15" s="271" t="s">
        <v>20</v>
      </c>
      <c r="C15" s="137">
        <v>64758</v>
      </c>
      <c r="D15" s="137">
        <v>16890</v>
      </c>
      <c r="E15" s="137">
        <v>7099</v>
      </c>
      <c r="F15" s="137">
        <v>18799</v>
      </c>
      <c r="G15" s="137">
        <v>11063</v>
      </c>
      <c r="H15" s="137" t="e">
        <v>#REF!</v>
      </c>
      <c r="I15" s="137">
        <v>0</v>
      </c>
      <c r="J15" s="137">
        <v>694</v>
      </c>
      <c r="K15" s="137">
        <v>0</v>
      </c>
      <c r="L15" s="137">
        <v>95305</v>
      </c>
      <c r="M15" s="137">
        <v>264510</v>
      </c>
      <c r="N15" s="137">
        <v>22903</v>
      </c>
      <c r="O15" s="137">
        <v>382718</v>
      </c>
      <c r="P15" s="137">
        <v>91844</v>
      </c>
      <c r="Q15" s="137" t="e">
        <v>#REF!</v>
      </c>
      <c r="R15" s="137" t="e">
        <v>#REF!</v>
      </c>
      <c r="S15" s="137">
        <v>2315</v>
      </c>
      <c r="T15" s="137">
        <v>0</v>
      </c>
    </row>
    <row r="16" spans="1:20" s="267" customFormat="1" ht="21" customHeight="1">
      <c r="A16" s="264">
        <v>10</v>
      </c>
      <c r="B16" s="272" t="s">
        <v>22</v>
      </c>
      <c r="C16" s="145">
        <v>29367</v>
      </c>
      <c r="D16" s="145">
        <v>9956</v>
      </c>
      <c r="E16" s="145">
        <v>6684</v>
      </c>
      <c r="F16" s="145">
        <v>12458</v>
      </c>
      <c r="G16" s="145">
        <v>11216</v>
      </c>
      <c r="H16" s="145" t="e">
        <v>#REF!</v>
      </c>
      <c r="I16" s="145">
        <v>0</v>
      </c>
      <c r="J16" s="145">
        <v>635</v>
      </c>
      <c r="K16" s="145">
        <v>13404.285714285714</v>
      </c>
      <c r="L16" s="145">
        <v>111807</v>
      </c>
      <c r="M16" s="145">
        <v>153682</v>
      </c>
      <c r="N16" s="145">
        <v>29818</v>
      </c>
      <c r="O16" s="145">
        <v>295308</v>
      </c>
      <c r="P16" s="145">
        <v>86939</v>
      </c>
      <c r="Q16" s="145" t="e">
        <v>#REF!</v>
      </c>
      <c r="R16" s="145" t="e">
        <v>#REF!</v>
      </c>
      <c r="S16" s="145">
        <v>6629</v>
      </c>
      <c r="T16" s="145">
        <v>262.09</v>
      </c>
    </row>
    <row r="17" spans="1:20" s="267" customFormat="1" ht="21" customHeight="1">
      <c r="A17" s="255">
        <v>11</v>
      </c>
      <c r="B17" s="271" t="s">
        <v>24</v>
      </c>
      <c r="C17" s="135">
        <v>40085</v>
      </c>
      <c r="D17" s="136">
        <v>8544</v>
      </c>
      <c r="E17" s="136">
        <v>6910</v>
      </c>
      <c r="F17" s="136">
        <v>10718</v>
      </c>
      <c r="G17" s="136">
        <v>8695</v>
      </c>
      <c r="H17" s="136" t="e">
        <v>#REF!</v>
      </c>
      <c r="I17" s="137">
        <v>0</v>
      </c>
      <c r="J17" s="136">
        <v>634</v>
      </c>
      <c r="K17" s="138">
        <v>0</v>
      </c>
      <c r="L17" s="136">
        <v>67763</v>
      </c>
      <c r="M17" s="136">
        <v>122806</v>
      </c>
      <c r="N17" s="136">
        <v>33375</v>
      </c>
      <c r="O17" s="136">
        <v>223944</v>
      </c>
      <c r="P17" s="136">
        <v>65127</v>
      </c>
      <c r="Q17" s="136" t="e">
        <v>#REF!</v>
      </c>
      <c r="R17" s="136" t="e">
        <v>#REF!</v>
      </c>
      <c r="S17" s="136">
        <v>2760</v>
      </c>
      <c r="T17" s="138">
        <v>0</v>
      </c>
    </row>
    <row r="18" spans="1:20" s="267" customFormat="1" ht="21" customHeight="1">
      <c r="A18" s="255">
        <v>12</v>
      </c>
      <c r="B18" s="271" t="s">
        <v>26</v>
      </c>
      <c r="C18" s="135">
        <v>39906</v>
      </c>
      <c r="D18" s="136">
        <v>8433</v>
      </c>
      <c r="E18" s="136">
        <v>7024</v>
      </c>
      <c r="F18" s="136">
        <v>12265</v>
      </c>
      <c r="G18" s="138">
        <v>14697</v>
      </c>
      <c r="H18" s="155" t="e">
        <v>#REF!</v>
      </c>
      <c r="I18" s="137">
        <v>0</v>
      </c>
      <c r="J18" s="136">
        <v>656</v>
      </c>
      <c r="K18" s="138">
        <v>0</v>
      </c>
      <c r="L18" s="136">
        <v>110662</v>
      </c>
      <c r="M18" s="136">
        <v>130562</v>
      </c>
      <c r="N18" s="136">
        <v>23214</v>
      </c>
      <c r="O18" s="136">
        <v>264438</v>
      </c>
      <c r="P18" s="136">
        <v>110904</v>
      </c>
      <c r="Q18" s="136" t="e">
        <v>#REF!</v>
      </c>
      <c r="R18" s="136" t="e">
        <v>#REF!</v>
      </c>
      <c r="S18" s="136">
        <v>4870</v>
      </c>
      <c r="T18" s="138">
        <v>0</v>
      </c>
    </row>
    <row r="19" spans="1:20" s="267" customFormat="1" ht="21" customHeight="1">
      <c r="A19" s="255">
        <v>13</v>
      </c>
      <c r="B19" s="271" t="s">
        <v>28</v>
      </c>
      <c r="C19" s="135">
        <v>54972</v>
      </c>
      <c r="D19" s="136">
        <v>10453</v>
      </c>
      <c r="E19" s="136">
        <v>6834</v>
      </c>
      <c r="F19" s="136">
        <v>14660</v>
      </c>
      <c r="G19" s="138">
        <v>9892</v>
      </c>
      <c r="H19" s="155" t="e">
        <v>#REF!</v>
      </c>
      <c r="I19" s="137">
        <v>0</v>
      </c>
      <c r="J19" s="136">
        <v>658</v>
      </c>
      <c r="K19" s="138">
        <v>11257.741935483871</v>
      </c>
      <c r="L19" s="136">
        <v>140261</v>
      </c>
      <c r="M19" s="136">
        <v>180615</v>
      </c>
      <c r="N19" s="136">
        <v>26341</v>
      </c>
      <c r="O19" s="136">
        <v>347217</v>
      </c>
      <c r="P19" s="138">
        <v>85370</v>
      </c>
      <c r="Q19" s="155" t="e">
        <v>#REF!</v>
      </c>
      <c r="R19" s="136" t="e">
        <v>#REF!</v>
      </c>
      <c r="S19" s="136">
        <v>3545</v>
      </c>
      <c r="T19" s="138">
        <v>2115.09</v>
      </c>
    </row>
    <row r="20" spans="1:20" s="267" customFormat="1" ht="21" customHeight="1">
      <c r="A20" s="247"/>
      <c r="B20" s="271" t="s">
        <v>30</v>
      </c>
      <c r="C20" s="135">
        <v>39532</v>
      </c>
      <c r="D20" s="136">
        <v>9417</v>
      </c>
      <c r="E20" s="136">
        <v>6824</v>
      </c>
      <c r="F20" s="136">
        <v>13008</v>
      </c>
      <c r="G20" s="138">
        <v>9924</v>
      </c>
      <c r="H20" s="155" t="e">
        <v>#REF!</v>
      </c>
      <c r="I20" s="137">
        <v>0</v>
      </c>
      <c r="J20" s="136">
        <v>668</v>
      </c>
      <c r="K20" s="138">
        <v>11797.232415902141</v>
      </c>
      <c r="L20" s="136">
        <v>119959</v>
      </c>
      <c r="M20" s="136">
        <v>146404</v>
      </c>
      <c r="N20" s="136">
        <v>27195</v>
      </c>
      <c r="O20" s="136">
        <v>293558</v>
      </c>
      <c r="P20" s="138">
        <v>79741</v>
      </c>
      <c r="Q20" s="155" t="e">
        <v>#REF!</v>
      </c>
      <c r="R20" s="136" t="e">
        <v>#REF!</v>
      </c>
      <c r="S20" s="136">
        <v>5060</v>
      </c>
      <c r="T20" s="138">
        <v>3284.54</v>
      </c>
    </row>
    <row r="21" spans="1:20" s="267" customFormat="1" ht="21" customHeight="1">
      <c r="A21" s="247"/>
      <c r="B21" s="251"/>
      <c r="C21" s="93"/>
      <c r="D21" s="93"/>
      <c r="E21" s="93"/>
      <c r="F21" s="93"/>
      <c r="G21" s="82"/>
      <c r="H21" s="104"/>
      <c r="I21" s="157"/>
      <c r="J21" s="104"/>
      <c r="K21" s="138"/>
      <c r="L21" s="93"/>
      <c r="M21" s="93"/>
      <c r="N21" s="93"/>
      <c r="O21" s="93"/>
      <c r="P21" s="82"/>
      <c r="Q21" s="104"/>
      <c r="R21" s="105"/>
      <c r="S21" s="104"/>
      <c r="T21" s="82"/>
    </row>
    <row r="22" spans="1:20" s="267" customFormat="1" ht="21" customHeight="1">
      <c r="A22" s="255">
        <v>14</v>
      </c>
      <c r="B22" s="271" t="s">
        <v>32</v>
      </c>
      <c r="C22" s="135">
        <v>14749</v>
      </c>
      <c r="D22" s="136">
        <v>8846</v>
      </c>
      <c r="E22" s="136">
        <v>7120</v>
      </c>
      <c r="F22" s="136">
        <v>10767</v>
      </c>
      <c r="G22" s="138">
        <v>10919</v>
      </c>
      <c r="H22" s="155" t="e">
        <v>#REF!</v>
      </c>
      <c r="I22" s="137">
        <v>0</v>
      </c>
      <c r="J22" s="136">
        <v>694</v>
      </c>
      <c r="K22" s="138">
        <v>0</v>
      </c>
      <c r="L22" s="136">
        <v>167745</v>
      </c>
      <c r="M22" s="136">
        <v>160941</v>
      </c>
      <c r="N22" s="136">
        <v>20190</v>
      </c>
      <c r="O22" s="136">
        <v>348876</v>
      </c>
      <c r="P22" s="138">
        <v>42047</v>
      </c>
      <c r="Q22" s="155" t="e">
        <v>#REF!</v>
      </c>
      <c r="R22" s="136" t="e">
        <v>#REF!</v>
      </c>
      <c r="S22" s="136">
        <v>23322</v>
      </c>
      <c r="T22" s="138">
        <v>0</v>
      </c>
    </row>
    <row r="23" spans="1:20" s="267" customFormat="1" ht="21" customHeight="1">
      <c r="A23" s="255">
        <v>15</v>
      </c>
      <c r="B23" s="271" t="s">
        <v>34</v>
      </c>
      <c r="C23" s="135">
        <v>53439</v>
      </c>
      <c r="D23" s="136">
        <v>9613</v>
      </c>
      <c r="E23" s="136">
        <v>8412</v>
      </c>
      <c r="F23" s="136">
        <v>11601</v>
      </c>
      <c r="G23" s="138">
        <v>7664</v>
      </c>
      <c r="H23" s="155" t="e">
        <v>#REF!</v>
      </c>
      <c r="I23" s="137">
        <v>0</v>
      </c>
      <c r="J23" s="136">
        <v>691</v>
      </c>
      <c r="K23" s="138">
        <v>0</v>
      </c>
      <c r="L23" s="136">
        <v>56450</v>
      </c>
      <c r="M23" s="136">
        <v>154219</v>
      </c>
      <c r="N23" s="136">
        <v>32465</v>
      </c>
      <c r="O23" s="136">
        <v>243134</v>
      </c>
      <c r="P23" s="138">
        <v>48142</v>
      </c>
      <c r="Q23" s="155" t="e">
        <v>#REF!</v>
      </c>
      <c r="R23" s="136" t="e">
        <v>#REF!</v>
      </c>
      <c r="S23" s="136">
        <v>1742</v>
      </c>
      <c r="T23" s="138">
        <v>0</v>
      </c>
    </row>
    <row r="24" spans="1:20" s="267" customFormat="1" ht="21" customHeight="1">
      <c r="A24" s="252">
        <v>16</v>
      </c>
      <c r="B24" s="253" t="s">
        <v>35</v>
      </c>
      <c r="C24" s="141">
        <v>74905</v>
      </c>
      <c r="D24" s="141">
        <v>11024</v>
      </c>
      <c r="E24" s="141">
        <v>6350</v>
      </c>
      <c r="F24" s="141">
        <v>13100</v>
      </c>
      <c r="G24" s="142">
        <v>11067</v>
      </c>
      <c r="H24" s="180" t="e">
        <v>#REF!</v>
      </c>
      <c r="I24" s="141">
        <v>0</v>
      </c>
      <c r="J24" s="141">
        <v>464</v>
      </c>
      <c r="K24" s="141">
        <v>0</v>
      </c>
      <c r="L24" s="141">
        <v>58772</v>
      </c>
      <c r="M24" s="141">
        <v>156026</v>
      </c>
      <c r="N24" s="141">
        <v>17976</v>
      </c>
      <c r="O24" s="141">
        <v>232774</v>
      </c>
      <c r="P24" s="142">
        <v>75594</v>
      </c>
      <c r="Q24" s="180" t="e">
        <v>#REF!</v>
      </c>
      <c r="R24" s="141" t="e">
        <v>#REF!</v>
      </c>
      <c r="S24" s="141">
        <v>1186</v>
      </c>
      <c r="T24" s="141">
        <v>0</v>
      </c>
    </row>
    <row r="25" spans="1:20" s="267" customFormat="1" ht="21" customHeight="1">
      <c r="A25" s="255">
        <v>17</v>
      </c>
      <c r="B25" s="261" t="s">
        <v>36</v>
      </c>
      <c r="C25" s="137">
        <v>41546</v>
      </c>
      <c r="D25" s="137">
        <v>8209</v>
      </c>
      <c r="E25" s="137">
        <v>5757</v>
      </c>
      <c r="F25" s="137">
        <v>13313</v>
      </c>
      <c r="G25" s="138">
        <v>9876</v>
      </c>
      <c r="H25" s="181" t="e">
        <v>#REF!</v>
      </c>
      <c r="I25" s="137">
        <v>0</v>
      </c>
      <c r="J25" s="137">
        <v>691</v>
      </c>
      <c r="K25" s="137">
        <v>0</v>
      </c>
      <c r="L25" s="137">
        <v>153596</v>
      </c>
      <c r="M25" s="137">
        <v>125008</v>
      </c>
      <c r="N25" s="137">
        <v>20323</v>
      </c>
      <c r="O25" s="137">
        <v>298927</v>
      </c>
      <c r="P25" s="138">
        <v>83344</v>
      </c>
      <c r="Q25" s="181" t="e">
        <v>#REF!</v>
      </c>
      <c r="R25" s="137" t="e">
        <v>#REF!</v>
      </c>
      <c r="S25" s="137">
        <v>6577</v>
      </c>
      <c r="T25" s="137">
        <v>0</v>
      </c>
    </row>
    <row r="26" spans="1:20" s="267" customFormat="1" ht="21" customHeight="1">
      <c r="A26" s="255">
        <v>18</v>
      </c>
      <c r="B26" s="261" t="s">
        <v>38</v>
      </c>
      <c r="C26" s="137">
        <v>40327</v>
      </c>
      <c r="D26" s="137">
        <v>8788</v>
      </c>
      <c r="E26" s="137">
        <v>5566</v>
      </c>
      <c r="F26" s="137">
        <v>9541</v>
      </c>
      <c r="G26" s="138">
        <v>8731</v>
      </c>
      <c r="H26" s="181" t="e">
        <v>#REF!</v>
      </c>
      <c r="I26" s="137">
        <v>0</v>
      </c>
      <c r="J26" s="137">
        <v>656</v>
      </c>
      <c r="K26" s="137">
        <v>0</v>
      </c>
      <c r="L26" s="137">
        <v>41908</v>
      </c>
      <c r="M26" s="137">
        <v>117861</v>
      </c>
      <c r="N26" s="137">
        <v>30668</v>
      </c>
      <c r="O26" s="137">
        <v>190437</v>
      </c>
      <c r="P26" s="138">
        <v>67449</v>
      </c>
      <c r="Q26" s="181" t="e">
        <v>#REF!</v>
      </c>
      <c r="R26" s="137" t="e">
        <v>#REF!</v>
      </c>
      <c r="S26" s="137">
        <v>1531</v>
      </c>
      <c r="T26" s="137">
        <v>0</v>
      </c>
    </row>
    <row r="27" spans="1:20" s="267" customFormat="1" ht="21" customHeight="1">
      <c r="A27" s="255">
        <v>19</v>
      </c>
      <c r="B27" s="261" t="s">
        <v>40</v>
      </c>
      <c r="C27" s="137">
        <v>23033</v>
      </c>
      <c r="D27" s="137">
        <v>15485</v>
      </c>
      <c r="E27" s="137">
        <v>6766</v>
      </c>
      <c r="F27" s="137">
        <v>16443</v>
      </c>
      <c r="G27" s="137">
        <v>14240</v>
      </c>
      <c r="H27" s="137" t="e">
        <v>#REF!</v>
      </c>
      <c r="I27" s="137">
        <v>0</v>
      </c>
      <c r="J27" s="137">
        <v>652</v>
      </c>
      <c r="K27" s="137">
        <v>13900</v>
      </c>
      <c r="L27" s="137">
        <v>199201</v>
      </c>
      <c r="M27" s="137">
        <v>275938</v>
      </c>
      <c r="N27" s="137">
        <v>27915</v>
      </c>
      <c r="O27" s="137">
        <v>503054</v>
      </c>
      <c r="P27" s="138">
        <v>102243</v>
      </c>
      <c r="Q27" s="181" t="e">
        <v>#REF!</v>
      </c>
      <c r="R27" s="137" t="e">
        <v>#REF!</v>
      </c>
      <c r="S27" s="137">
        <v>15177</v>
      </c>
      <c r="T27" s="137">
        <v>1001.8</v>
      </c>
    </row>
    <row r="28" spans="1:20" s="267" customFormat="1" ht="21" customHeight="1">
      <c r="A28" s="264">
        <v>20</v>
      </c>
      <c r="B28" s="265" t="s">
        <v>42</v>
      </c>
      <c r="C28" s="145">
        <v>27922</v>
      </c>
      <c r="D28" s="145">
        <v>7276</v>
      </c>
      <c r="E28" s="145">
        <v>6469</v>
      </c>
      <c r="F28" s="145">
        <v>13078</v>
      </c>
      <c r="G28" s="145">
        <v>8005</v>
      </c>
      <c r="H28" s="145" t="e">
        <v>#REF!</v>
      </c>
      <c r="I28" s="145">
        <v>0</v>
      </c>
      <c r="J28" s="145">
        <v>657</v>
      </c>
      <c r="K28" s="145">
        <v>0</v>
      </c>
      <c r="L28" s="145">
        <v>191963</v>
      </c>
      <c r="M28" s="145">
        <v>103321</v>
      </c>
      <c r="N28" s="145">
        <v>19247</v>
      </c>
      <c r="O28" s="145">
        <v>314530</v>
      </c>
      <c r="P28" s="145">
        <v>60636</v>
      </c>
      <c r="Q28" s="145" t="e">
        <v>#REF!</v>
      </c>
      <c r="R28" s="145" t="e">
        <v>#REF!</v>
      </c>
      <c r="S28" s="145">
        <v>12851</v>
      </c>
      <c r="T28" s="145">
        <v>0</v>
      </c>
    </row>
    <row r="29" spans="1:20" s="267" customFormat="1" ht="21" customHeight="1">
      <c r="A29" s="255">
        <v>21</v>
      </c>
      <c r="B29" s="261" t="s">
        <v>43</v>
      </c>
      <c r="C29" s="135">
        <v>47472</v>
      </c>
      <c r="D29" s="136">
        <v>13407</v>
      </c>
      <c r="E29" s="136">
        <v>7024</v>
      </c>
      <c r="F29" s="136">
        <v>21074</v>
      </c>
      <c r="G29" s="136">
        <v>8199</v>
      </c>
      <c r="H29" s="136" t="e">
        <v>#REF!</v>
      </c>
      <c r="I29" s="137">
        <v>0</v>
      </c>
      <c r="J29" s="136">
        <v>666</v>
      </c>
      <c r="K29" s="138">
        <v>0</v>
      </c>
      <c r="L29" s="136">
        <v>311663</v>
      </c>
      <c r="M29" s="136">
        <v>194108</v>
      </c>
      <c r="N29" s="136">
        <v>31148</v>
      </c>
      <c r="O29" s="136">
        <v>536920</v>
      </c>
      <c r="P29" s="136">
        <v>58994</v>
      </c>
      <c r="Q29" s="136" t="e">
        <v>#REF!</v>
      </c>
      <c r="R29" s="136" t="e">
        <v>#REF!</v>
      </c>
      <c r="S29" s="136">
        <v>10426</v>
      </c>
      <c r="T29" s="138">
        <v>0</v>
      </c>
    </row>
    <row r="30" spans="1:20" s="267" customFormat="1" ht="21" customHeight="1">
      <c r="A30" s="255">
        <v>22</v>
      </c>
      <c r="B30" s="261" t="s">
        <v>45</v>
      </c>
      <c r="C30" s="135">
        <v>58716</v>
      </c>
      <c r="D30" s="136">
        <v>7985</v>
      </c>
      <c r="E30" s="136">
        <v>7645</v>
      </c>
      <c r="F30" s="136">
        <v>10041</v>
      </c>
      <c r="G30" s="136">
        <v>12560</v>
      </c>
      <c r="H30" s="136" t="e">
        <v>#REF!</v>
      </c>
      <c r="I30" s="137">
        <v>0</v>
      </c>
      <c r="J30" s="137">
        <v>655</v>
      </c>
      <c r="K30" s="138">
        <v>0</v>
      </c>
      <c r="L30" s="136">
        <v>52536</v>
      </c>
      <c r="M30" s="136">
        <v>150042</v>
      </c>
      <c r="N30" s="136">
        <v>15692</v>
      </c>
      <c r="O30" s="136">
        <v>218270</v>
      </c>
      <c r="P30" s="136">
        <v>105770</v>
      </c>
      <c r="Q30" s="136" t="e">
        <v>#REF!</v>
      </c>
      <c r="R30" s="136" t="e">
        <v>#REF!</v>
      </c>
      <c r="S30" s="136">
        <v>1345</v>
      </c>
      <c r="T30" s="138">
        <v>0</v>
      </c>
    </row>
    <row r="31" spans="1:20" s="267" customFormat="1" ht="21" customHeight="1">
      <c r="A31" s="255">
        <v>27</v>
      </c>
      <c r="B31" s="261" t="s">
        <v>46</v>
      </c>
      <c r="C31" s="137">
        <v>40200</v>
      </c>
      <c r="D31" s="137">
        <v>18114</v>
      </c>
      <c r="E31" s="137">
        <v>7787</v>
      </c>
      <c r="F31" s="137">
        <v>18662</v>
      </c>
      <c r="G31" s="137">
        <v>8526</v>
      </c>
      <c r="H31" s="137" t="e">
        <v>#REF!</v>
      </c>
      <c r="I31" s="137">
        <v>0</v>
      </c>
      <c r="J31" s="137">
        <v>683</v>
      </c>
      <c r="K31" s="137">
        <v>0</v>
      </c>
      <c r="L31" s="137">
        <v>85426</v>
      </c>
      <c r="M31" s="137">
        <v>198494</v>
      </c>
      <c r="N31" s="137">
        <v>28472</v>
      </c>
      <c r="O31" s="137">
        <v>312392</v>
      </c>
      <c r="P31" s="137">
        <v>68211</v>
      </c>
      <c r="Q31" s="137" t="e">
        <v>#REF!</v>
      </c>
      <c r="R31" s="137" t="e">
        <v>#REF!</v>
      </c>
      <c r="S31" s="137">
        <v>3491</v>
      </c>
      <c r="T31" s="137">
        <v>0</v>
      </c>
    </row>
    <row r="32" spans="1:20" s="267" customFormat="1" ht="21" customHeight="1">
      <c r="A32" s="255">
        <v>28</v>
      </c>
      <c r="B32" s="261" t="s">
        <v>48</v>
      </c>
      <c r="C32" s="137">
        <v>25242</v>
      </c>
      <c r="D32" s="137">
        <v>11199</v>
      </c>
      <c r="E32" s="137">
        <v>6740</v>
      </c>
      <c r="F32" s="137">
        <v>14952</v>
      </c>
      <c r="G32" s="137">
        <v>8190</v>
      </c>
      <c r="H32" s="137" t="e">
        <v>#REF!</v>
      </c>
      <c r="I32" s="137">
        <v>0</v>
      </c>
      <c r="J32" s="137">
        <v>639</v>
      </c>
      <c r="K32" s="137">
        <v>0</v>
      </c>
      <c r="L32" s="137">
        <v>226234</v>
      </c>
      <c r="M32" s="137">
        <v>143201</v>
      </c>
      <c r="N32" s="137">
        <v>36312</v>
      </c>
      <c r="O32" s="137">
        <v>405748</v>
      </c>
      <c r="P32" s="137">
        <v>60963</v>
      </c>
      <c r="Q32" s="137" t="e">
        <v>#REF!</v>
      </c>
      <c r="R32" s="137" t="e">
        <v>#REF!</v>
      </c>
      <c r="S32" s="137">
        <v>16218</v>
      </c>
      <c r="T32" s="137">
        <v>0</v>
      </c>
    </row>
    <row r="33" spans="1:20" s="267" customFormat="1" ht="21" customHeight="1">
      <c r="A33" s="255">
        <v>29</v>
      </c>
      <c r="B33" s="261" t="s">
        <v>50</v>
      </c>
      <c r="C33" s="137">
        <v>32905</v>
      </c>
      <c r="D33" s="137">
        <v>10610</v>
      </c>
      <c r="E33" s="137">
        <v>6480</v>
      </c>
      <c r="F33" s="137">
        <v>16124</v>
      </c>
      <c r="G33" s="137">
        <v>8285</v>
      </c>
      <c r="H33" s="137" t="e">
        <v>#REF!</v>
      </c>
      <c r="I33" s="137">
        <v>0</v>
      </c>
      <c r="J33" s="137">
        <v>668</v>
      </c>
      <c r="K33" s="137">
        <v>0</v>
      </c>
      <c r="L33" s="137">
        <v>261200</v>
      </c>
      <c r="M33" s="137">
        <v>164662</v>
      </c>
      <c r="N33" s="137">
        <v>31996</v>
      </c>
      <c r="O33" s="137">
        <v>457859</v>
      </c>
      <c r="P33" s="137">
        <v>78228</v>
      </c>
      <c r="Q33" s="137" t="e">
        <v>#REF!</v>
      </c>
      <c r="R33" s="137" t="e">
        <v>#REF!</v>
      </c>
      <c r="S33" s="137">
        <v>13027</v>
      </c>
      <c r="T33" s="137">
        <v>0</v>
      </c>
    </row>
    <row r="34" spans="1:20" s="267" customFormat="1" ht="21" customHeight="1">
      <c r="A34" s="252">
        <v>30</v>
      </c>
      <c r="B34" s="253" t="s">
        <v>52</v>
      </c>
      <c r="C34" s="141">
        <v>24324</v>
      </c>
      <c r="D34" s="141">
        <v>8858</v>
      </c>
      <c r="E34" s="141">
        <v>5692</v>
      </c>
      <c r="F34" s="141">
        <v>11648</v>
      </c>
      <c r="G34" s="141">
        <v>8325</v>
      </c>
      <c r="H34" s="141" t="e">
        <v>#REF!</v>
      </c>
      <c r="I34" s="141">
        <v>0</v>
      </c>
      <c r="J34" s="141">
        <v>651</v>
      </c>
      <c r="K34" s="141">
        <v>11298</v>
      </c>
      <c r="L34" s="141">
        <v>120463</v>
      </c>
      <c r="M34" s="141">
        <v>123005</v>
      </c>
      <c r="N34" s="141">
        <v>22985</v>
      </c>
      <c r="O34" s="141">
        <v>266453</v>
      </c>
      <c r="P34" s="141">
        <v>68425</v>
      </c>
      <c r="Q34" s="141" t="e">
        <v>#REF!</v>
      </c>
      <c r="R34" s="141" t="e">
        <v>#REF!</v>
      </c>
      <c r="S34" s="141">
        <v>8966</v>
      </c>
      <c r="T34" s="141">
        <v>538</v>
      </c>
    </row>
    <row r="35" spans="1:20" s="267" customFormat="1" ht="21" customHeight="1">
      <c r="A35" s="255">
        <v>31</v>
      </c>
      <c r="B35" s="261" t="s">
        <v>54</v>
      </c>
      <c r="C35" s="135">
        <v>58620</v>
      </c>
      <c r="D35" s="136">
        <v>8885</v>
      </c>
      <c r="E35" s="136">
        <v>8308</v>
      </c>
      <c r="F35" s="136">
        <v>16281</v>
      </c>
      <c r="G35" s="136">
        <v>10643</v>
      </c>
      <c r="H35" s="136" t="e">
        <v>#REF!</v>
      </c>
      <c r="I35" s="137">
        <v>0</v>
      </c>
      <c r="J35" s="136">
        <v>686</v>
      </c>
      <c r="K35" s="138">
        <v>0</v>
      </c>
      <c r="L35" s="136">
        <v>156612</v>
      </c>
      <c r="M35" s="136">
        <v>108874</v>
      </c>
      <c r="N35" s="136">
        <v>23436</v>
      </c>
      <c r="O35" s="136">
        <v>288922</v>
      </c>
      <c r="P35" s="136">
        <v>89591</v>
      </c>
      <c r="Q35" s="136" t="e">
        <v>#REF!</v>
      </c>
      <c r="R35" s="136" t="e">
        <v>#REF!</v>
      </c>
      <c r="S35" s="136">
        <v>4229</v>
      </c>
      <c r="T35" s="138">
        <v>0</v>
      </c>
    </row>
    <row r="36" spans="1:20" s="267" customFormat="1" ht="21" customHeight="1">
      <c r="A36" s="255">
        <v>32</v>
      </c>
      <c r="B36" s="261" t="s">
        <v>56</v>
      </c>
      <c r="C36" s="135">
        <v>75970</v>
      </c>
      <c r="D36" s="136">
        <v>6731</v>
      </c>
      <c r="E36" s="136">
        <v>6353</v>
      </c>
      <c r="F36" s="136">
        <v>10897</v>
      </c>
      <c r="G36" s="136">
        <v>11897</v>
      </c>
      <c r="H36" s="136" t="e">
        <v>#REF!</v>
      </c>
      <c r="I36" s="137">
        <v>0</v>
      </c>
      <c r="J36" s="136">
        <v>659</v>
      </c>
      <c r="K36" s="138">
        <v>0</v>
      </c>
      <c r="L36" s="136">
        <v>68373</v>
      </c>
      <c r="M36" s="136">
        <v>62328</v>
      </c>
      <c r="N36" s="136">
        <v>27952</v>
      </c>
      <c r="O36" s="136">
        <v>158653</v>
      </c>
      <c r="P36" s="136">
        <v>65435</v>
      </c>
      <c r="Q36" s="136" t="e">
        <v>#REF!</v>
      </c>
      <c r="R36" s="136" t="e">
        <v>#REF!</v>
      </c>
      <c r="S36" s="136">
        <v>1662</v>
      </c>
      <c r="T36" s="138">
        <v>0</v>
      </c>
    </row>
    <row r="37" spans="1:20" s="267" customFormat="1" ht="21" customHeight="1">
      <c r="A37" s="255">
        <v>36</v>
      </c>
      <c r="B37" s="261" t="s">
        <v>57</v>
      </c>
      <c r="C37" s="137">
        <v>14515</v>
      </c>
      <c r="D37" s="137">
        <v>10959</v>
      </c>
      <c r="E37" s="137">
        <v>6060</v>
      </c>
      <c r="F37" s="137">
        <v>9732</v>
      </c>
      <c r="G37" s="137">
        <v>11256</v>
      </c>
      <c r="H37" s="137" t="e">
        <v>#REF!</v>
      </c>
      <c r="I37" s="137">
        <v>0</v>
      </c>
      <c r="J37" s="137">
        <v>651</v>
      </c>
      <c r="K37" s="137">
        <v>0</v>
      </c>
      <c r="L37" s="137">
        <v>-53315</v>
      </c>
      <c r="M37" s="137">
        <v>269762</v>
      </c>
      <c r="N37" s="137">
        <v>20860</v>
      </c>
      <c r="O37" s="137">
        <v>237308</v>
      </c>
      <c r="P37" s="137">
        <v>91559</v>
      </c>
      <c r="Q37" s="137" t="e">
        <v>#REF!</v>
      </c>
      <c r="R37" s="137" t="e">
        <v>#REF!</v>
      </c>
      <c r="S37" s="137">
        <v>-6632</v>
      </c>
      <c r="T37" s="137">
        <v>0</v>
      </c>
    </row>
    <row r="38" spans="1:20" s="267" customFormat="1" ht="21" customHeight="1">
      <c r="A38" s="264">
        <v>44</v>
      </c>
      <c r="B38" s="265" t="s">
        <v>59</v>
      </c>
      <c r="C38" s="143">
        <v>51547</v>
      </c>
      <c r="D38" s="144">
        <v>11895</v>
      </c>
      <c r="E38" s="144">
        <v>6755</v>
      </c>
      <c r="F38" s="144">
        <v>15364</v>
      </c>
      <c r="G38" s="146">
        <v>10297</v>
      </c>
      <c r="H38" s="156" t="e">
        <v>#REF!</v>
      </c>
      <c r="I38" s="145">
        <v>0</v>
      </c>
      <c r="J38" s="144">
        <v>679</v>
      </c>
      <c r="K38" s="146">
        <v>13258.947368421053</v>
      </c>
      <c r="L38" s="144">
        <v>120424</v>
      </c>
      <c r="M38" s="144">
        <v>186325</v>
      </c>
      <c r="N38" s="144">
        <v>23701</v>
      </c>
      <c r="O38" s="144">
        <v>330450</v>
      </c>
      <c r="P38" s="144">
        <v>63559</v>
      </c>
      <c r="Q38" s="144" t="e">
        <v>#REF!</v>
      </c>
      <c r="R38" s="144" t="e">
        <v>#REF!</v>
      </c>
      <c r="S38" s="149">
        <v>3986</v>
      </c>
      <c r="T38" s="146">
        <v>4343.45</v>
      </c>
    </row>
    <row r="39" spans="1:20" s="267" customFormat="1" ht="21" customHeight="1">
      <c r="A39" s="255">
        <v>45</v>
      </c>
      <c r="B39" s="261" t="s">
        <v>108</v>
      </c>
      <c r="C39" s="135">
        <v>34919</v>
      </c>
      <c r="D39" s="136">
        <v>11272</v>
      </c>
      <c r="E39" s="136">
        <v>6671</v>
      </c>
      <c r="F39" s="136">
        <v>13103</v>
      </c>
      <c r="G39" s="138">
        <v>15053</v>
      </c>
      <c r="H39" s="155" t="e">
        <v>#REF!</v>
      </c>
      <c r="I39" s="137">
        <v>0</v>
      </c>
      <c r="J39" s="136">
        <v>655</v>
      </c>
      <c r="K39" s="138">
        <v>12107.260273972603</v>
      </c>
      <c r="L39" s="136">
        <v>81090</v>
      </c>
      <c r="M39" s="136">
        <v>171590</v>
      </c>
      <c r="N39" s="136">
        <v>23644</v>
      </c>
      <c r="O39" s="136">
        <v>276324</v>
      </c>
      <c r="P39" s="136">
        <v>59795</v>
      </c>
      <c r="Q39" s="136" t="e">
        <v>#REF!</v>
      </c>
      <c r="R39" s="136" t="e">
        <v>#REF!</v>
      </c>
      <c r="S39" s="148">
        <v>4056</v>
      </c>
      <c r="T39" s="138">
        <v>4910.17</v>
      </c>
    </row>
    <row r="40" spans="1:20" s="267" customFormat="1" ht="21" customHeight="1">
      <c r="A40" s="255">
        <v>46</v>
      </c>
      <c r="B40" s="261" t="s">
        <v>116</v>
      </c>
      <c r="C40" s="135">
        <v>35182</v>
      </c>
      <c r="D40" s="136">
        <v>8642</v>
      </c>
      <c r="E40" s="136">
        <v>6496</v>
      </c>
      <c r="F40" s="136">
        <v>17706</v>
      </c>
      <c r="G40" s="138">
        <v>11620</v>
      </c>
      <c r="H40" s="155" t="e">
        <v>#REF!</v>
      </c>
      <c r="I40" s="137">
        <v>0</v>
      </c>
      <c r="J40" s="136">
        <v>697</v>
      </c>
      <c r="K40" s="138">
        <v>0</v>
      </c>
      <c r="L40" s="136">
        <v>265461</v>
      </c>
      <c r="M40" s="136">
        <v>94699</v>
      </c>
      <c r="N40" s="136">
        <v>18851</v>
      </c>
      <c r="O40" s="136">
        <v>379011</v>
      </c>
      <c r="P40" s="136">
        <v>75977</v>
      </c>
      <c r="Q40" s="136" t="e">
        <v>#REF!</v>
      </c>
      <c r="R40" s="136" t="e">
        <v>#REF!</v>
      </c>
      <c r="S40" s="148">
        <v>15157</v>
      </c>
      <c r="T40" s="138">
        <v>0</v>
      </c>
    </row>
    <row r="41" spans="1:20" s="267" customFormat="1" ht="21" customHeight="1">
      <c r="A41" s="245"/>
      <c r="B41" s="253" t="s">
        <v>61</v>
      </c>
      <c r="C41" s="139">
        <v>31711</v>
      </c>
      <c r="D41" s="140">
        <v>10902</v>
      </c>
      <c r="E41" s="140">
        <v>6689</v>
      </c>
      <c r="F41" s="140">
        <v>14450</v>
      </c>
      <c r="G41" s="142">
        <v>10143</v>
      </c>
      <c r="H41" s="182" t="e">
        <v>#REF!</v>
      </c>
      <c r="I41" s="141">
        <v>0</v>
      </c>
      <c r="J41" s="140">
        <v>666</v>
      </c>
      <c r="K41" s="142">
        <v>12543.225806451614</v>
      </c>
      <c r="L41" s="140">
        <v>149861</v>
      </c>
      <c r="M41" s="140">
        <v>158680</v>
      </c>
      <c r="N41" s="140">
        <v>25807</v>
      </c>
      <c r="O41" s="140">
        <v>334348</v>
      </c>
      <c r="P41" s="140">
        <v>70503</v>
      </c>
      <c r="Q41" s="140" t="e">
        <v>#REF!</v>
      </c>
      <c r="R41" s="140" t="e">
        <v>#REF!</v>
      </c>
      <c r="S41" s="147">
        <v>8515</v>
      </c>
      <c r="T41" s="141">
        <v>951.87</v>
      </c>
    </row>
    <row r="42" spans="1:20" s="267" customFormat="1" ht="21" customHeight="1">
      <c r="A42" s="247"/>
      <c r="B42" s="261" t="s">
        <v>63</v>
      </c>
      <c r="C42" s="135">
        <v>36784</v>
      </c>
      <c r="D42" s="136">
        <v>9782</v>
      </c>
      <c r="E42" s="136">
        <v>6790</v>
      </c>
      <c r="F42" s="136">
        <v>13387</v>
      </c>
      <c r="G42" s="138">
        <v>9974</v>
      </c>
      <c r="H42" s="155" t="e">
        <v>#REF!</v>
      </c>
      <c r="I42" s="137">
        <v>0</v>
      </c>
      <c r="J42" s="136">
        <v>667</v>
      </c>
      <c r="K42" s="138">
        <v>11861.829608938548</v>
      </c>
      <c r="L42" s="136">
        <v>127676</v>
      </c>
      <c r="M42" s="136">
        <v>149572</v>
      </c>
      <c r="N42" s="136">
        <v>26837</v>
      </c>
      <c r="O42" s="136">
        <v>304084</v>
      </c>
      <c r="P42" s="136">
        <v>77357</v>
      </c>
      <c r="Q42" s="136" t="e">
        <v>#REF!</v>
      </c>
      <c r="R42" s="136" t="e">
        <v>#REF!</v>
      </c>
      <c r="S42" s="148">
        <v>5951</v>
      </c>
      <c r="T42" s="137">
        <v>2682.59</v>
      </c>
    </row>
    <row r="43" spans="1:20" s="267" customFormat="1" ht="21" customHeight="1">
      <c r="A43" s="247"/>
      <c r="C43" s="93"/>
      <c r="D43" s="93"/>
      <c r="E43" s="93"/>
      <c r="F43" s="93"/>
      <c r="G43" s="82"/>
      <c r="H43" s="104"/>
      <c r="I43" s="157"/>
      <c r="J43" s="104"/>
      <c r="K43" s="138"/>
      <c r="L43" s="93"/>
      <c r="M43" s="93"/>
      <c r="N43" s="93"/>
      <c r="O43" s="93"/>
      <c r="P43" s="94"/>
      <c r="Q43" s="94"/>
      <c r="R43" s="158"/>
      <c r="S43" s="117"/>
      <c r="T43" s="95"/>
    </row>
    <row r="44" spans="1:20" s="267" customFormat="1" ht="21" customHeight="1">
      <c r="A44" s="255">
        <v>301</v>
      </c>
      <c r="B44" s="261" t="s">
        <v>65</v>
      </c>
      <c r="C44" s="236">
        <v>0</v>
      </c>
      <c r="D44" s="237">
        <v>0</v>
      </c>
      <c r="E44" s="237">
        <v>0</v>
      </c>
      <c r="F44" s="237">
        <v>0</v>
      </c>
      <c r="G44" s="238">
        <v>0</v>
      </c>
      <c r="H44" s="239">
        <v>0</v>
      </c>
      <c r="I44" s="240">
        <v>0</v>
      </c>
      <c r="J44" s="237">
        <v>0</v>
      </c>
      <c r="K44" s="238">
        <v>0</v>
      </c>
      <c r="L44" s="237">
        <v>0</v>
      </c>
      <c r="M44" s="237">
        <v>0</v>
      </c>
      <c r="N44" s="237">
        <v>0</v>
      </c>
      <c r="O44" s="237">
        <v>0</v>
      </c>
      <c r="P44" s="237">
        <v>0</v>
      </c>
      <c r="Q44" s="237">
        <v>0</v>
      </c>
      <c r="R44" s="237">
        <v>0</v>
      </c>
      <c r="S44" s="241">
        <v>0</v>
      </c>
      <c r="T44" s="240">
        <v>0</v>
      </c>
    </row>
    <row r="45" spans="1:20" s="267" customFormat="1" ht="21" customHeight="1">
      <c r="A45" s="255">
        <v>302</v>
      </c>
      <c r="B45" s="261" t="s">
        <v>67</v>
      </c>
      <c r="C45" s="236">
        <v>0</v>
      </c>
      <c r="D45" s="237">
        <v>0</v>
      </c>
      <c r="E45" s="237">
        <v>0</v>
      </c>
      <c r="F45" s="237">
        <v>0</v>
      </c>
      <c r="G45" s="238">
        <v>0</v>
      </c>
      <c r="H45" s="239">
        <v>0</v>
      </c>
      <c r="I45" s="240">
        <v>0</v>
      </c>
      <c r="J45" s="237">
        <v>0</v>
      </c>
      <c r="K45" s="238">
        <v>0</v>
      </c>
      <c r="L45" s="237">
        <v>0</v>
      </c>
      <c r="M45" s="237">
        <v>0</v>
      </c>
      <c r="N45" s="237">
        <v>0</v>
      </c>
      <c r="O45" s="237">
        <v>0</v>
      </c>
      <c r="P45" s="237">
        <v>0</v>
      </c>
      <c r="Q45" s="237">
        <v>0</v>
      </c>
      <c r="R45" s="237">
        <v>0</v>
      </c>
      <c r="S45" s="241">
        <v>0</v>
      </c>
      <c r="T45" s="240">
        <v>0</v>
      </c>
    </row>
    <row r="46" spans="1:20" s="267" customFormat="1" ht="21" customHeight="1">
      <c r="A46" s="255">
        <v>303</v>
      </c>
      <c r="B46" s="261" t="s">
        <v>68</v>
      </c>
      <c r="C46" s="236">
        <v>0</v>
      </c>
      <c r="D46" s="237">
        <v>0</v>
      </c>
      <c r="E46" s="237">
        <v>0</v>
      </c>
      <c r="F46" s="237">
        <v>0</v>
      </c>
      <c r="G46" s="238">
        <v>0</v>
      </c>
      <c r="H46" s="239">
        <v>0</v>
      </c>
      <c r="I46" s="240">
        <v>0</v>
      </c>
      <c r="J46" s="237">
        <v>0</v>
      </c>
      <c r="K46" s="238">
        <v>0</v>
      </c>
      <c r="L46" s="237">
        <v>0</v>
      </c>
      <c r="M46" s="237">
        <v>0</v>
      </c>
      <c r="N46" s="237">
        <v>0</v>
      </c>
      <c r="O46" s="237">
        <v>0</v>
      </c>
      <c r="P46" s="237">
        <v>0</v>
      </c>
      <c r="Q46" s="237">
        <v>0</v>
      </c>
      <c r="R46" s="237">
        <v>0</v>
      </c>
      <c r="S46" s="241">
        <v>0</v>
      </c>
      <c r="T46" s="240">
        <v>0</v>
      </c>
    </row>
    <row r="47" spans="1:20" s="267" customFormat="1" ht="21" customHeight="1">
      <c r="A47" s="247"/>
      <c r="B47" s="261" t="s">
        <v>70</v>
      </c>
      <c r="C47" s="274">
        <v>0</v>
      </c>
      <c r="D47" s="274">
        <v>0</v>
      </c>
      <c r="E47" s="274">
        <v>0</v>
      </c>
      <c r="F47" s="274">
        <v>0</v>
      </c>
      <c r="G47" s="274">
        <v>0</v>
      </c>
      <c r="H47" s="274">
        <v>0</v>
      </c>
      <c r="I47" s="274">
        <v>0</v>
      </c>
      <c r="J47" s="274">
        <v>0</v>
      </c>
      <c r="K47" s="274">
        <v>0</v>
      </c>
      <c r="L47" s="274">
        <v>0</v>
      </c>
      <c r="M47" s="274">
        <v>0</v>
      </c>
      <c r="N47" s="274">
        <v>0</v>
      </c>
      <c r="O47" s="274">
        <v>0</v>
      </c>
      <c r="P47" s="274">
        <v>0</v>
      </c>
      <c r="Q47" s="274">
        <v>0</v>
      </c>
      <c r="R47" s="274">
        <v>0</v>
      </c>
      <c r="S47" s="274">
        <v>0</v>
      </c>
      <c r="T47" s="275">
        <v>0</v>
      </c>
    </row>
    <row r="48" spans="1:20" s="267" customFormat="1" ht="21" customHeight="1">
      <c r="A48" s="247"/>
      <c r="C48" s="93"/>
      <c r="D48" s="93"/>
      <c r="E48" s="93"/>
      <c r="F48" s="93"/>
      <c r="G48" s="82"/>
      <c r="H48" s="104"/>
      <c r="I48" s="157"/>
      <c r="J48" s="104"/>
      <c r="K48" s="138"/>
      <c r="L48" s="93"/>
      <c r="M48" s="93"/>
      <c r="N48" s="93"/>
      <c r="O48" s="93"/>
      <c r="P48" s="94"/>
      <c r="Q48" s="94"/>
      <c r="R48" s="158"/>
      <c r="S48" s="117"/>
      <c r="T48" s="95"/>
    </row>
    <row r="49" spans="1:20" s="267" customFormat="1" ht="21" customHeight="1">
      <c r="A49" s="276"/>
      <c r="B49" s="265" t="s">
        <v>72</v>
      </c>
      <c r="C49" s="143">
        <v>36784</v>
      </c>
      <c r="D49" s="144">
        <v>9782</v>
      </c>
      <c r="E49" s="144">
        <v>6790</v>
      </c>
      <c r="F49" s="144">
        <v>13387</v>
      </c>
      <c r="G49" s="146">
        <v>9974</v>
      </c>
      <c r="H49" s="156" t="e">
        <v>#REF!</v>
      </c>
      <c r="I49" s="145">
        <v>0</v>
      </c>
      <c r="J49" s="144">
        <v>667</v>
      </c>
      <c r="K49" s="146">
        <v>11861.829608938548</v>
      </c>
      <c r="L49" s="144">
        <v>127676</v>
      </c>
      <c r="M49" s="144">
        <v>149572</v>
      </c>
      <c r="N49" s="144">
        <v>26837</v>
      </c>
      <c r="O49" s="144">
        <v>304084</v>
      </c>
      <c r="P49" s="144">
        <v>77357</v>
      </c>
      <c r="Q49" s="144" t="e">
        <v>#REF!</v>
      </c>
      <c r="R49" s="144" t="e">
        <v>#REF!</v>
      </c>
      <c r="S49" s="149">
        <v>5951</v>
      </c>
      <c r="T49" s="145">
        <v>2682.59</v>
      </c>
    </row>
    <row r="50" spans="1:2" ht="15.75" customHeight="1">
      <c r="A50" s="267"/>
      <c r="B50" s="267"/>
    </row>
    <row r="51" spans="3:20" ht="15.75" customHeight="1"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</row>
  </sheetData>
  <sheetProtection/>
  <mergeCells count="2">
    <mergeCell ref="C5:F5"/>
    <mergeCell ref="L5:O5"/>
  </mergeCells>
  <conditionalFormatting sqref="C53:T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showGridLines="0" view="pageBreakPreview" zoomScale="60" zoomScaleNormal="87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I7" sqref="I7:AB49"/>
    </sheetView>
  </sheetViews>
  <sheetFormatPr defaultColWidth="10.75390625" defaultRowHeight="15.75" customHeight="1"/>
  <cols>
    <col min="1" max="1" width="5.375" style="242" customWidth="1"/>
    <col min="2" max="2" width="11.625" style="242" customWidth="1"/>
    <col min="3" max="3" width="4.625" style="242" hidden="1" customWidth="1"/>
    <col min="4" max="8" width="10.75390625" style="242" hidden="1" customWidth="1"/>
    <col min="9" max="13" width="12.00390625" style="242" customWidth="1"/>
    <col min="14" max="15" width="12.00390625" style="242" hidden="1" customWidth="1"/>
    <col min="16" max="16" width="12.00390625" style="242" customWidth="1"/>
    <col min="17" max="17" width="12.00390625" style="242" hidden="1" customWidth="1"/>
    <col min="18" max="18" width="12.00390625" style="242" customWidth="1"/>
    <col min="19" max="23" width="12.125" style="242" customWidth="1"/>
    <col min="24" max="25" width="12.125" style="242" hidden="1" customWidth="1"/>
    <col min="26" max="26" width="12.125" style="242" customWidth="1"/>
    <col min="27" max="27" width="12.125" style="242" hidden="1" customWidth="1"/>
    <col min="28" max="28" width="12.125" style="242" customWidth="1"/>
    <col min="29" max="16384" width="10.75390625" style="242" customWidth="1"/>
  </cols>
  <sheetData>
    <row r="1" spans="2:28" ht="21" customHeight="1">
      <c r="B1" s="243"/>
      <c r="I1" s="2" t="s">
        <v>125</v>
      </c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1" customHeight="1">
      <c r="B2" s="24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1" customHeight="1">
      <c r="A3" s="245"/>
      <c r="B3" s="269"/>
      <c r="C3" s="10"/>
      <c r="I3" s="16"/>
      <c r="J3" s="12"/>
      <c r="K3" s="12"/>
      <c r="L3" s="12"/>
      <c r="M3" s="12"/>
      <c r="N3" s="12"/>
      <c r="O3" s="12"/>
      <c r="P3" s="12"/>
      <c r="Q3" s="12"/>
      <c r="R3" s="13"/>
      <c r="S3" s="14"/>
      <c r="T3" s="12"/>
      <c r="U3" s="12"/>
      <c r="V3" s="12"/>
      <c r="W3" s="12"/>
      <c r="X3" s="12"/>
      <c r="Y3" s="12"/>
      <c r="Z3" s="12"/>
      <c r="AA3" s="12"/>
      <c r="AB3" s="15"/>
    </row>
    <row r="4" spans="1:28" ht="21" customHeight="1">
      <c r="A4" s="247"/>
      <c r="B4" s="251"/>
      <c r="C4" s="25"/>
      <c r="I4" s="28" t="s">
        <v>79</v>
      </c>
      <c r="J4" s="12"/>
      <c r="K4" s="12"/>
      <c r="L4" s="12"/>
      <c r="M4" s="12"/>
      <c r="N4" s="12"/>
      <c r="O4" s="12"/>
      <c r="P4" s="12"/>
      <c r="Q4" s="12"/>
      <c r="R4" s="17"/>
      <c r="S4" s="28" t="s">
        <v>113</v>
      </c>
      <c r="T4" s="12"/>
      <c r="U4" s="12"/>
      <c r="V4" s="12"/>
      <c r="W4" s="12"/>
      <c r="X4" s="12"/>
      <c r="Y4" s="12"/>
      <c r="Z4" s="12"/>
      <c r="AA4" s="12"/>
      <c r="AB4" s="15"/>
    </row>
    <row r="5" spans="1:28" ht="21" customHeight="1">
      <c r="A5" s="248" t="s">
        <v>2</v>
      </c>
      <c r="B5" s="251"/>
      <c r="C5" s="25"/>
      <c r="I5" s="282" t="s">
        <v>111</v>
      </c>
      <c r="J5" s="285"/>
      <c r="K5" s="285"/>
      <c r="L5" s="286"/>
      <c r="M5" s="34" t="s">
        <v>80</v>
      </c>
      <c r="N5" s="35" t="s">
        <v>81</v>
      </c>
      <c r="O5" s="12"/>
      <c r="P5" s="39" t="s">
        <v>106</v>
      </c>
      <c r="Q5" s="183" t="s">
        <v>89</v>
      </c>
      <c r="R5" s="40" t="s">
        <v>82</v>
      </c>
      <c r="S5" s="282" t="s">
        <v>111</v>
      </c>
      <c r="T5" s="285"/>
      <c r="U5" s="285"/>
      <c r="V5" s="286"/>
      <c r="W5" s="34" t="s">
        <v>80</v>
      </c>
      <c r="X5" s="35" t="s">
        <v>81</v>
      </c>
      <c r="Y5" s="12"/>
      <c r="Z5" s="39" t="s">
        <v>106</v>
      </c>
      <c r="AA5" s="184" t="s">
        <v>89</v>
      </c>
      <c r="AB5" s="40" t="s">
        <v>82</v>
      </c>
    </row>
    <row r="6" spans="1:28" ht="21" customHeight="1">
      <c r="A6" s="248" t="s">
        <v>3</v>
      </c>
      <c r="B6" s="249" t="s">
        <v>4</v>
      </c>
      <c r="C6" s="25"/>
      <c r="I6" s="48" t="s">
        <v>83</v>
      </c>
      <c r="J6" s="48" t="s">
        <v>84</v>
      </c>
      <c r="K6" s="48" t="s">
        <v>85</v>
      </c>
      <c r="L6" s="48" t="s">
        <v>86</v>
      </c>
      <c r="M6" s="49"/>
      <c r="N6" s="36" t="s">
        <v>87</v>
      </c>
      <c r="O6" s="36" t="s">
        <v>88</v>
      </c>
      <c r="P6" s="50" t="s">
        <v>109</v>
      </c>
      <c r="Q6" s="50"/>
      <c r="R6" s="51"/>
      <c r="S6" s="48" t="s">
        <v>83</v>
      </c>
      <c r="T6" s="48" t="s">
        <v>84</v>
      </c>
      <c r="U6" s="48" t="s">
        <v>85</v>
      </c>
      <c r="V6" s="48" t="s">
        <v>86</v>
      </c>
      <c r="W6" s="49"/>
      <c r="X6" s="36" t="s">
        <v>87</v>
      </c>
      <c r="Y6" s="36" t="s">
        <v>88</v>
      </c>
      <c r="Z6" s="50" t="s">
        <v>109</v>
      </c>
      <c r="AA6" s="50"/>
      <c r="AB6" s="56"/>
    </row>
    <row r="7" spans="1:28" ht="21" customHeight="1">
      <c r="A7" s="252">
        <v>1</v>
      </c>
      <c r="B7" s="270" t="s">
        <v>5</v>
      </c>
      <c r="C7" s="68" t="s">
        <v>74</v>
      </c>
      <c r="D7" s="278"/>
      <c r="E7" s="278" t="e">
        <f>#REF!+#REF!+#REF!-#REF!</f>
        <v>#REF!</v>
      </c>
      <c r="F7" s="278" t="e">
        <f>#REF!+#REF!+#REF!+#REF!-#REF!</f>
        <v>#REF!</v>
      </c>
      <c r="G7" s="278" t="e">
        <f>#REF!+#REF!+#REF!+#REF!-#REF!</f>
        <v>#REF!</v>
      </c>
      <c r="H7" s="278" t="e">
        <f>#REF!+#REF!+#REF!-#REF!</f>
        <v>#REF!</v>
      </c>
      <c r="I7" s="97">
        <v>25.677</v>
      </c>
      <c r="J7" s="97">
        <v>1012.918</v>
      </c>
      <c r="K7" s="97">
        <v>230.277</v>
      </c>
      <c r="L7" s="97">
        <v>1268.871</v>
      </c>
      <c r="M7" s="97">
        <v>642.283</v>
      </c>
      <c r="N7" s="97" t="e">
        <v>#REF!</v>
      </c>
      <c r="O7" s="97" t="e">
        <v>#REF!</v>
      </c>
      <c r="P7" s="97">
        <v>24.903</v>
      </c>
      <c r="Q7" s="97">
        <v>0</v>
      </c>
      <c r="R7" s="98">
        <v>2.554</v>
      </c>
      <c r="S7" s="119">
        <v>17.06</v>
      </c>
      <c r="T7" s="119">
        <v>1.52</v>
      </c>
      <c r="U7" s="119">
        <v>1.69</v>
      </c>
      <c r="V7" s="119">
        <v>1.87</v>
      </c>
      <c r="W7" s="119">
        <v>1.19</v>
      </c>
      <c r="X7" s="119" t="e">
        <v>#REF!</v>
      </c>
      <c r="Y7" s="120">
        <v>0</v>
      </c>
      <c r="Z7" s="120">
        <v>46.95</v>
      </c>
      <c r="AA7" s="120">
        <v>0</v>
      </c>
      <c r="AB7" s="121">
        <v>7.914585012087026</v>
      </c>
    </row>
    <row r="8" spans="1:28" ht="21" customHeight="1">
      <c r="A8" s="255">
        <v>2</v>
      </c>
      <c r="B8" s="271" t="s">
        <v>6</v>
      </c>
      <c r="C8" s="32" t="s">
        <v>7</v>
      </c>
      <c r="D8" s="267"/>
      <c r="E8" s="267" t="e">
        <f>#REF!+#REF!+#REF!-#REF!</f>
        <v>#REF!</v>
      </c>
      <c r="F8" s="267" t="e">
        <f>#REF!+#REF!+#REF!+#REF!-#REF!</f>
        <v>#REF!</v>
      </c>
      <c r="G8" s="267" t="e">
        <f>#REF!+#REF!+#REF!+#REF!-#REF!</f>
        <v>#REF!</v>
      </c>
      <c r="H8" s="267" t="e">
        <f>#REF!+#REF!+#REF!-#REF!</f>
        <v>#REF!</v>
      </c>
      <c r="I8" s="87">
        <v>25.698</v>
      </c>
      <c r="J8" s="87">
        <v>903.536</v>
      </c>
      <c r="K8" s="87">
        <v>191.741</v>
      </c>
      <c r="L8" s="87">
        <v>1120.975</v>
      </c>
      <c r="M8" s="87">
        <v>668.816</v>
      </c>
      <c r="N8" s="87" t="e">
        <v>#REF!</v>
      </c>
      <c r="O8" s="87" t="e">
        <v>#REF!</v>
      </c>
      <c r="P8" s="87">
        <v>24.45</v>
      </c>
      <c r="Q8" s="87">
        <v>0</v>
      </c>
      <c r="R8" s="88">
        <v>4.905</v>
      </c>
      <c r="S8" s="109">
        <v>15.86</v>
      </c>
      <c r="T8" s="109">
        <v>1.55</v>
      </c>
      <c r="U8" s="109">
        <v>1.81</v>
      </c>
      <c r="V8" s="109">
        <v>1.92</v>
      </c>
      <c r="W8" s="109">
        <v>1.22</v>
      </c>
      <c r="X8" s="109" t="e">
        <v>#REF!</v>
      </c>
      <c r="Y8" s="110">
        <v>0</v>
      </c>
      <c r="Z8" s="110">
        <v>43.39</v>
      </c>
      <c r="AA8" s="110">
        <v>0</v>
      </c>
      <c r="AB8" s="108">
        <v>4.41358024691358</v>
      </c>
    </row>
    <row r="9" spans="1:28" ht="21" customHeight="1">
      <c r="A9" s="255">
        <v>3</v>
      </c>
      <c r="B9" s="271" t="s">
        <v>8</v>
      </c>
      <c r="C9" s="32" t="s">
        <v>9</v>
      </c>
      <c r="D9" s="267"/>
      <c r="E9" s="267" t="e">
        <f>#REF!+#REF!+#REF!-#REF!</f>
        <v>#REF!</v>
      </c>
      <c r="F9" s="267" t="e">
        <f>#REF!+#REF!+#REF!+#REF!-#REF!</f>
        <v>#REF!</v>
      </c>
      <c r="G9" s="267" t="e">
        <f>#REF!+#REF!+#REF!+#REF!-#REF!</f>
        <v>#REF!</v>
      </c>
      <c r="H9" s="267" t="e">
        <f>#REF!+#REF!+#REF!-#REF!</f>
        <v>#REF!</v>
      </c>
      <c r="I9" s="87">
        <v>24.346</v>
      </c>
      <c r="J9" s="87">
        <v>971.839</v>
      </c>
      <c r="K9" s="87">
        <v>202.257</v>
      </c>
      <c r="L9" s="87">
        <v>1198.442</v>
      </c>
      <c r="M9" s="87">
        <v>661.361</v>
      </c>
      <c r="N9" s="87" t="e">
        <v>#REF!</v>
      </c>
      <c r="O9" s="87" t="e">
        <v>#REF!</v>
      </c>
      <c r="P9" s="87">
        <v>22.995</v>
      </c>
      <c r="Q9" s="87">
        <v>0</v>
      </c>
      <c r="R9" s="88">
        <v>2.747</v>
      </c>
      <c r="S9" s="109">
        <v>15.11</v>
      </c>
      <c r="T9" s="109">
        <v>1.49</v>
      </c>
      <c r="U9" s="109">
        <v>1.72</v>
      </c>
      <c r="V9" s="109">
        <v>1.81</v>
      </c>
      <c r="W9" s="109">
        <v>1.18</v>
      </c>
      <c r="X9" s="109" t="e">
        <v>#REF!</v>
      </c>
      <c r="Y9" s="110">
        <v>0</v>
      </c>
      <c r="Z9" s="110">
        <v>40.93</v>
      </c>
      <c r="AA9" s="110">
        <v>0</v>
      </c>
      <c r="AB9" s="108">
        <v>6.132998745294856</v>
      </c>
    </row>
    <row r="10" spans="1:28" ht="21" customHeight="1">
      <c r="A10" s="255">
        <v>4</v>
      </c>
      <c r="B10" s="271" t="s">
        <v>10</v>
      </c>
      <c r="C10" s="32" t="s">
        <v>11</v>
      </c>
      <c r="D10" s="267"/>
      <c r="E10" s="267" t="e">
        <f>#REF!+#REF!+#REF!-#REF!</f>
        <v>#REF!</v>
      </c>
      <c r="F10" s="267" t="e">
        <f>#REF!+#REF!+#REF!+#REF!-#REF!</f>
        <v>#REF!</v>
      </c>
      <c r="G10" s="267" t="e">
        <f>#REF!+#REF!+#REF!+#REF!-#REF!</f>
        <v>#REF!</v>
      </c>
      <c r="H10" s="267" t="e">
        <f>#REF!+#REF!+#REF!-#REF!</f>
        <v>#REF!</v>
      </c>
      <c r="I10" s="87">
        <v>26.549</v>
      </c>
      <c r="J10" s="87">
        <v>975.842</v>
      </c>
      <c r="K10" s="87">
        <v>163.636</v>
      </c>
      <c r="L10" s="87">
        <v>1166.027</v>
      </c>
      <c r="M10" s="87">
        <v>551.667</v>
      </c>
      <c r="N10" s="87" t="e">
        <v>#REF!</v>
      </c>
      <c r="O10" s="87" t="e">
        <v>#REF!</v>
      </c>
      <c r="P10" s="87">
        <v>25.492</v>
      </c>
      <c r="Q10" s="87">
        <v>0</v>
      </c>
      <c r="R10" s="88">
        <v>1.086</v>
      </c>
      <c r="S10" s="109">
        <v>15.81</v>
      </c>
      <c r="T10" s="109">
        <v>1.56</v>
      </c>
      <c r="U10" s="109">
        <v>1.92</v>
      </c>
      <c r="V10" s="109">
        <v>1.94</v>
      </c>
      <c r="W10" s="109">
        <v>1.18</v>
      </c>
      <c r="X10" s="109" t="e">
        <v>#REF!</v>
      </c>
      <c r="Y10" s="110">
        <v>0</v>
      </c>
      <c r="Z10" s="110">
        <v>42.81</v>
      </c>
      <c r="AA10" s="110">
        <v>0</v>
      </c>
      <c r="AB10" s="108">
        <v>7.9186046511627906</v>
      </c>
    </row>
    <row r="11" spans="1:28" ht="21" customHeight="1">
      <c r="A11" s="255">
        <v>5</v>
      </c>
      <c r="B11" s="271" t="s">
        <v>12</v>
      </c>
      <c r="C11" s="32" t="s">
        <v>13</v>
      </c>
      <c r="D11" s="267"/>
      <c r="E11" s="267" t="e">
        <f>#REF!+#REF!+#REF!-#REF!</f>
        <v>#REF!</v>
      </c>
      <c r="F11" s="267" t="e">
        <f>#REF!+#REF!+#REF!+#REF!-#REF!</f>
        <v>#REF!</v>
      </c>
      <c r="G11" s="267" t="e">
        <f>#REF!+#REF!+#REF!+#REF!-#REF!</f>
        <v>#REF!</v>
      </c>
      <c r="H11" s="267" t="e">
        <f>#REF!+#REF!+#REF!-#REF!</f>
        <v>#REF!</v>
      </c>
      <c r="I11" s="87">
        <v>24.539</v>
      </c>
      <c r="J11" s="87">
        <v>799.646</v>
      </c>
      <c r="K11" s="87">
        <v>196.127</v>
      </c>
      <c r="L11" s="87">
        <v>1020.312</v>
      </c>
      <c r="M11" s="87">
        <v>569.639</v>
      </c>
      <c r="N11" s="87" t="e">
        <v>#REF!</v>
      </c>
      <c r="O11" s="87" t="e">
        <v>#REF!</v>
      </c>
      <c r="P11" s="87">
        <v>23.075</v>
      </c>
      <c r="Q11" s="87">
        <v>0</v>
      </c>
      <c r="R11" s="88">
        <v>0.85</v>
      </c>
      <c r="S11" s="109">
        <v>15.65</v>
      </c>
      <c r="T11" s="109">
        <v>1.44</v>
      </c>
      <c r="U11" s="109">
        <v>1.62</v>
      </c>
      <c r="V11" s="109">
        <v>1.82</v>
      </c>
      <c r="W11" s="109">
        <v>1.18</v>
      </c>
      <c r="X11" s="109" t="e">
        <v>#REF!</v>
      </c>
      <c r="Y11" s="110">
        <v>0</v>
      </c>
      <c r="Z11" s="110">
        <v>43.81</v>
      </c>
      <c r="AA11" s="110">
        <v>0</v>
      </c>
      <c r="AB11" s="108">
        <v>10.305555555555555</v>
      </c>
    </row>
    <row r="12" spans="1:28" ht="21" customHeight="1">
      <c r="A12" s="252">
        <v>6</v>
      </c>
      <c r="B12" s="270" t="s">
        <v>14</v>
      </c>
      <c r="C12" s="164" t="s">
        <v>15</v>
      </c>
      <c r="D12" s="246"/>
      <c r="E12" s="246" t="e">
        <f>#REF!+#REF!+#REF!-#REF!</f>
        <v>#REF!</v>
      </c>
      <c r="F12" s="246" t="e">
        <f>#REF!+#REF!+#REF!+#REF!-#REF!</f>
        <v>#REF!</v>
      </c>
      <c r="G12" s="246" t="e">
        <f>#REF!+#REF!+#REF!+#REF!-#REF!</f>
        <v>#REF!</v>
      </c>
      <c r="H12" s="246" t="e">
        <f>#REF!+#REF!+#REF!-#REF!</f>
        <v>#REF!</v>
      </c>
      <c r="I12" s="84">
        <v>27.947</v>
      </c>
      <c r="J12" s="84">
        <v>966.366</v>
      </c>
      <c r="K12" s="84">
        <v>204.903</v>
      </c>
      <c r="L12" s="84">
        <v>1199.216</v>
      </c>
      <c r="M12" s="84">
        <v>548.807</v>
      </c>
      <c r="N12" s="84" t="e">
        <v>#REF!</v>
      </c>
      <c r="O12" s="84" t="e">
        <v>#REF!</v>
      </c>
      <c r="P12" s="84">
        <v>26.843</v>
      </c>
      <c r="Q12" s="84">
        <v>0</v>
      </c>
      <c r="R12" s="85">
        <v>1.555</v>
      </c>
      <c r="S12" s="106">
        <v>17.71</v>
      </c>
      <c r="T12" s="106">
        <v>1.44</v>
      </c>
      <c r="U12" s="106">
        <v>1.72</v>
      </c>
      <c r="V12" s="106">
        <v>1.87</v>
      </c>
      <c r="W12" s="106">
        <v>1.17</v>
      </c>
      <c r="X12" s="106" t="e">
        <v>#REF!</v>
      </c>
      <c r="Y12" s="107">
        <v>0</v>
      </c>
      <c r="Z12" s="107">
        <v>50.6</v>
      </c>
      <c r="AA12" s="107">
        <v>0</v>
      </c>
      <c r="AB12" s="111">
        <v>4.908396946564886</v>
      </c>
    </row>
    <row r="13" spans="1:28" ht="21" customHeight="1">
      <c r="A13" s="255">
        <v>7</v>
      </c>
      <c r="B13" s="271" t="s">
        <v>16</v>
      </c>
      <c r="C13" s="32" t="s">
        <v>17</v>
      </c>
      <c r="D13" s="267"/>
      <c r="E13" s="267" t="e">
        <f>#REF!+#REF!+#REF!-#REF!</f>
        <v>#REF!</v>
      </c>
      <c r="F13" s="267" t="e">
        <f>#REF!+#REF!+#REF!+#REF!-#REF!</f>
        <v>#REF!</v>
      </c>
      <c r="G13" s="267" t="e">
        <f>#REF!+#REF!+#REF!+#REF!-#REF!</f>
        <v>#REF!</v>
      </c>
      <c r="H13" s="267" t="e">
        <f>#REF!+#REF!+#REF!-#REF!</f>
        <v>#REF!</v>
      </c>
      <c r="I13" s="87">
        <v>26.105</v>
      </c>
      <c r="J13" s="87">
        <v>999.057</v>
      </c>
      <c r="K13" s="87">
        <v>190.081</v>
      </c>
      <c r="L13" s="87">
        <v>1215.243</v>
      </c>
      <c r="M13" s="87">
        <v>740.27</v>
      </c>
      <c r="N13" s="87" t="e">
        <v>#REF!</v>
      </c>
      <c r="O13" s="87" t="e">
        <v>#REF!</v>
      </c>
      <c r="P13" s="87">
        <v>25.377</v>
      </c>
      <c r="Q13" s="87">
        <v>0</v>
      </c>
      <c r="R13" s="88">
        <v>3.248</v>
      </c>
      <c r="S13" s="109">
        <v>17.49</v>
      </c>
      <c r="T13" s="109">
        <v>1.54</v>
      </c>
      <c r="U13" s="109">
        <v>1.76</v>
      </c>
      <c r="V13" s="109">
        <v>1.91</v>
      </c>
      <c r="W13" s="109">
        <v>1.2</v>
      </c>
      <c r="X13" s="109" t="e">
        <v>#REF!</v>
      </c>
      <c r="Y13" s="110">
        <v>0</v>
      </c>
      <c r="Z13" s="110">
        <v>48.66</v>
      </c>
      <c r="AA13" s="110">
        <v>0</v>
      </c>
      <c r="AB13" s="108">
        <v>5.796680497925311</v>
      </c>
    </row>
    <row r="14" spans="1:28" ht="21" customHeight="1">
      <c r="A14" s="255">
        <v>8</v>
      </c>
      <c r="B14" s="271" t="s">
        <v>18</v>
      </c>
      <c r="C14" s="32" t="s">
        <v>19</v>
      </c>
      <c r="D14" s="267"/>
      <c r="E14" s="267" t="e">
        <f>#REF!+#REF!+#REF!-#REF!</f>
        <v>#REF!</v>
      </c>
      <c r="F14" s="267" t="e">
        <f>#REF!+#REF!+#REF!+#REF!-#REF!</f>
        <v>#REF!</v>
      </c>
      <c r="G14" s="267" t="e">
        <f>#REF!+#REF!+#REF!+#REF!-#REF!</f>
        <v>#REF!</v>
      </c>
      <c r="H14" s="267" t="e">
        <f>#REF!+#REF!+#REF!-#REF!</f>
        <v>#REF!</v>
      </c>
      <c r="I14" s="87">
        <v>28.989</v>
      </c>
      <c r="J14" s="87">
        <v>1042.41</v>
      </c>
      <c r="K14" s="87">
        <v>219.894</v>
      </c>
      <c r="L14" s="87">
        <v>1291.293</v>
      </c>
      <c r="M14" s="87">
        <v>652.858</v>
      </c>
      <c r="N14" s="87" t="e">
        <v>#REF!</v>
      </c>
      <c r="O14" s="87" t="e">
        <v>#REF!</v>
      </c>
      <c r="P14" s="87">
        <v>27.071</v>
      </c>
      <c r="Q14" s="87">
        <v>0</v>
      </c>
      <c r="R14" s="88">
        <v>1.302</v>
      </c>
      <c r="S14" s="109">
        <v>17.91</v>
      </c>
      <c r="T14" s="109">
        <v>1.39</v>
      </c>
      <c r="U14" s="109">
        <v>1.67</v>
      </c>
      <c r="V14" s="109">
        <v>1.8</v>
      </c>
      <c r="W14" s="109">
        <v>1.17</v>
      </c>
      <c r="X14" s="109" t="e">
        <v>#REF!</v>
      </c>
      <c r="Y14" s="110">
        <v>0</v>
      </c>
      <c r="Z14" s="110">
        <v>49.16</v>
      </c>
      <c r="AA14" s="110">
        <v>0</v>
      </c>
      <c r="AB14" s="108">
        <v>8.027027027027026</v>
      </c>
    </row>
    <row r="15" spans="1:28" ht="21" customHeight="1">
      <c r="A15" s="255">
        <v>9</v>
      </c>
      <c r="B15" s="271" t="s">
        <v>20</v>
      </c>
      <c r="C15" s="32" t="s">
        <v>21</v>
      </c>
      <c r="D15" s="267"/>
      <c r="E15" s="267" t="e">
        <f>#REF!+#REF!+#REF!-#REF!</f>
        <v>#REF!</v>
      </c>
      <c r="F15" s="267" t="e">
        <f>#REF!+#REF!+#REF!+#REF!-#REF!</f>
        <v>#REF!</v>
      </c>
      <c r="G15" s="267" t="e">
        <f>#REF!+#REF!+#REF!+#REF!-#REF!</f>
        <v>#REF!</v>
      </c>
      <c r="H15" s="267" t="e">
        <f>#REF!+#REF!+#REF!-#REF!</f>
        <v>#REF!</v>
      </c>
      <c r="I15" s="87">
        <v>21.634</v>
      </c>
      <c r="J15" s="87">
        <v>902.7</v>
      </c>
      <c r="K15" s="87">
        <v>181.736</v>
      </c>
      <c r="L15" s="87">
        <v>1106.07</v>
      </c>
      <c r="M15" s="87">
        <v>638.956</v>
      </c>
      <c r="N15" s="87" t="e">
        <v>#REF!</v>
      </c>
      <c r="O15" s="87" t="e">
        <v>#REF!</v>
      </c>
      <c r="P15" s="87">
        <v>20.801</v>
      </c>
      <c r="Q15" s="87">
        <v>0</v>
      </c>
      <c r="R15" s="88">
        <v>4.149</v>
      </c>
      <c r="S15" s="109">
        <v>16.21</v>
      </c>
      <c r="T15" s="109">
        <v>1.47</v>
      </c>
      <c r="U15" s="109">
        <v>1.66</v>
      </c>
      <c r="V15" s="109">
        <v>1.79</v>
      </c>
      <c r="W15" s="109">
        <v>1.21</v>
      </c>
      <c r="X15" s="109" t="e">
        <v>#REF!</v>
      </c>
      <c r="Y15" s="110">
        <v>0</v>
      </c>
      <c r="Z15" s="110">
        <v>45.08</v>
      </c>
      <c r="AA15" s="110">
        <v>0</v>
      </c>
      <c r="AB15" s="108">
        <v>2.938864628820961</v>
      </c>
    </row>
    <row r="16" spans="1:28" ht="21" customHeight="1">
      <c r="A16" s="264">
        <v>10</v>
      </c>
      <c r="B16" s="272" t="s">
        <v>22</v>
      </c>
      <c r="C16" s="77" t="s">
        <v>23</v>
      </c>
      <c r="D16" s="273"/>
      <c r="E16" s="273" t="e">
        <f>#REF!+#REF!+#REF!-#REF!</f>
        <v>#REF!</v>
      </c>
      <c r="F16" s="273" t="e">
        <f>#REF!+#REF!+#REF!+#REF!-#REF!</f>
        <v>#REF!</v>
      </c>
      <c r="G16" s="273" t="e">
        <f>#REF!+#REF!+#REF!+#REF!-#REF!</f>
        <v>#REF!</v>
      </c>
      <c r="H16" s="273" t="e">
        <f>#REF!+#REF!+#REF!-#REF!</f>
        <v>#REF!</v>
      </c>
      <c r="I16" s="90">
        <v>25.649</v>
      </c>
      <c r="J16" s="90">
        <v>967.048</v>
      </c>
      <c r="K16" s="90">
        <v>221.011</v>
      </c>
      <c r="L16" s="90">
        <v>1213.709</v>
      </c>
      <c r="M16" s="90">
        <v>572.119</v>
      </c>
      <c r="N16" s="90" t="e">
        <v>#REF!</v>
      </c>
      <c r="O16" s="90" t="e">
        <v>#REF!</v>
      </c>
      <c r="P16" s="90">
        <v>24.578</v>
      </c>
      <c r="Q16" s="90">
        <v>0</v>
      </c>
      <c r="R16" s="91">
        <v>1.167</v>
      </c>
      <c r="S16" s="112">
        <v>16.47</v>
      </c>
      <c r="T16" s="112">
        <v>1.46</v>
      </c>
      <c r="U16" s="112">
        <v>1.83</v>
      </c>
      <c r="V16" s="112">
        <v>1.84</v>
      </c>
      <c r="W16" s="112">
        <v>1.18</v>
      </c>
      <c r="X16" s="112" t="e">
        <v>#REF!</v>
      </c>
      <c r="Y16" s="128">
        <v>0</v>
      </c>
      <c r="Z16" s="128">
        <v>47.87</v>
      </c>
      <c r="AA16" s="128">
        <v>0</v>
      </c>
      <c r="AB16" s="114">
        <v>8.213836477987421</v>
      </c>
    </row>
    <row r="17" spans="1:28" ht="21" customHeight="1">
      <c r="A17" s="252">
        <v>11</v>
      </c>
      <c r="B17" s="270" t="s">
        <v>24</v>
      </c>
      <c r="C17" s="164" t="s">
        <v>25</v>
      </c>
      <c r="D17" s="246"/>
      <c r="E17" s="246" t="e">
        <f>#REF!+#REF!+#REF!-#REF!</f>
        <v>#REF!</v>
      </c>
      <c r="F17" s="246" t="e">
        <f>#REF!+#REF!+#REF!+#REF!-#REF!</f>
        <v>#REF!</v>
      </c>
      <c r="G17" s="246" t="e">
        <f>#REF!+#REF!+#REF!+#REF!-#REF!</f>
        <v>#REF!</v>
      </c>
      <c r="H17" s="246" t="e">
        <f>#REF!+#REF!+#REF!-#REF!</f>
        <v>#REF!</v>
      </c>
      <c r="I17" s="84">
        <v>26.066</v>
      </c>
      <c r="J17" s="84">
        <v>967.36</v>
      </c>
      <c r="K17" s="84">
        <v>215.41</v>
      </c>
      <c r="L17" s="84">
        <v>1208.836</v>
      </c>
      <c r="M17" s="84">
        <v>609.339</v>
      </c>
      <c r="N17" s="84" t="e">
        <v>#REF!</v>
      </c>
      <c r="O17" s="84" t="e">
        <v>#REF!</v>
      </c>
      <c r="P17" s="84">
        <v>24.839</v>
      </c>
      <c r="Q17" s="84">
        <v>0</v>
      </c>
      <c r="R17" s="85">
        <v>1.649</v>
      </c>
      <c r="S17" s="106">
        <v>17.01</v>
      </c>
      <c r="T17" s="106">
        <v>1.43</v>
      </c>
      <c r="U17" s="106">
        <v>1.68</v>
      </c>
      <c r="V17" s="106">
        <v>1.81</v>
      </c>
      <c r="W17" s="106">
        <v>1.17</v>
      </c>
      <c r="X17" s="106" t="e">
        <v>#REF!</v>
      </c>
      <c r="Y17" s="107">
        <v>0</v>
      </c>
      <c r="Z17" s="107">
        <v>47.69</v>
      </c>
      <c r="AA17" s="107">
        <v>0</v>
      </c>
      <c r="AB17" s="111">
        <v>7.652439024390244</v>
      </c>
    </row>
    <row r="18" spans="1:28" ht="21" customHeight="1">
      <c r="A18" s="255">
        <v>12</v>
      </c>
      <c r="B18" s="271" t="s">
        <v>26</v>
      </c>
      <c r="C18" s="32" t="s">
        <v>27</v>
      </c>
      <c r="D18" s="267"/>
      <c r="E18" s="267" t="e">
        <f>#REF!+#REF!+#REF!-#REF!</f>
        <v>#REF!</v>
      </c>
      <c r="F18" s="267" t="e">
        <f>#REF!+#REF!+#REF!+#REF!-#REF!</f>
        <v>#REF!</v>
      </c>
      <c r="G18" s="267" t="e">
        <f>#REF!+#REF!+#REF!+#REF!-#REF!</f>
        <v>#REF!</v>
      </c>
      <c r="H18" s="267" t="e">
        <f>#REF!+#REF!+#REF!-#REF!</f>
        <v>#REF!</v>
      </c>
      <c r="I18" s="87">
        <v>28.257</v>
      </c>
      <c r="J18" s="87">
        <v>979.923</v>
      </c>
      <c r="K18" s="87">
        <v>164.355</v>
      </c>
      <c r="L18" s="87">
        <v>1172.536</v>
      </c>
      <c r="M18" s="87">
        <v>598.436</v>
      </c>
      <c r="N18" s="87" t="e">
        <v>#REF!</v>
      </c>
      <c r="O18" s="87" t="e">
        <v>#REF!</v>
      </c>
      <c r="P18" s="87">
        <v>27.442</v>
      </c>
      <c r="Q18" s="87">
        <v>0</v>
      </c>
      <c r="R18" s="88">
        <v>0.567</v>
      </c>
      <c r="S18" s="109">
        <v>16.36</v>
      </c>
      <c r="T18" s="109">
        <v>1.34</v>
      </c>
      <c r="U18" s="109">
        <v>1.69</v>
      </c>
      <c r="V18" s="109">
        <v>1.75</v>
      </c>
      <c r="W18" s="109">
        <v>1.16</v>
      </c>
      <c r="X18" s="109" t="e">
        <v>#REF!</v>
      </c>
      <c r="Y18" s="110">
        <v>0</v>
      </c>
      <c r="Z18" s="110">
        <v>45.49</v>
      </c>
      <c r="AA18" s="110">
        <v>0</v>
      </c>
      <c r="AB18" s="108">
        <v>5.16</v>
      </c>
    </row>
    <row r="19" spans="1:28" ht="21" customHeight="1">
      <c r="A19" s="255">
        <v>13</v>
      </c>
      <c r="B19" s="271" t="s">
        <v>28</v>
      </c>
      <c r="C19" s="32" t="s">
        <v>29</v>
      </c>
      <c r="D19" s="267"/>
      <c r="E19" s="267" t="e">
        <f>#REF!+#REF!+#REF!-#REF!</f>
        <v>#REF!</v>
      </c>
      <c r="F19" s="267" t="e">
        <f>#REF!+#REF!+#REF!+#REF!-#REF!</f>
        <v>#REF!</v>
      </c>
      <c r="G19" s="267" t="e">
        <f>#REF!+#REF!+#REF!+#REF!-#REF!</f>
        <v>#REF!</v>
      </c>
      <c r="H19" s="267" t="e">
        <f>#REF!+#REF!+#REF!-#REF!</f>
        <v>#REF!</v>
      </c>
      <c r="I19" s="87">
        <v>22.023</v>
      </c>
      <c r="J19" s="87">
        <v>967.21</v>
      </c>
      <c r="K19" s="87">
        <v>201.54</v>
      </c>
      <c r="L19" s="87">
        <v>1190.773</v>
      </c>
      <c r="M19" s="87">
        <v>674.111</v>
      </c>
      <c r="N19" s="87" t="e">
        <v>#REF!</v>
      </c>
      <c r="O19" s="87" t="e">
        <v>#REF!</v>
      </c>
      <c r="P19" s="87">
        <v>21.179</v>
      </c>
      <c r="Q19" s="87">
        <v>0</v>
      </c>
      <c r="R19" s="88">
        <v>8.22</v>
      </c>
      <c r="S19" s="109">
        <v>15.25</v>
      </c>
      <c r="T19" s="109">
        <v>1.65</v>
      </c>
      <c r="U19" s="109">
        <v>1.8</v>
      </c>
      <c r="V19" s="109">
        <v>1.93</v>
      </c>
      <c r="W19" s="109">
        <v>1.24</v>
      </c>
      <c r="X19" s="109" t="e">
        <v>#REF!</v>
      </c>
      <c r="Y19" s="110">
        <v>0</v>
      </c>
      <c r="Z19" s="110">
        <v>41.69</v>
      </c>
      <c r="AA19" s="110">
        <v>0</v>
      </c>
      <c r="AB19" s="108">
        <v>3.78018018018018</v>
      </c>
    </row>
    <row r="20" spans="1:28" ht="21" customHeight="1">
      <c r="A20" s="247"/>
      <c r="B20" s="271" t="s">
        <v>30</v>
      </c>
      <c r="C20" s="32" t="s">
        <v>31</v>
      </c>
      <c r="D20" s="267"/>
      <c r="E20" s="267" t="e">
        <f>#REF!+#REF!+#REF!-#REF!</f>
        <v>#REF!</v>
      </c>
      <c r="F20" s="267" t="e">
        <f>#REF!+#REF!+#REF!+#REF!-#REF!</f>
        <v>#REF!</v>
      </c>
      <c r="G20" s="267" t="e">
        <f>#REF!+#REF!+#REF!+#REF!-#REF!</f>
        <v>#REF!</v>
      </c>
      <c r="H20" s="267" t="e">
        <f>#REF!+#REF!+#REF!-#REF!</f>
        <v>#REF!</v>
      </c>
      <c r="I20" s="87">
        <v>25.58</v>
      </c>
      <c r="J20" s="87">
        <v>969.581</v>
      </c>
      <c r="K20" s="87">
        <v>204.126</v>
      </c>
      <c r="L20" s="87">
        <v>1199.287</v>
      </c>
      <c r="M20" s="87">
        <v>626.032</v>
      </c>
      <c r="N20" s="87" t="e">
        <v>#REF!</v>
      </c>
      <c r="O20" s="87" t="e">
        <v>#REF!</v>
      </c>
      <c r="P20" s="87">
        <v>24.511</v>
      </c>
      <c r="Q20" s="87">
        <v>0</v>
      </c>
      <c r="R20" s="88">
        <v>2.528</v>
      </c>
      <c r="S20" s="109">
        <v>16.38</v>
      </c>
      <c r="T20" s="109">
        <v>1.5</v>
      </c>
      <c r="U20" s="109">
        <v>1.74</v>
      </c>
      <c r="V20" s="109">
        <v>1.86</v>
      </c>
      <c r="W20" s="108">
        <v>1.19</v>
      </c>
      <c r="X20" s="126" t="e">
        <v>#REF!</v>
      </c>
      <c r="Y20" s="110">
        <v>0</v>
      </c>
      <c r="Z20" s="110">
        <v>45.27</v>
      </c>
      <c r="AA20" s="110">
        <v>0</v>
      </c>
      <c r="AB20" s="108">
        <v>6.132253994953743</v>
      </c>
    </row>
    <row r="21" spans="1:28" ht="21" customHeight="1">
      <c r="A21" s="247"/>
      <c r="B21" s="267"/>
      <c r="C21" s="21"/>
      <c r="D21" s="267"/>
      <c r="E21" s="267" t="e">
        <f>#REF!+#REF!+#REF!-#REF!</f>
        <v>#REF!</v>
      </c>
      <c r="F21" s="267" t="e">
        <f>#REF!+#REF!+#REF!+#REF!-#REF!</f>
        <v>#REF!</v>
      </c>
      <c r="G21" s="267" t="e">
        <f>#REF!+#REF!+#REF!+#REF!-#REF!</f>
        <v>#REF!</v>
      </c>
      <c r="H21" s="267" t="e">
        <f>#REF!+#REF!+#REF!-#REF!</f>
        <v>#REF!</v>
      </c>
      <c r="I21" s="93"/>
      <c r="J21" s="93"/>
      <c r="K21" s="93"/>
      <c r="L21" s="93"/>
      <c r="M21" s="94"/>
      <c r="N21" s="94"/>
      <c r="O21" s="94"/>
      <c r="P21" s="94"/>
      <c r="Q21" s="94"/>
      <c r="R21" s="95"/>
      <c r="S21" s="93"/>
      <c r="T21" s="93"/>
      <c r="U21" s="93"/>
      <c r="V21" s="93"/>
      <c r="W21" s="82"/>
      <c r="X21" s="104"/>
      <c r="Y21" s="129"/>
      <c r="Z21" s="130"/>
      <c r="AA21" s="104"/>
      <c r="AB21" s="108"/>
    </row>
    <row r="22" spans="1:28" ht="21" customHeight="1">
      <c r="A22" s="255">
        <v>14</v>
      </c>
      <c r="B22" s="261" t="s">
        <v>32</v>
      </c>
      <c r="C22" s="32" t="s">
        <v>33</v>
      </c>
      <c r="D22" s="267"/>
      <c r="E22" s="267" t="e">
        <f>#REF!+#REF!+#REF!-#REF!</f>
        <v>#REF!</v>
      </c>
      <c r="F22" s="267" t="e">
        <f>#REF!+#REF!+#REF!+#REF!-#REF!</f>
        <v>#REF!</v>
      </c>
      <c r="G22" s="267" t="e">
        <f>#REF!+#REF!+#REF!+#REF!-#REF!</f>
        <v>#REF!</v>
      </c>
      <c r="H22" s="267" t="e">
        <f>#REF!+#REF!+#REF!-#REF!</f>
        <v>#REF!</v>
      </c>
      <c r="I22" s="87">
        <v>25.552</v>
      </c>
      <c r="J22" s="87">
        <v>1087.666</v>
      </c>
      <c r="K22" s="87">
        <v>169.908</v>
      </c>
      <c r="L22" s="87">
        <v>1283.126</v>
      </c>
      <c r="M22" s="87">
        <v>421.535</v>
      </c>
      <c r="N22" s="87" t="e">
        <v>#REF!</v>
      </c>
      <c r="O22" s="87" t="e">
        <v>#REF!</v>
      </c>
      <c r="P22" s="87">
        <v>24.95</v>
      </c>
      <c r="Q22" s="87">
        <v>0</v>
      </c>
      <c r="R22" s="88">
        <v>1.768</v>
      </c>
      <c r="S22" s="109">
        <v>16.7</v>
      </c>
      <c r="T22" s="109">
        <v>1.5</v>
      </c>
      <c r="U22" s="109">
        <v>1.92</v>
      </c>
      <c r="V22" s="109">
        <v>1.86</v>
      </c>
      <c r="W22" s="108">
        <v>1.19</v>
      </c>
      <c r="X22" s="126" t="e">
        <v>#REF!</v>
      </c>
      <c r="Y22" s="110">
        <v>0</v>
      </c>
      <c r="Z22" s="110">
        <v>45.51</v>
      </c>
      <c r="AA22" s="110">
        <v>0</v>
      </c>
      <c r="AB22" s="108">
        <v>5.818181818181818</v>
      </c>
    </row>
    <row r="23" spans="1:28" ht="21" customHeight="1">
      <c r="A23" s="264">
        <v>15</v>
      </c>
      <c r="B23" s="265" t="s">
        <v>34</v>
      </c>
      <c r="C23" s="77" t="s">
        <v>75</v>
      </c>
      <c r="D23" s="273"/>
      <c r="E23" s="273" t="e">
        <f>#REF!+#REF!+#REF!-#REF!</f>
        <v>#REF!</v>
      </c>
      <c r="F23" s="273" t="e">
        <f>#REF!+#REF!+#REF!+#REF!-#REF!</f>
        <v>#REF!</v>
      </c>
      <c r="G23" s="273" t="e">
        <f>#REF!+#REF!+#REF!+#REF!-#REF!</f>
        <v>#REF!</v>
      </c>
      <c r="H23" s="273" t="e">
        <f>#REF!+#REF!+#REF!-#REF!</f>
        <v>#REF!</v>
      </c>
      <c r="I23" s="90">
        <v>29.891</v>
      </c>
      <c r="J23" s="90">
        <v>1009.87</v>
      </c>
      <c r="K23" s="90">
        <v>202.065</v>
      </c>
      <c r="L23" s="90">
        <v>1241.827</v>
      </c>
      <c r="M23" s="90">
        <v>627.406</v>
      </c>
      <c r="N23" s="90" t="e">
        <v>#REF!</v>
      </c>
      <c r="O23" s="90" t="e">
        <v>#REF!</v>
      </c>
      <c r="P23" s="90">
        <v>29.086</v>
      </c>
      <c r="Q23" s="90">
        <v>0</v>
      </c>
      <c r="R23" s="91">
        <v>2.8</v>
      </c>
      <c r="S23" s="112">
        <v>19.01</v>
      </c>
      <c r="T23" s="112">
        <v>1.51</v>
      </c>
      <c r="U23" s="112">
        <v>1.78</v>
      </c>
      <c r="V23" s="112">
        <v>1.98</v>
      </c>
      <c r="W23" s="114">
        <v>1.19</v>
      </c>
      <c r="X23" s="127" t="e">
        <v>#REF!</v>
      </c>
      <c r="Y23" s="128">
        <v>0</v>
      </c>
      <c r="Z23" s="128">
        <v>54.04</v>
      </c>
      <c r="AA23" s="128">
        <v>0</v>
      </c>
      <c r="AB23" s="114">
        <v>7.0875</v>
      </c>
    </row>
    <row r="24" spans="1:28" ht="21" customHeight="1">
      <c r="A24" s="252">
        <v>16</v>
      </c>
      <c r="B24" s="253" t="s">
        <v>35</v>
      </c>
      <c r="C24" s="164" t="s">
        <v>76</v>
      </c>
      <c r="D24" s="246"/>
      <c r="E24" s="246" t="e">
        <f>#REF!+#REF!+#REF!-#REF!</f>
        <v>#REF!</v>
      </c>
      <c r="F24" s="246" t="e">
        <f>#REF!+#REF!+#REF!+#REF!-#REF!</f>
        <v>#REF!</v>
      </c>
      <c r="G24" s="246" t="e">
        <f>#REF!+#REF!+#REF!+#REF!-#REF!</f>
        <v>#REF!</v>
      </c>
      <c r="H24" s="246" t="e">
        <f>#REF!+#REF!+#REF!-#REF!</f>
        <v>#REF!</v>
      </c>
      <c r="I24" s="84">
        <v>23.168</v>
      </c>
      <c r="J24" s="84">
        <v>943.26</v>
      </c>
      <c r="K24" s="84">
        <v>218.247</v>
      </c>
      <c r="L24" s="84">
        <v>1184.675</v>
      </c>
      <c r="M24" s="84">
        <v>514.557</v>
      </c>
      <c r="N24" s="84" t="e">
        <v>#REF!</v>
      </c>
      <c r="O24" s="84" t="e">
        <v>#REF!</v>
      </c>
      <c r="P24" s="84">
        <v>20.656</v>
      </c>
      <c r="Q24" s="84">
        <v>0</v>
      </c>
      <c r="R24" s="85">
        <v>1.23</v>
      </c>
      <c r="S24" s="106">
        <v>14.58</v>
      </c>
      <c r="T24" s="106">
        <v>1.4</v>
      </c>
      <c r="U24" s="106">
        <v>1.7</v>
      </c>
      <c r="V24" s="106">
        <v>1.71</v>
      </c>
      <c r="W24" s="111">
        <v>1.16</v>
      </c>
      <c r="X24" s="179" t="e">
        <v>#REF!</v>
      </c>
      <c r="Y24" s="107">
        <v>0</v>
      </c>
      <c r="Z24" s="107">
        <v>42.26</v>
      </c>
      <c r="AA24" s="107">
        <v>0</v>
      </c>
      <c r="AB24" s="111">
        <v>3.5833333333333335</v>
      </c>
    </row>
    <row r="25" spans="1:28" ht="21" customHeight="1">
      <c r="A25" s="255">
        <v>17</v>
      </c>
      <c r="B25" s="261" t="s">
        <v>36</v>
      </c>
      <c r="C25" s="32" t="s">
        <v>37</v>
      </c>
      <c r="D25" s="267"/>
      <c r="E25" s="267" t="e">
        <f>#REF!+#REF!+#REF!-#REF!</f>
        <v>#REF!</v>
      </c>
      <c r="F25" s="267" t="e">
        <f>#REF!+#REF!+#REF!+#REF!-#REF!</f>
        <v>#REF!</v>
      </c>
      <c r="G25" s="267" t="e">
        <f>#REF!+#REF!+#REF!+#REF!-#REF!</f>
        <v>#REF!</v>
      </c>
      <c r="H25" s="267" t="e">
        <f>#REF!+#REF!+#REF!-#REF!</f>
        <v>#REF!</v>
      </c>
      <c r="I25" s="87">
        <v>25.785</v>
      </c>
      <c r="J25" s="87">
        <v>917.984</v>
      </c>
      <c r="K25" s="87">
        <v>171.074</v>
      </c>
      <c r="L25" s="87">
        <v>1114.843</v>
      </c>
      <c r="M25" s="87">
        <v>625.532</v>
      </c>
      <c r="N25" s="87" t="e">
        <v>#REF!</v>
      </c>
      <c r="O25" s="87" t="e">
        <v>#REF!</v>
      </c>
      <c r="P25" s="87">
        <v>24.215</v>
      </c>
      <c r="Q25" s="87">
        <v>0</v>
      </c>
      <c r="R25" s="88">
        <v>0.152</v>
      </c>
      <c r="S25" s="109">
        <v>17.14</v>
      </c>
      <c r="T25" s="109">
        <v>1.3</v>
      </c>
      <c r="U25" s="109">
        <v>1.75</v>
      </c>
      <c r="V25" s="109">
        <v>1.73</v>
      </c>
      <c r="W25" s="108">
        <v>1.13</v>
      </c>
      <c r="X25" s="126" t="e">
        <v>#REF!</v>
      </c>
      <c r="Y25" s="110">
        <v>0</v>
      </c>
      <c r="Z25" s="110">
        <v>47.49</v>
      </c>
      <c r="AA25" s="110">
        <v>0</v>
      </c>
      <c r="AB25" s="108">
        <v>3.3333333333333335</v>
      </c>
    </row>
    <row r="26" spans="1:28" ht="21" customHeight="1">
      <c r="A26" s="255">
        <v>18</v>
      </c>
      <c r="B26" s="261" t="s">
        <v>38</v>
      </c>
      <c r="C26" s="32" t="s">
        <v>39</v>
      </c>
      <c r="D26" s="267"/>
      <c r="E26" s="267" t="e">
        <f>#REF!+#REF!+#REF!-#REF!</f>
        <v>#REF!</v>
      </c>
      <c r="F26" s="267" t="e">
        <f>#REF!+#REF!+#REF!+#REF!-#REF!</f>
        <v>#REF!</v>
      </c>
      <c r="G26" s="267" t="e">
        <f>#REF!+#REF!+#REF!+#REF!-#REF!</f>
        <v>#REF!</v>
      </c>
      <c r="H26" s="267" t="e">
        <f>#REF!+#REF!+#REF!-#REF!</f>
        <v>#REF!</v>
      </c>
      <c r="I26" s="87">
        <v>31.725</v>
      </c>
      <c r="J26" s="87">
        <v>910.047</v>
      </c>
      <c r="K26" s="87">
        <v>231.013</v>
      </c>
      <c r="L26" s="87">
        <v>1172.785</v>
      </c>
      <c r="M26" s="87">
        <v>632.674</v>
      </c>
      <c r="N26" s="87" t="e">
        <v>#REF!</v>
      </c>
      <c r="O26" s="87" t="e">
        <v>#REF!</v>
      </c>
      <c r="P26" s="87">
        <v>30.301</v>
      </c>
      <c r="Q26" s="87">
        <v>0</v>
      </c>
      <c r="R26" s="88">
        <v>1.978</v>
      </c>
      <c r="S26" s="109">
        <v>15.89</v>
      </c>
      <c r="T26" s="109">
        <v>1.31</v>
      </c>
      <c r="U26" s="109">
        <v>1.8</v>
      </c>
      <c r="V26" s="109">
        <v>1.8</v>
      </c>
      <c r="W26" s="108">
        <v>1.14</v>
      </c>
      <c r="X26" s="126" t="e">
        <v>#REF!</v>
      </c>
      <c r="Y26" s="110">
        <v>0</v>
      </c>
      <c r="Z26" s="110">
        <v>44.69</v>
      </c>
      <c r="AA26" s="110">
        <v>0</v>
      </c>
      <c r="AB26" s="108">
        <v>3.88</v>
      </c>
    </row>
    <row r="27" spans="1:28" ht="21" customHeight="1">
      <c r="A27" s="255">
        <v>19</v>
      </c>
      <c r="B27" s="261" t="s">
        <v>40</v>
      </c>
      <c r="C27" s="32" t="s">
        <v>41</v>
      </c>
      <c r="D27" s="267"/>
      <c r="E27" s="267" t="e">
        <f>#REF!+#REF!+#REF!-#REF!</f>
        <v>#REF!</v>
      </c>
      <c r="F27" s="267" t="e">
        <f>#REF!+#REF!+#REF!+#REF!-#REF!</f>
        <v>#REF!</v>
      </c>
      <c r="G27" s="267" t="e">
        <f>#REF!+#REF!+#REF!+#REF!-#REF!</f>
        <v>#REF!</v>
      </c>
      <c r="H27" s="267" t="e">
        <f>#REF!+#REF!+#REF!-#REF!</f>
        <v>#REF!</v>
      </c>
      <c r="I27" s="87">
        <v>27.054</v>
      </c>
      <c r="J27" s="87">
        <v>1021.802</v>
      </c>
      <c r="K27" s="87">
        <v>247.001</v>
      </c>
      <c r="L27" s="87">
        <v>1295.856</v>
      </c>
      <c r="M27" s="87">
        <v>528.499</v>
      </c>
      <c r="N27" s="87" t="e">
        <v>#REF!</v>
      </c>
      <c r="O27" s="87" t="e">
        <v>#REF!</v>
      </c>
      <c r="P27" s="87">
        <v>25.199</v>
      </c>
      <c r="Q27" s="87">
        <v>0</v>
      </c>
      <c r="R27" s="88">
        <v>2.265</v>
      </c>
      <c r="S27" s="109">
        <v>17.41</v>
      </c>
      <c r="T27" s="109">
        <v>1.48</v>
      </c>
      <c r="U27" s="109">
        <v>1.65</v>
      </c>
      <c r="V27" s="109">
        <v>1.84</v>
      </c>
      <c r="W27" s="108">
        <v>1.18</v>
      </c>
      <c r="X27" s="126" t="e">
        <v>#REF!</v>
      </c>
      <c r="Y27" s="110">
        <v>0</v>
      </c>
      <c r="Z27" s="110">
        <v>48.79</v>
      </c>
      <c r="AA27" s="110">
        <v>0</v>
      </c>
      <c r="AB27" s="108">
        <v>8.585106382978724</v>
      </c>
    </row>
    <row r="28" spans="1:28" ht="21" customHeight="1">
      <c r="A28" s="264">
        <v>20</v>
      </c>
      <c r="B28" s="265" t="s">
        <v>42</v>
      </c>
      <c r="C28" s="77" t="s">
        <v>77</v>
      </c>
      <c r="D28" s="273"/>
      <c r="E28" s="273" t="e">
        <f>#REF!+#REF!+#REF!-#REF!</f>
        <v>#REF!</v>
      </c>
      <c r="F28" s="273" t="e">
        <f>#REF!+#REF!+#REF!+#REF!-#REF!</f>
        <v>#REF!</v>
      </c>
      <c r="G28" s="273" t="e">
        <f>#REF!+#REF!+#REF!+#REF!-#REF!</f>
        <v>#REF!</v>
      </c>
      <c r="H28" s="273" t="e">
        <f>#REF!+#REF!+#REF!-#REF!</f>
        <v>#REF!</v>
      </c>
      <c r="I28" s="90">
        <v>29.44</v>
      </c>
      <c r="J28" s="90">
        <v>978.202</v>
      </c>
      <c r="K28" s="90">
        <v>174.596</v>
      </c>
      <c r="L28" s="90">
        <v>1182.239</v>
      </c>
      <c r="M28" s="90">
        <v>628.418</v>
      </c>
      <c r="N28" s="90" t="e">
        <v>#REF!</v>
      </c>
      <c r="O28" s="90" t="e">
        <v>#REF!</v>
      </c>
      <c r="P28" s="90">
        <v>28.041</v>
      </c>
      <c r="Q28" s="90">
        <v>0</v>
      </c>
      <c r="R28" s="91">
        <v>0.215</v>
      </c>
      <c r="S28" s="112">
        <v>16.73</v>
      </c>
      <c r="T28" s="112">
        <v>1.34</v>
      </c>
      <c r="U28" s="112">
        <v>1.77</v>
      </c>
      <c r="V28" s="112">
        <v>1.79</v>
      </c>
      <c r="W28" s="112">
        <v>1.15</v>
      </c>
      <c r="X28" s="112" t="e">
        <v>#REF!</v>
      </c>
      <c r="Y28" s="128">
        <v>0</v>
      </c>
      <c r="Z28" s="128">
        <v>47.9</v>
      </c>
      <c r="AA28" s="128">
        <v>0</v>
      </c>
      <c r="AB28" s="114">
        <v>6</v>
      </c>
    </row>
    <row r="29" spans="1:28" ht="21" customHeight="1">
      <c r="A29" s="255">
        <v>21</v>
      </c>
      <c r="B29" s="261" t="s">
        <v>43</v>
      </c>
      <c r="C29" s="164" t="s">
        <v>44</v>
      </c>
      <c r="D29" s="246"/>
      <c r="E29" s="246" t="e">
        <f>#REF!+#REF!+#REF!-#REF!</f>
        <v>#REF!</v>
      </c>
      <c r="F29" s="246" t="e">
        <f>#REF!+#REF!+#REF!+#REF!-#REF!</f>
        <v>#REF!</v>
      </c>
      <c r="G29" s="246" t="e">
        <f>#REF!+#REF!+#REF!+#REF!-#REF!</f>
        <v>#REF!</v>
      </c>
      <c r="H29" s="246" t="e">
        <f>#REF!+#REF!+#REF!-#REF!</f>
        <v>#REF!</v>
      </c>
      <c r="I29" s="84">
        <v>28.913</v>
      </c>
      <c r="J29" s="84">
        <v>864.493</v>
      </c>
      <c r="K29" s="84">
        <v>192.536</v>
      </c>
      <c r="L29" s="84">
        <v>1085.942</v>
      </c>
      <c r="M29" s="84">
        <v>586.812</v>
      </c>
      <c r="N29" s="84" t="e">
        <v>#REF!</v>
      </c>
      <c r="O29" s="84" t="e">
        <v>#REF!</v>
      </c>
      <c r="P29" s="84">
        <v>27.536</v>
      </c>
      <c r="Q29" s="84">
        <v>0</v>
      </c>
      <c r="R29" s="85">
        <v>0</v>
      </c>
      <c r="S29" s="106">
        <v>16.8</v>
      </c>
      <c r="T29" s="106">
        <v>1.43</v>
      </c>
      <c r="U29" s="106">
        <v>1.62</v>
      </c>
      <c r="V29" s="106">
        <v>1.87</v>
      </c>
      <c r="W29" s="106">
        <v>1.22</v>
      </c>
      <c r="X29" s="106" t="e">
        <v>#REF!</v>
      </c>
      <c r="Y29" s="107">
        <v>0</v>
      </c>
      <c r="Z29" s="107">
        <v>47.94</v>
      </c>
      <c r="AA29" s="107">
        <v>0</v>
      </c>
      <c r="AB29" s="111">
        <v>0</v>
      </c>
    </row>
    <row r="30" spans="1:28" ht="21" customHeight="1">
      <c r="A30" s="255">
        <v>22</v>
      </c>
      <c r="B30" s="261" t="s">
        <v>45</v>
      </c>
      <c r="C30" s="32" t="s">
        <v>78</v>
      </c>
      <c r="D30" s="267"/>
      <c r="E30" s="267" t="e">
        <f>#REF!+#REF!+#REF!-#REF!</f>
        <v>#REF!</v>
      </c>
      <c r="F30" s="267" t="e">
        <f>#REF!+#REF!+#REF!+#REF!-#REF!</f>
        <v>#REF!</v>
      </c>
      <c r="G30" s="267" t="e">
        <f>#REF!+#REF!+#REF!+#REF!-#REF!</f>
        <v>#REF!</v>
      </c>
      <c r="H30" s="267" t="e">
        <f>#REF!+#REF!+#REF!-#REF!</f>
        <v>#REF!</v>
      </c>
      <c r="I30" s="87">
        <v>35.545</v>
      </c>
      <c r="J30" s="87">
        <v>781.161</v>
      </c>
      <c r="K30" s="87">
        <v>198.815</v>
      </c>
      <c r="L30" s="87">
        <v>1015.521</v>
      </c>
      <c r="M30" s="87">
        <v>620.379</v>
      </c>
      <c r="N30" s="87" t="e">
        <v>#REF!</v>
      </c>
      <c r="O30" s="87" t="e">
        <v>#REF!</v>
      </c>
      <c r="P30" s="87">
        <v>34.123</v>
      </c>
      <c r="Q30" s="87">
        <v>0</v>
      </c>
      <c r="R30" s="88">
        <v>2.844</v>
      </c>
      <c r="S30" s="109">
        <v>21.44</v>
      </c>
      <c r="T30" s="109">
        <v>1.43</v>
      </c>
      <c r="U30" s="109">
        <v>1.39</v>
      </c>
      <c r="V30" s="109">
        <v>2.12</v>
      </c>
      <c r="W30" s="109">
        <v>1.16</v>
      </c>
      <c r="X30" s="109" t="e">
        <v>#REF!</v>
      </c>
      <c r="Y30" s="110">
        <v>0</v>
      </c>
      <c r="Z30" s="110">
        <v>62.41</v>
      </c>
      <c r="AA30" s="110">
        <v>0</v>
      </c>
      <c r="AB30" s="108">
        <v>6.625</v>
      </c>
    </row>
    <row r="31" spans="1:28" ht="21" customHeight="1">
      <c r="A31" s="255">
        <v>27</v>
      </c>
      <c r="B31" s="261" t="s">
        <v>46</v>
      </c>
      <c r="C31" s="32" t="s">
        <v>47</v>
      </c>
      <c r="D31" s="267"/>
      <c r="E31" s="267" t="e">
        <f>#REF!+#REF!+#REF!-#REF!</f>
        <v>#REF!</v>
      </c>
      <c r="F31" s="267" t="e">
        <f>#REF!+#REF!+#REF!+#REF!-#REF!</f>
        <v>#REF!</v>
      </c>
      <c r="G31" s="267" t="e">
        <f>#REF!+#REF!+#REF!+#REF!-#REF!</f>
        <v>#REF!</v>
      </c>
      <c r="H31" s="267" t="e">
        <f>#REF!+#REF!+#REF!-#REF!</f>
        <v>#REF!</v>
      </c>
      <c r="I31" s="87">
        <v>23.295</v>
      </c>
      <c r="J31" s="87">
        <v>796.315</v>
      </c>
      <c r="K31" s="87">
        <v>161.669</v>
      </c>
      <c r="L31" s="87">
        <v>981.279</v>
      </c>
      <c r="M31" s="87">
        <v>655.146</v>
      </c>
      <c r="N31" s="87" t="e">
        <v>#REF!</v>
      </c>
      <c r="O31" s="87" t="e">
        <v>#REF!</v>
      </c>
      <c r="P31" s="87">
        <v>21.474</v>
      </c>
      <c r="Q31" s="87">
        <v>0</v>
      </c>
      <c r="R31" s="88">
        <v>0</v>
      </c>
      <c r="S31" s="109">
        <v>15.92</v>
      </c>
      <c r="T31" s="109">
        <v>1.41</v>
      </c>
      <c r="U31" s="109">
        <v>1.73</v>
      </c>
      <c r="V31" s="109">
        <v>1.81</v>
      </c>
      <c r="W31" s="109">
        <v>1.2</v>
      </c>
      <c r="X31" s="109" t="e">
        <v>#REF!</v>
      </c>
      <c r="Y31" s="110">
        <v>0</v>
      </c>
      <c r="Z31" s="110">
        <v>45.12</v>
      </c>
      <c r="AA31" s="110">
        <v>0</v>
      </c>
      <c r="AB31" s="108">
        <v>0</v>
      </c>
    </row>
    <row r="32" spans="1:28" ht="21" customHeight="1">
      <c r="A32" s="255">
        <v>28</v>
      </c>
      <c r="B32" s="261" t="s">
        <v>48</v>
      </c>
      <c r="C32" s="32" t="s">
        <v>49</v>
      </c>
      <c r="D32" s="267"/>
      <c r="E32" s="267" t="e">
        <f>#REF!+#REF!+#REF!-#REF!</f>
        <v>#REF!</v>
      </c>
      <c r="F32" s="267" t="e">
        <f>#REF!+#REF!+#REF!+#REF!-#REF!</f>
        <v>#REF!</v>
      </c>
      <c r="G32" s="267" t="e">
        <f>#REF!+#REF!+#REF!+#REF!-#REF!</f>
        <v>#REF!</v>
      </c>
      <c r="H32" s="267" t="e">
        <f>#REF!+#REF!+#REF!-#REF!</f>
        <v>#REF!</v>
      </c>
      <c r="I32" s="87">
        <v>25.898</v>
      </c>
      <c r="J32" s="87">
        <v>888.132</v>
      </c>
      <c r="K32" s="87">
        <v>241.696</v>
      </c>
      <c r="L32" s="87">
        <v>1155.727</v>
      </c>
      <c r="M32" s="87">
        <v>627.516</v>
      </c>
      <c r="N32" s="87" t="e">
        <v>#REF!</v>
      </c>
      <c r="O32" s="87" t="e">
        <v>#REF!</v>
      </c>
      <c r="P32" s="87">
        <v>24.845</v>
      </c>
      <c r="Q32" s="87">
        <v>0</v>
      </c>
      <c r="R32" s="88">
        <v>4.946</v>
      </c>
      <c r="S32" s="109">
        <v>16.29</v>
      </c>
      <c r="T32" s="109">
        <v>1.48</v>
      </c>
      <c r="U32" s="109">
        <v>1.79</v>
      </c>
      <c r="V32" s="109">
        <v>1.88</v>
      </c>
      <c r="W32" s="109">
        <v>1.18</v>
      </c>
      <c r="X32" s="109" t="e">
        <v>#REF!</v>
      </c>
      <c r="Y32" s="110">
        <v>0</v>
      </c>
      <c r="Z32" s="110">
        <v>44.53</v>
      </c>
      <c r="AA32" s="110">
        <v>0</v>
      </c>
      <c r="AB32" s="108">
        <v>2.7566539923954374</v>
      </c>
    </row>
    <row r="33" spans="1:28" ht="21" customHeight="1">
      <c r="A33" s="255">
        <v>29</v>
      </c>
      <c r="B33" s="261" t="s">
        <v>50</v>
      </c>
      <c r="C33" s="32" t="s">
        <v>51</v>
      </c>
      <c r="D33" s="267"/>
      <c r="E33" s="267" t="e">
        <f>#REF!+#REF!+#REF!-#REF!</f>
        <v>#REF!</v>
      </c>
      <c r="F33" s="267" t="e">
        <f>#REF!+#REF!+#REF!+#REF!-#REF!</f>
        <v>#REF!</v>
      </c>
      <c r="G33" s="267" t="e">
        <f>#REF!+#REF!+#REF!+#REF!-#REF!</f>
        <v>#REF!</v>
      </c>
      <c r="H33" s="267" t="e">
        <f>#REF!+#REF!+#REF!-#REF!</f>
        <v>#REF!</v>
      </c>
      <c r="I33" s="87">
        <v>25.286</v>
      </c>
      <c r="J33" s="87">
        <v>902.459</v>
      </c>
      <c r="K33" s="87">
        <v>191.394</v>
      </c>
      <c r="L33" s="87">
        <v>1119.139</v>
      </c>
      <c r="M33" s="87">
        <v>719.614</v>
      </c>
      <c r="N33" s="87" t="e">
        <v>#REF!</v>
      </c>
      <c r="O33" s="87" t="e">
        <v>#REF!</v>
      </c>
      <c r="P33" s="87">
        <v>24.56</v>
      </c>
      <c r="Q33" s="87">
        <v>0</v>
      </c>
      <c r="R33" s="88">
        <v>3.828</v>
      </c>
      <c r="S33" s="109">
        <v>14.92</v>
      </c>
      <c r="T33" s="109">
        <v>1.51</v>
      </c>
      <c r="U33" s="109">
        <v>1.8</v>
      </c>
      <c r="V33" s="109">
        <v>1.86</v>
      </c>
      <c r="W33" s="109">
        <v>1.25</v>
      </c>
      <c r="X33" s="109" t="e">
        <v>#REF!</v>
      </c>
      <c r="Y33" s="110">
        <v>0</v>
      </c>
      <c r="Z33" s="110">
        <v>40</v>
      </c>
      <c r="AA33" s="110">
        <v>0</v>
      </c>
      <c r="AB33" s="108">
        <v>4.255474452554744</v>
      </c>
    </row>
    <row r="34" spans="1:28" ht="21" customHeight="1">
      <c r="A34" s="259">
        <v>30</v>
      </c>
      <c r="B34" s="260" t="s">
        <v>52</v>
      </c>
      <c r="C34" s="68" t="s">
        <v>53</v>
      </c>
      <c r="D34" s="278"/>
      <c r="E34" s="278" t="e">
        <f>#REF!+#REF!+#REF!-#REF!</f>
        <v>#REF!</v>
      </c>
      <c r="F34" s="278" t="e">
        <f>#REF!+#REF!+#REF!+#REF!-#REF!</f>
        <v>#REF!</v>
      </c>
      <c r="G34" s="278" t="e">
        <f>#REF!+#REF!+#REF!+#REF!-#REF!</f>
        <v>#REF!</v>
      </c>
      <c r="H34" s="278" t="e">
        <f>#REF!+#REF!+#REF!-#REF!</f>
        <v>#REF!</v>
      </c>
      <c r="I34" s="97">
        <v>35.393</v>
      </c>
      <c r="J34" s="97">
        <v>906.461</v>
      </c>
      <c r="K34" s="97">
        <v>179.12</v>
      </c>
      <c r="L34" s="97">
        <v>1120.974</v>
      </c>
      <c r="M34" s="97">
        <v>648.315</v>
      </c>
      <c r="N34" s="97" t="e">
        <v>#REF!</v>
      </c>
      <c r="O34" s="97" t="e">
        <v>#REF!</v>
      </c>
      <c r="P34" s="97">
        <v>33.958</v>
      </c>
      <c r="Q34" s="97">
        <v>0</v>
      </c>
      <c r="R34" s="98">
        <v>3.308</v>
      </c>
      <c r="S34" s="119">
        <v>16.63</v>
      </c>
      <c r="T34" s="119">
        <v>1.38</v>
      </c>
      <c r="U34" s="119">
        <v>1.75</v>
      </c>
      <c r="V34" s="119">
        <v>1.92</v>
      </c>
      <c r="W34" s="119">
        <v>1.21</v>
      </c>
      <c r="X34" s="119" t="e">
        <v>#REF!</v>
      </c>
      <c r="Y34" s="120">
        <v>0</v>
      </c>
      <c r="Z34" s="120">
        <v>46.22</v>
      </c>
      <c r="AA34" s="120">
        <v>0</v>
      </c>
      <c r="AB34" s="121">
        <v>2.3867924528301887</v>
      </c>
    </row>
    <row r="35" spans="1:28" ht="21" customHeight="1">
      <c r="A35" s="255">
        <v>31</v>
      </c>
      <c r="B35" s="261" t="s">
        <v>54</v>
      </c>
      <c r="C35" s="32" t="s">
        <v>55</v>
      </c>
      <c r="D35" s="267"/>
      <c r="E35" s="267" t="e">
        <f>#REF!+#REF!+#REF!-#REF!</f>
        <v>#REF!</v>
      </c>
      <c r="F35" s="267" t="e">
        <f>#REF!+#REF!+#REF!+#REF!-#REF!</f>
        <v>#REF!</v>
      </c>
      <c r="G35" s="267" t="e">
        <f>#REF!+#REF!+#REF!+#REF!-#REF!</f>
        <v>#REF!</v>
      </c>
      <c r="H35" s="267" t="e">
        <f>#REF!+#REF!+#REF!-#REF!</f>
        <v>#REF!</v>
      </c>
      <c r="I35" s="87">
        <v>27.508</v>
      </c>
      <c r="J35" s="87">
        <v>858.338</v>
      </c>
      <c r="K35" s="87">
        <v>171.569</v>
      </c>
      <c r="L35" s="87">
        <v>1057.415</v>
      </c>
      <c r="M35" s="87">
        <v>637.6</v>
      </c>
      <c r="N35" s="87" t="e">
        <v>#REF!</v>
      </c>
      <c r="O35" s="87" t="e">
        <v>#REF!</v>
      </c>
      <c r="P35" s="87">
        <v>26.092</v>
      </c>
      <c r="Q35" s="87">
        <v>0</v>
      </c>
      <c r="R35" s="88">
        <v>0.923</v>
      </c>
      <c r="S35" s="109">
        <v>14.84</v>
      </c>
      <c r="T35" s="109">
        <v>1.42</v>
      </c>
      <c r="U35" s="109">
        <v>1.73</v>
      </c>
      <c r="V35" s="109">
        <v>1.82</v>
      </c>
      <c r="W35" s="109">
        <v>1.19</v>
      </c>
      <c r="X35" s="109" t="e">
        <v>#REF!</v>
      </c>
      <c r="Y35" s="110">
        <v>0</v>
      </c>
      <c r="Z35" s="110">
        <v>40.39</v>
      </c>
      <c r="AA35" s="110">
        <v>0</v>
      </c>
      <c r="AB35" s="108">
        <v>1.9333333333333333</v>
      </c>
    </row>
    <row r="36" spans="1:28" ht="21" customHeight="1">
      <c r="A36" s="255">
        <v>32</v>
      </c>
      <c r="B36" s="261" t="s">
        <v>56</v>
      </c>
      <c r="C36" s="32" t="s">
        <v>1</v>
      </c>
      <c r="D36" s="267"/>
      <c r="E36" s="267" t="e">
        <f>#REF!+#REF!+#REF!-#REF!</f>
        <v>#REF!</v>
      </c>
      <c r="F36" s="267" t="e">
        <f>#REF!+#REF!+#REF!+#REF!-#REF!</f>
        <v>#REF!</v>
      </c>
      <c r="G36" s="267" t="e">
        <f>#REF!+#REF!+#REF!+#REF!-#REF!</f>
        <v>#REF!</v>
      </c>
      <c r="H36" s="267" t="e">
        <f>#REF!+#REF!+#REF!-#REF!</f>
        <v>#REF!</v>
      </c>
      <c r="I36" s="87">
        <v>31.736</v>
      </c>
      <c r="J36" s="87">
        <v>941.451</v>
      </c>
      <c r="K36" s="87">
        <v>176.49</v>
      </c>
      <c r="L36" s="87">
        <v>1149.676</v>
      </c>
      <c r="M36" s="87">
        <v>620.661</v>
      </c>
      <c r="N36" s="87" t="e">
        <v>#REF!</v>
      </c>
      <c r="O36" s="87" t="e">
        <v>#REF!</v>
      </c>
      <c r="P36" s="87">
        <v>30.959</v>
      </c>
      <c r="Q36" s="87">
        <v>0</v>
      </c>
      <c r="R36" s="88">
        <v>3.238</v>
      </c>
      <c r="S36" s="109">
        <v>15.32</v>
      </c>
      <c r="T36" s="109">
        <v>1.4</v>
      </c>
      <c r="U36" s="109">
        <v>1.88</v>
      </c>
      <c r="V36" s="109">
        <v>1.86</v>
      </c>
      <c r="W36" s="109">
        <v>1.19</v>
      </c>
      <c r="X36" s="109" t="e">
        <v>#REF!</v>
      </c>
      <c r="Y36" s="110">
        <v>0</v>
      </c>
      <c r="Z36" s="110">
        <v>42.39</v>
      </c>
      <c r="AA36" s="110">
        <v>0</v>
      </c>
      <c r="AB36" s="108">
        <v>3.64</v>
      </c>
    </row>
    <row r="37" spans="1:28" ht="21" customHeight="1">
      <c r="A37" s="255">
        <v>36</v>
      </c>
      <c r="B37" s="261" t="s">
        <v>57</v>
      </c>
      <c r="C37" s="32" t="s">
        <v>58</v>
      </c>
      <c r="D37" s="267"/>
      <c r="E37" s="267" t="e">
        <f>#REF!+#REF!+#REF!-#REF!</f>
        <v>#REF!</v>
      </c>
      <c r="F37" s="267" t="e">
        <f>#REF!+#REF!+#REF!+#REF!-#REF!</f>
        <v>#REF!</v>
      </c>
      <c r="G37" s="267" t="e">
        <f>#REF!+#REF!+#REF!+#REF!-#REF!</f>
        <v>#REF!</v>
      </c>
      <c r="H37" s="267" t="e">
        <f>#REF!+#REF!+#REF!-#REF!</f>
        <v>#REF!</v>
      </c>
      <c r="I37" s="87">
        <v>22.705</v>
      </c>
      <c r="J37" s="87">
        <v>908.696</v>
      </c>
      <c r="K37" s="87">
        <v>186.775</v>
      </c>
      <c r="L37" s="87">
        <v>1118.176</v>
      </c>
      <c r="M37" s="87">
        <v>549.94</v>
      </c>
      <c r="N37" s="87" t="e">
        <v>#REF!</v>
      </c>
      <c r="O37" s="87" t="e">
        <v>#REF!</v>
      </c>
      <c r="P37" s="87">
        <v>21.618</v>
      </c>
      <c r="Q37" s="87">
        <v>0</v>
      </c>
      <c r="R37" s="88">
        <v>0.362</v>
      </c>
      <c r="S37" s="109">
        <v>16.6</v>
      </c>
      <c r="T37" s="109">
        <v>1.53</v>
      </c>
      <c r="U37" s="109">
        <v>1.65</v>
      </c>
      <c r="V37" s="109">
        <v>1.85</v>
      </c>
      <c r="W37" s="109">
        <v>1.18</v>
      </c>
      <c r="X37" s="109" t="e">
        <v>#REF!</v>
      </c>
      <c r="Y37" s="110">
        <v>0</v>
      </c>
      <c r="Z37" s="110">
        <v>45.09</v>
      </c>
      <c r="AA37" s="110">
        <v>0</v>
      </c>
      <c r="AB37" s="108">
        <v>3.6666666666666665</v>
      </c>
    </row>
    <row r="38" spans="1:28" ht="21" customHeight="1">
      <c r="A38" s="262">
        <v>44</v>
      </c>
      <c r="B38" s="263" t="s">
        <v>59</v>
      </c>
      <c r="C38" s="63" t="s">
        <v>60</v>
      </c>
      <c r="D38" s="268"/>
      <c r="E38" s="268" t="e">
        <f>#REF!+#REF!+#REF!-#REF!</f>
        <v>#REF!</v>
      </c>
      <c r="F38" s="268" t="e">
        <f>#REF!+#REF!+#REF!+#REF!-#REF!</f>
        <v>#REF!</v>
      </c>
      <c r="G38" s="268" t="e">
        <f>#REF!+#REF!+#REF!+#REF!-#REF!</f>
        <v>#REF!</v>
      </c>
      <c r="H38" s="268" t="e">
        <f>#REF!+#REF!+#REF!-#REF!</f>
        <v>#REF!</v>
      </c>
      <c r="I38" s="100">
        <v>25.952</v>
      </c>
      <c r="J38" s="100">
        <v>932.655</v>
      </c>
      <c r="K38" s="100">
        <v>157.262</v>
      </c>
      <c r="L38" s="100">
        <v>1115.869</v>
      </c>
      <c r="M38" s="100">
        <v>482.068</v>
      </c>
      <c r="N38" s="100" t="e">
        <v>#REF!</v>
      </c>
      <c r="O38" s="100" t="e">
        <v>#REF!</v>
      </c>
      <c r="P38" s="100">
        <v>25.208</v>
      </c>
      <c r="Q38" s="100">
        <v>0</v>
      </c>
      <c r="R38" s="101">
        <v>0.687</v>
      </c>
      <c r="S38" s="122">
        <v>15.01</v>
      </c>
      <c r="T38" s="122">
        <v>1.43</v>
      </c>
      <c r="U38" s="122">
        <v>1.84</v>
      </c>
      <c r="V38" s="122">
        <v>1.8</v>
      </c>
      <c r="W38" s="122">
        <v>1.17</v>
      </c>
      <c r="X38" s="122" t="e">
        <v>#REF!</v>
      </c>
      <c r="Y38" s="125">
        <v>0</v>
      </c>
      <c r="Z38" s="125">
        <v>39.8</v>
      </c>
      <c r="AA38" s="125">
        <v>0</v>
      </c>
      <c r="AB38" s="123">
        <v>2.375</v>
      </c>
    </row>
    <row r="39" spans="1:28" ht="21" customHeight="1">
      <c r="A39" s="255">
        <v>45</v>
      </c>
      <c r="B39" s="261" t="s">
        <v>108</v>
      </c>
      <c r="C39" s="32" t="s">
        <v>60</v>
      </c>
      <c r="D39" s="267"/>
      <c r="E39" s="267" t="e">
        <f>#REF!+#REF!+#REF!-#REF!</f>
        <v>#REF!</v>
      </c>
      <c r="F39" s="267" t="e">
        <f>#REF!+#REF!+#REF!+#REF!-#REF!</f>
        <v>#REF!</v>
      </c>
      <c r="G39" s="267" t="e">
        <f>#REF!+#REF!+#REF!+#REF!-#REF!</f>
        <v>#REF!</v>
      </c>
      <c r="H39" s="267" t="e">
        <f>#REF!+#REF!+#REF!-#REF!</f>
        <v>#REF!</v>
      </c>
      <c r="I39" s="87">
        <v>27.457</v>
      </c>
      <c r="J39" s="87">
        <v>871.304</v>
      </c>
      <c r="K39" s="87">
        <v>154.18</v>
      </c>
      <c r="L39" s="87">
        <v>1052.941</v>
      </c>
      <c r="M39" s="87">
        <v>378.541</v>
      </c>
      <c r="N39" s="87" t="e">
        <v>#REF!</v>
      </c>
      <c r="O39" s="87" t="e">
        <v>#REF!</v>
      </c>
      <c r="P39" s="87">
        <v>26.432</v>
      </c>
      <c r="Q39" s="87">
        <v>0</v>
      </c>
      <c r="R39" s="88">
        <v>0.832</v>
      </c>
      <c r="S39" s="109">
        <v>16.79</v>
      </c>
      <c r="T39" s="109">
        <v>1.55</v>
      </c>
      <c r="U39" s="109">
        <v>1.91</v>
      </c>
      <c r="V39" s="109">
        <v>2</v>
      </c>
      <c r="W39" s="109">
        <v>1.17</v>
      </c>
      <c r="X39" s="109" t="e">
        <v>#REF!</v>
      </c>
      <c r="Y39" s="110">
        <v>0</v>
      </c>
      <c r="Z39" s="110">
        <v>45.49</v>
      </c>
      <c r="AA39" s="110">
        <v>0</v>
      </c>
      <c r="AB39" s="108">
        <v>4.627906976744186</v>
      </c>
    </row>
    <row r="40" spans="1:28" ht="21" customHeight="1">
      <c r="A40" s="264">
        <v>46</v>
      </c>
      <c r="B40" s="265" t="s">
        <v>116</v>
      </c>
      <c r="C40" s="77" t="s">
        <v>117</v>
      </c>
      <c r="D40" s="273"/>
      <c r="E40" s="273" t="e">
        <f>#REF!+#REF!+#REF!-#REF!</f>
        <v>#REF!</v>
      </c>
      <c r="F40" s="273" t="e">
        <f>#REF!+#REF!+#REF!+#REF!-#REF!</f>
        <v>#REF!</v>
      </c>
      <c r="G40" s="273" t="e">
        <f>#REF!+#REF!+#REF!+#REF!-#REF!</f>
        <v>#REF!</v>
      </c>
      <c r="H40" s="273" t="e">
        <f>#REF!+#REF!+#REF!-#REF!</f>
        <v>#REF!</v>
      </c>
      <c r="I40" s="90">
        <v>25.815</v>
      </c>
      <c r="J40" s="90">
        <v>818.6</v>
      </c>
      <c r="K40" s="90">
        <v>158.988</v>
      </c>
      <c r="L40" s="90">
        <v>1003.403</v>
      </c>
      <c r="M40" s="90">
        <v>570.693</v>
      </c>
      <c r="N40" s="90" t="e">
        <v>#REF!</v>
      </c>
      <c r="O40" s="90" t="e">
        <v>#REF!</v>
      </c>
      <c r="P40" s="90">
        <v>24.265</v>
      </c>
      <c r="Q40" s="90">
        <v>0</v>
      </c>
      <c r="R40" s="91">
        <v>0.463</v>
      </c>
      <c r="S40" s="112">
        <v>16.05</v>
      </c>
      <c r="T40" s="112">
        <v>1.4</v>
      </c>
      <c r="U40" s="112">
        <v>1.9</v>
      </c>
      <c r="V40" s="112">
        <v>1.86</v>
      </c>
      <c r="W40" s="112">
        <v>1.17</v>
      </c>
      <c r="X40" s="112" t="e">
        <v>#REF!</v>
      </c>
      <c r="Y40" s="128">
        <v>0</v>
      </c>
      <c r="Z40" s="128">
        <v>45.28</v>
      </c>
      <c r="AA40" s="128">
        <v>0</v>
      </c>
      <c r="AB40" s="114">
        <v>3.576923076923077</v>
      </c>
    </row>
    <row r="41" spans="1:28" ht="21" customHeight="1">
      <c r="A41" s="247"/>
      <c r="B41" s="261" t="s">
        <v>61</v>
      </c>
      <c r="C41" s="32" t="s">
        <v>62</v>
      </c>
      <c r="D41" s="267"/>
      <c r="E41" s="267" t="e">
        <f>#REF!+#REF!+#REF!-#REF!</f>
        <v>#REF!</v>
      </c>
      <c r="F41" s="267" t="e">
        <f>#REF!+#REF!+#REF!+#REF!-#REF!</f>
        <v>#REF!</v>
      </c>
      <c r="G41" s="267" t="e">
        <f>#REF!+#REF!+#REF!+#REF!-#REF!</f>
        <v>#REF!</v>
      </c>
      <c r="H41" s="267" t="e">
        <f>#REF!+#REF!+#REF!-#REF!</f>
        <v>#REF!</v>
      </c>
      <c r="I41" s="87">
        <v>27.279</v>
      </c>
      <c r="J41" s="87">
        <v>912.543</v>
      </c>
      <c r="K41" s="87">
        <v>188.499</v>
      </c>
      <c r="L41" s="87">
        <v>1128.321</v>
      </c>
      <c r="M41" s="87">
        <v>570.625</v>
      </c>
      <c r="N41" s="87" t="e">
        <v>#REF!</v>
      </c>
      <c r="O41" s="87" t="e">
        <v>#REF!</v>
      </c>
      <c r="P41" s="87">
        <v>26.018</v>
      </c>
      <c r="Q41" s="87">
        <v>0</v>
      </c>
      <c r="R41" s="88">
        <v>1.85</v>
      </c>
      <c r="S41" s="109">
        <v>16.46</v>
      </c>
      <c r="T41" s="109">
        <v>1.45</v>
      </c>
      <c r="U41" s="109">
        <v>1.78</v>
      </c>
      <c r="V41" s="109">
        <v>1.87</v>
      </c>
      <c r="W41" s="108">
        <v>1.18</v>
      </c>
      <c r="X41" s="126" t="e">
        <v>#REF!</v>
      </c>
      <c r="Y41" s="110">
        <v>0</v>
      </c>
      <c r="Z41" s="110">
        <v>45.67</v>
      </c>
      <c r="AA41" s="110">
        <v>0</v>
      </c>
      <c r="AB41" s="108">
        <v>4.286157024793388</v>
      </c>
    </row>
    <row r="42" spans="1:28" ht="21" customHeight="1">
      <c r="A42" s="247"/>
      <c r="B42" s="261" t="s">
        <v>63</v>
      </c>
      <c r="C42" s="32" t="s">
        <v>64</v>
      </c>
      <c r="D42" s="267"/>
      <c r="E42" s="267" t="e">
        <f>#REF!+#REF!+#REF!-#REF!</f>
        <v>#REF!</v>
      </c>
      <c r="F42" s="267" t="e">
        <f>#REF!+#REF!+#REF!+#REF!-#REF!</f>
        <v>#REF!</v>
      </c>
      <c r="G42" s="267" t="e">
        <f>#REF!+#REF!+#REF!+#REF!-#REF!</f>
        <v>#REF!</v>
      </c>
      <c r="H42" s="267" t="e">
        <f>#REF!+#REF!+#REF!-#REF!</f>
        <v>#REF!</v>
      </c>
      <c r="I42" s="87">
        <v>25.95</v>
      </c>
      <c r="J42" s="87">
        <v>957.169</v>
      </c>
      <c r="K42" s="87">
        <v>200.725</v>
      </c>
      <c r="L42" s="87">
        <v>1183.844</v>
      </c>
      <c r="M42" s="102">
        <v>613.975</v>
      </c>
      <c r="N42" s="103" t="e">
        <v>#REF!</v>
      </c>
      <c r="O42" s="87" t="e">
        <v>#REF!</v>
      </c>
      <c r="P42" s="87">
        <v>24.839</v>
      </c>
      <c r="Q42" s="87">
        <v>0</v>
      </c>
      <c r="R42" s="88">
        <v>2.38</v>
      </c>
      <c r="S42" s="109">
        <v>16.4</v>
      </c>
      <c r="T42" s="109">
        <v>1.49</v>
      </c>
      <c r="U42" s="109">
        <v>1.75</v>
      </c>
      <c r="V42" s="109">
        <v>1.86</v>
      </c>
      <c r="W42" s="108">
        <v>1.19</v>
      </c>
      <c r="X42" s="126" t="e">
        <v>#REF!</v>
      </c>
      <c r="Y42" s="110">
        <v>0</v>
      </c>
      <c r="Z42" s="110">
        <v>45.36</v>
      </c>
      <c r="AA42" s="110">
        <v>0</v>
      </c>
      <c r="AB42" s="108">
        <v>5.820055904961565</v>
      </c>
    </row>
    <row r="43" spans="1:28" ht="21" customHeight="1">
      <c r="A43" s="247"/>
      <c r="B43" s="267"/>
      <c r="C43" s="21"/>
      <c r="D43" s="267"/>
      <c r="E43" s="267" t="e">
        <f>#REF!+#REF!+#REF!-#REF!</f>
        <v>#REF!</v>
      </c>
      <c r="F43" s="267" t="e">
        <f>#REF!+#REF!+#REF!+#REF!-#REF!</f>
        <v>#REF!</v>
      </c>
      <c r="G43" s="267" t="e">
        <f>#REF!+#REF!+#REF!+#REF!-#REF!</f>
        <v>#REF!</v>
      </c>
      <c r="H43" s="267" t="e">
        <f>#REF!+#REF!+#REF!-#REF!</f>
        <v>#REF!</v>
      </c>
      <c r="I43" s="93"/>
      <c r="J43" s="93"/>
      <c r="K43" s="93"/>
      <c r="L43" s="93"/>
      <c r="M43" s="82"/>
      <c r="N43" s="104"/>
      <c r="O43" s="105"/>
      <c r="P43" s="130"/>
      <c r="Q43" s="104"/>
      <c r="R43" s="95"/>
      <c r="S43" s="93"/>
      <c r="T43" s="93"/>
      <c r="U43" s="93"/>
      <c r="V43" s="93"/>
      <c r="W43" s="82"/>
      <c r="X43" s="104"/>
      <c r="Y43" s="129"/>
      <c r="Z43" s="130"/>
      <c r="AA43" s="104"/>
      <c r="AB43" s="108"/>
    </row>
    <row r="44" spans="1:28" ht="21" customHeight="1">
      <c r="A44" s="255">
        <v>301</v>
      </c>
      <c r="B44" s="261" t="s">
        <v>65</v>
      </c>
      <c r="C44" s="32" t="s">
        <v>66</v>
      </c>
      <c r="D44" s="267"/>
      <c r="E44" s="267" t="e">
        <f>#REF!+#REF!+#REF!-#REF!</f>
        <v>#REF!</v>
      </c>
      <c r="F44" s="267" t="e">
        <f>#REF!+#REF!+#REF!+#REF!-#REF!</f>
        <v>#REF!</v>
      </c>
      <c r="G44" s="267" t="e">
        <f>#REF!+#REF!+#REF!+#REF!-#REF!</f>
        <v>#REF!</v>
      </c>
      <c r="H44" s="267" t="e">
        <f>#REF!+#REF!+#REF!-#REF!</f>
        <v>#REF!</v>
      </c>
      <c r="I44" s="87">
        <v>11.356</v>
      </c>
      <c r="J44" s="87">
        <v>529.133</v>
      </c>
      <c r="K44" s="87">
        <v>196.215</v>
      </c>
      <c r="L44" s="87">
        <v>736.703</v>
      </c>
      <c r="M44" s="102">
        <v>298.946</v>
      </c>
      <c r="N44" s="103" t="e">
        <v>#REF!</v>
      </c>
      <c r="O44" s="87" t="e">
        <v>#REF!</v>
      </c>
      <c r="P44" s="88">
        <v>10.35</v>
      </c>
      <c r="Q44" s="103">
        <v>0</v>
      </c>
      <c r="R44" s="88">
        <v>0.24</v>
      </c>
      <c r="S44" s="109">
        <v>10.97</v>
      </c>
      <c r="T44" s="109">
        <v>1.37</v>
      </c>
      <c r="U44" s="109">
        <v>1.5</v>
      </c>
      <c r="V44" s="109">
        <v>1.55</v>
      </c>
      <c r="W44" s="108">
        <v>1.16</v>
      </c>
      <c r="X44" s="126" t="e">
        <v>#REF!</v>
      </c>
      <c r="Y44" s="110">
        <v>0</v>
      </c>
      <c r="Z44" s="110">
        <v>24.2</v>
      </c>
      <c r="AA44" s="110">
        <v>0</v>
      </c>
      <c r="AB44" s="108">
        <v>18.6</v>
      </c>
    </row>
    <row r="45" spans="1:28" ht="21" customHeight="1">
      <c r="A45" s="255">
        <v>302</v>
      </c>
      <c r="B45" s="261" t="s">
        <v>67</v>
      </c>
      <c r="C45" s="32" t="s">
        <v>0</v>
      </c>
      <c r="D45" s="267"/>
      <c r="E45" s="267" t="e">
        <f>#REF!+#REF!+#REF!-#REF!</f>
        <v>#REF!</v>
      </c>
      <c r="F45" s="267" t="e">
        <f>#REF!+#REF!+#REF!+#REF!-#REF!</f>
        <v>#REF!</v>
      </c>
      <c r="G45" s="267" t="e">
        <f>#REF!+#REF!+#REF!+#REF!-#REF!</f>
        <v>#REF!</v>
      </c>
      <c r="H45" s="267" t="e">
        <f>#REF!+#REF!+#REF!-#REF!</f>
        <v>#REF!</v>
      </c>
      <c r="I45" s="87">
        <v>10.191</v>
      </c>
      <c r="J45" s="87">
        <v>627.812</v>
      </c>
      <c r="K45" s="87">
        <v>70.177</v>
      </c>
      <c r="L45" s="87">
        <v>708.18</v>
      </c>
      <c r="M45" s="102">
        <v>353.34</v>
      </c>
      <c r="N45" s="103" t="e">
        <v>#REF!</v>
      </c>
      <c r="O45" s="87" t="e">
        <v>#REF!</v>
      </c>
      <c r="P45" s="88">
        <v>8.862</v>
      </c>
      <c r="Q45" s="103">
        <v>0</v>
      </c>
      <c r="R45" s="88">
        <v>1.806</v>
      </c>
      <c r="S45" s="109">
        <v>9.22</v>
      </c>
      <c r="T45" s="109">
        <v>1.35</v>
      </c>
      <c r="U45" s="109">
        <v>1.47</v>
      </c>
      <c r="V45" s="109">
        <v>1.47</v>
      </c>
      <c r="W45" s="108">
        <v>1.17</v>
      </c>
      <c r="X45" s="126" t="e">
        <v>#REF!</v>
      </c>
      <c r="Y45" s="110">
        <v>0</v>
      </c>
      <c r="Z45" s="110">
        <v>23.63</v>
      </c>
      <c r="AA45" s="110">
        <v>0</v>
      </c>
      <c r="AB45" s="108">
        <v>7.471698113207547</v>
      </c>
    </row>
    <row r="46" spans="1:28" ht="21" customHeight="1">
      <c r="A46" s="255">
        <v>303</v>
      </c>
      <c r="B46" s="261" t="s">
        <v>68</v>
      </c>
      <c r="C46" s="32" t="s">
        <v>69</v>
      </c>
      <c r="D46" s="267"/>
      <c r="E46" s="267" t="e">
        <f>#REF!+#REF!+#REF!-#REF!</f>
        <v>#REF!</v>
      </c>
      <c r="F46" s="267" t="e">
        <f>#REF!+#REF!+#REF!+#REF!-#REF!</f>
        <v>#REF!</v>
      </c>
      <c r="G46" s="267" t="e">
        <f>#REF!+#REF!+#REF!+#REF!-#REF!</f>
        <v>#REF!</v>
      </c>
      <c r="H46" s="267" t="e">
        <f>#REF!+#REF!+#REF!-#REF!</f>
        <v>#REF!</v>
      </c>
      <c r="I46" s="87">
        <v>15.064</v>
      </c>
      <c r="J46" s="87">
        <v>795.48</v>
      </c>
      <c r="K46" s="87">
        <v>170.647</v>
      </c>
      <c r="L46" s="87">
        <v>981.192</v>
      </c>
      <c r="M46" s="102">
        <v>500.687</v>
      </c>
      <c r="N46" s="103" t="e">
        <v>#REF!</v>
      </c>
      <c r="O46" s="87" t="e">
        <v>#REF!</v>
      </c>
      <c r="P46" s="88">
        <v>13.856</v>
      </c>
      <c r="Q46" s="103">
        <v>0</v>
      </c>
      <c r="R46" s="88">
        <v>0.746</v>
      </c>
      <c r="S46" s="109">
        <v>11.1</v>
      </c>
      <c r="T46" s="109">
        <v>1.4</v>
      </c>
      <c r="U46" s="109">
        <v>1.72</v>
      </c>
      <c r="V46" s="109">
        <v>1.61</v>
      </c>
      <c r="W46" s="108">
        <v>1.18</v>
      </c>
      <c r="X46" s="126" t="e">
        <v>#REF!</v>
      </c>
      <c r="Y46" s="110">
        <v>0</v>
      </c>
      <c r="Z46" s="110">
        <v>28.36</v>
      </c>
      <c r="AA46" s="110">
        <v>0</v>
      </c>
      <c r="AB46" s="108">
        <v>6.103174603174603</v>
      </c>
    </row>
    <row r="47" spans="1:28" ht="21" customHeight="1">
      <c r="A47" s="247"/>
      <c r="B47" s="261" t="s">
        <v>70</v>
      </c>
      <c r="C47" s="32" t="s">
        <v>71</v>
      </c>
      <c r="D47" s="267"/>
      <c r="E47" s="267" t="e">
        <f>#REF!+#REF!+#REF!-#REF!</f>
        <v>#REF!</v>
      </c>
      <c r="F47" s="267" t="e">
        <f>#REF!+#REF!+#REF!+#REF!-#REF!</f>
        <v>#REF!</v>
      </c>
      <c r="G47" s="267" t="e">
        <f>#REF!+#REF!+#REF!+#REF!-#REF!</f>
        <v>#REF!</v>
      </c>
      <c r="H47" s="267" t="e">
        <f>#REF!+#REF!+#REF!-#REF!</f>
        <v>#REF!</v>
      </c>
      <c r="I47" s="87">
        <v>14.058</v>
      </c>
      <c r="J47" s="87">
        <v>747.639</v>
      </c>
      <c r="K47" s="87">
        <v>159.625</v>
      </c>
      <c r="L47" s="87">
        <v>921.322</v>
      </c>
      <c r="M47" s="102">
        <v>461.725</v>
      </c>
      <c r="N47" s="103" t="e">
        <v>#REF!</v>
      </c>
      <c r="O47" s="87" t="e">
        <v>#REF!</v>
      </c>
      <c r="P47" s="88">
        <v>12.853</v>
      </c>
      <c r="Q47" s="103">
        <v>0</v>
      </c>
      <c r="R47" s="88">
        <v>0.84</v>
      </c>
      <c r="S47" s="109">
        <v>10.91</v>
      </c>
      <c r="T47" s="109">
        <v>1.4</v>
      </c>
      <c r="U47" s="109">
        <v>1.68</v>
      </c>
      <c r="V47" s="109">
        <v>1.59</v>
      </c>
      <c r="W47" s="108">
        <v>1.18</v>
      </c>
      <c r="X47" s="126" t="e">
        <v>#REF!</v>
      </c>
      <c r="Y47" s="110">
        <v>0</v>
      </c>
      <c r="Z47" s="110">
        <v>27.6</v>
      </c>
      <c r="AA47" s="110">
        <v>0</v>
      </c>
      <c r="AB47" s="108">
        <v>6.836956521739131</v>
      </c>
    </row>
    <row r="48" spans="1:28" ht="21" customHeight="1">
      <c r="A48" s="247"/>
      <c r="B48" s="267"/>
      <c r="C48" s="21"/>
      <c r="D48" s="267"/>
      <c r="E48" s="267" t="e">
        <f>#REF!+#REF!+#REF!-#REF!</f>
        <v>#REF!</v>
      </c>
      <c r="F48" s="267" t="e">
        <f>#REF!+#REF!+#REF!+#REF!-#REF!</f>
        <v>#REF!</v>
      </c>
      <c r="G48" s="267" t="e">
        <f>#REF!+#REF!+#REF!+#REF!-#REF!</f>
        <v>#REF!</v>
      </c>
      <c r="H48" s="267" t="e">
        <f>#REF!+#REF!+#REF!-#REF!</f>
        <v>#REF!</v>
      </c>
      <c r="I48" s="93"/>
      <c r="J48" s="93"/>
      <c r="K48" s="93"/>
      <c r="L48" s="93"/>
      <c r="M48" s="82"/>
      <c r="N48" s="104"/>
      <c r="O48" s="105"/>
      <c r="P48" s="130"/>
      <c r="Q48" s="104"/>
      <c r="R48" s="95"/>
      <c r="S48" s="93"/>
      <c r="T48" s="93"/>
      <c r="U48" s="93"/>
      <c r="V48" s="93"/>
      <c r="W48" s="82"/>
      <c r="X48" s="104"/>
      <c r="Y48" s="129"/>
      <c r="Z48" s="130"/>
      <c r="AA48" s="104"/>
      <c r="AB48" s="108"/>
    </row>
    <row r="49" spans="1:28" ht="21" customHeight="1">
      <c r="A49" s="276"/>
      <c r="B49" s="265" t="s">
        <v>72</v>
      </c>
      <c r="C49" s="77" t="s">
        <v>73</v>
      </c>
      <c r="D49" s="273"/>
      <c r="E49" s="273" t="e">
        <f>#REF!+#REF!+#REF!-#REF!</f>
        <v>#REF!</v>
      </c>
      <c r="F49" s="273" t="e">
        <f>#REF!+#REF!+#REF!+#REF!-#REF!</f>
        <v>#REF!</v>
      </c>
      <c r="G49" s="273" t="e">
        <f>#REF!+#REF!+#REF!+#REF!-#REF!</f>
        <v>#REF!</v>
      </c>
      <c r="H49" s="273" t="e">
        <f>#REF!+#REF!+#REF!-#REF!</f>
        <v>#REF!</v>
      </c>
      <c r="I49" s="90">
        <v>24.957</v>
      </c>
      <c r="J49" s="90">
        <v>939.677</v>
      </c>
      <c r="K49" s="90">
        <v>197.294</v>
      </c>
      <c r="L49" s="90">
        <v>1161.929</v>
      </c>
      <c r="M49" s="90">
        <v>601.265</v>
      </c>
      <c r="N49" s="90" t="e">
        <v>#REF!</v>
      </c>
      <c r="O49" s="90" t="e">
        <v>#REF!</v>
      </c>
      <c r="P49" s="91">
        <v>23.838</v>
      </c>
      <c r="Q49" s="176">
        <v>0</v>
      </c>
      <c r="R49" s="91">
        <v>2.252</v>
      </c>
      <c r="S49" s="112">
        <v>16.14</v>
      </c>
      <c r="T49" s="112">
        <v>1.49</v>
      </c>
      <c r="U49" s="112">
        <v>1.74</v>
      </c>
      <c r="V49" s="112">
        <v>1.84</v>
      </c>
      <c r="W49" s="112">
        <v>1.19</v>
      </c>
      <c r="X49" s="112" t="e">
        <v>#REF!</v>
      </c>
      <c r="Y49" s="128">
        <v>0</v>
      </c>
      <c r="Z49" s="128">
        <v>44.56</v>
      </c>
      <c r="AA49" s="128">
        <v>0</v>
      </c>
      <c r="AB49" s="114">
        <v>5.8517264725795535</v>
      </c>
    </row>
    <row r="50" spans="1:28" ht="21" customHeight="1">
      <c r="A50" s="267"/>
      <c r="B50" s="261"/>
      <c r="C50" s="31"/>
      <c r="D50" s="267"/>
      <c r="E50" s="267"/>
      <c r="F50" s="267"/>
      <c r="G50" s="267"/>
      <c r="H50" s="267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1:2" ht="15.75" customHeight="1">
      <c r="A51" s="267"/>
      <c r="B51" s="267"/>
    </row>
    <row r="52" spans="1:2" ht="15.75" customHeight="1">
      <c r="A52" s="267"/>
      <c r="B52" s="267"/>
    </row>
    <row r="54" spans="4:8" ht="15.75" customHeight="1">
      <c r="D54" s="242" t="e">
        <f>D41-#REF!</f>
        <v>#REF!</v>
      </c>
      <c r="E54" s="242" t="e">
        <f>E41-#REF!</f>
        <v>#REF!</v>
      </c>
      <c r="F54" s="242" t="e">
        <f>F41-#REF!</f>
        <v>#REF!</v>
      </c>
      <c r="G54" s="242" t="e">
        <f>G41-#REF!</f>
        <v>#REF!</v>
      </c>
      <c r="H54" s="242" t="e">
        <f>H41-#REF!</f>
        <v>#REF!</v>
      </c>
    </row>
    <row r="55" spans="4:8" ht="15.75" customHeight="1">
      <c r="D55" s="242" t="e">
        <f>D42-#REF!</f>
        <v>#REF!</v>
      </c>
      <c r="E55" s="242" t="e">
        <f>E42-#REF!</f>
        <v>#REF!</v>
      </c>
      <c r="F55" s="242" t="e">
        <f>F42-#REF!</f>
        <v>#REF!</v>
      </c>
      <c r="G55" s="242" t="e">
        <f>G42-#REF!</f>
        <v>#REF!</v>
      </c>
      <c r="H55" s="242" t="e">
        <f>H42-#REF!</f>
        <v>#REF!</v>
      </c>
    </row>
    <row r="56" spans="4:8" ht="15.75" customHeight="1">
      <c r="D56" s="242" t="e">
        <f>D47-#REF!</f>
        <v>#REF!</v>
      </c>
      <c r="E56" s="242" t="e">
        <f>E47-#REF!</f>
        <v>#REF!</v>
      </c>
      <c r="F56" s="242" t="e">
        <f>F47-#REF!</f>
        <v>#REF!</v>
      </c>
      <c r="G56" s="242" t="e">
        <f>G47-#REF!</f>
        <v>#REF!</v>
      </c>
      <c r="H56" s="242" t="e">
        <f>H47-#REF!</f>
        <v>#REF!</v>
      </c>
    </row>
    <row r="57" spans="4:8" ht="15.75" customHeight="1">
      <c r="D57" s="242" t="e">
        <f>D49-#REF!</f>
        <v>#REF!</v>
      </c>
      <c r="E57" s="242" t="e">
        <f>E49-#REF!</f>
        <v>#REF!</v>
      </c>
      <c r="F57" s="242" t="e">
        <f>F49-#REF!</f>
        <v>#REF!</v>
      </c>
      <c r="G57" s="242" t="e">
        <f>G49-#REF!</f>
        <v>#REF!</v>
      </c>
      <c r="H57" s="242" t="e">
        <f>H49-#REF!</f>
        <v>#REF!</v>
      </c>
    </row>
  </sheetData>
  <sheetProtection/>
  <mergeCells count="2">
    <mergeCell ref="I5:L5"/>
    <mergeCell ref="S5:V5"/>
  </mergeCells>
  <conditionalFormatting sqref="C54:AB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8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showGridLines="0" view="pageBreakPreview" zoomScale="60" zoomScaleNormal="87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V49"/>
    </sheetView>
  </sheetViews>
  <sheetFormatPr defaultColWidth="10.75390625" defaultRowHeight="15.75" customHeight="1"/>
  <cols>
    <col min="1" max="1" width="5.375" style="242" customWidth="1"/>
    <col min="2" max="2" width="11.625" style="242" customWidth="1"/>
    <col min="3" max="7" width="12.00390625" style="242" customWidth="1"/>
    <col min="8" max="9" width="12.00390625" style="242" hidden="1" customWidth="1"/>
    <col min="10" max="10" width="12.00390625" style="242" customWidth="1"/>
    <col min="11" max="11" width="12.00390625" style="242" hidden="1" customWidth="1"/>
    <col min="12" max="12" width="12.00390625" style="242" customWidth="1"/>
    <col min="13" max="17" width="11.75390625" style="242" customWidth="1"/>
    <col min="18" max="19" width="11.75390625" style="242" hidden="1" customWidth="1"/>
    <col min="20" max="20" width="11.75390625" style="242" customWidth="1"/>
    <col min="21" max="21" width="11.75390625" style="242" hidden="1" customWidth="1"/>
    <col min="22" max="22" width="11.75390625" style="242" customWidth="1"/>
    <col min="23" max="16384" width="10.75390625" style="242" customWidth="1"/>
  </cols>
  <sheetData>
    <row r="1" spans="2:22" ht="21" customHeight="1">
      <c r="B1" s="243"/>
      <c r="C1" s="2" t="s">
        <v>126</v>
      </c>
      <c r="D1" s="2"/>
      <c r="E1" s="2"/>
      <c r="F1" s="2"/>
      <c r="G1" s="2"/>
      <c r="H1" s="2"/>
      <c r="I1" s="2"/>
      <c r="J1" s="2"/>
      <c r="K1" s="2"/>
      <c r="L1" s="2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21" customHeight="1">
      <c r="B2" s="2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5"/>
      <c r="Q2" s="5"/>
      <c r="R2" s="5"/>
      <c r="S2" s="5"/>
      <c r="T2" s="5"/>
      <c r="U2" s="5"/>
      <c r="V2" s="5"/>
    </row>
    <row r="3" spans="1:22" ht="21" customHeight="1">
      <c r="A3" s="245"/>
      <c r="B3" s="269"/>
      <c r="C3" s="16"/>
      <c r="D3" s="12"/>
      <c r="E3" s="12"/>
      <c r="F3" s="12"/>
      <c r="G3" s="12"/>
      <c r="H3" s="12"/>
      <c r="I3" s="12"/>
      <c r="J3" s="12"/>
      <c r="K3" s="12"/>
      <c r="L3" s="15"/>
      <c r="M3" s="16"/>
      <c r="N3" s="12"/>
      <c r="O3" s="12"/>
      <c r="P3" s="12"/>
      <c r="Q3" s="12"/>
      <c r="R3" s="12"/>
      <c r="S3" s="12"/>
      <c r="T3" s="12"/>
      <c r="U3" s="12"/>
      <c r="V3" s="15"/>
    </row>
    <row r="4" spans="1:22" ht="21" customHeight="1">
      <c r="A4" s="247"/>
      <c r="B4" s="251"/>
      <c r="C4" s="28" t="s">
        <v>114</v>
      </c>
      <c r="D4" s="12"/>
      <c r="E4" s="12"/>
      <c r="F4" s="12"/>
      <c r="G4" s="12"/>
      <c r="H4" s="12"/>
      <c r="I4" s="12"/>
      <c r="J4" s="12"/>
      <c r="K4" s="12"/>
      <c r="L4" s="15"/>
      <c r="M4" s="28" t="s">
        <v>115</v>
      </c>
      <c r="N4" s="12"/>
      <c r="O4" s="12"/>
      <c r="P4" s="12"/>
      <c r="Q4" s="12"/>
      <c r="R4" s="12"/>
      <c r="S4" s="12"/>
      <c r="T4" s="12"/>
      <c r="U4" s="12"/>
      <c r="V4" s="15"/>
    </row>
    <row r="5" spans="1:22" ht="21" customHeight="1">
      <c r="A5" s="248" t="s">
        <v>2</v>
      </c>
      <c r="B5" s="251"/>
      <c r="C5" s="282" t="s">
        <v>111</v>
      </c>
      <c r="D5" s="285"/>
      <c r="E5" s="285"/>
      <c r="F5" s="286"/>
      <c r="G5" s="34" t="s">
        <v>80</v>
      </c>
      <c r="H5" s="35" t="s">
        <v>81</v>
      </c>
      <c r="I5" s="12"/>
      <c r="J5" s="39" t="s">
        <v>106</v>
      </c>
      <c r="K5" s="185" t="s">
        <v>89</v>
      </c>
      <c r="L5" s="38" t="s">
        <v>82</v>
      </c>
      <c r="M5" s="282" t="s">
        <v>111</v>
      </c>
      <c r="N5" s="285"/>
      <c r="O5" s="285"/>
      <c r="P5" s="286"/>
      <c r="Q5" s="34" t="s">
        <v>80</v>
      </c>
      <c r="R5" s="35" t="s">
        <v>81</v>
      </c>
      <c r="S5" s="12"/>
      <c r="T5" s="39" t="s">
        <v>106</v>
      </c>
      <c r="U5" s="183" t="s">
        <v>89</v>
      </c>
      <c r="V5" s="40" t="s">
        <v>82</v>
      </c>
    </row>
    <row r="6" spans="1:22" ht="21" customHeight="1">
      <c r="A6" s="248" t="s">
        <v>3</v>
      </c>
      <c r="B6" s="249" t="s">
        <v>4</v>
      </c>
      <c r="C6" s="48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186"/>
      <c r="L6" s="55"/>
      <c r="M6" s="48" t="s">
        <v>83</v>
      </c>
      <c r="N6" s="48" t="s">
        <v>84</v>
      </c>
      <c r="O6" s="48" t="s">
        <v>85</v>
      </c>
      <c r="P6" s="48" t="s">
        <v>86</v>
      </c>
      <c r="Q6" s="49"/>
      <c r="R6" s="36" t="s">
        <v>87</v>
      </c>
      <c r="S6" s="36" t="s">
        <v>88</v>
      </c>
      <c r="T6" s="50" t="s">
        <v>109</v>
      </c>
      <c r="U6" s="50"/>
      <c r="V6" s="56"/>
    </row>
    <row r="7" spans="1:22" ht="21" customHeight="1">
      <c r="A7" s="252">
        <v>1</v>
      </c>
      <c r="B7" s="270" t="s">
        <v>5</v>
      </c>
      <c r="C7" s="131">
        <v>33634</v>
      </c>
      <c r="D7" s="132">
        <v>8816</v>
      </c>
      <c r="E7" s="132">
        <v>6965</v>
      </c>
      <c r="F7" s="132">
        <v>13100</v>
      </c>
      <c r="G7" s="132">
        <v>9373</v>
      </c>
      <c r="H7" s="132" t="e">
        <v>#REF!</v>
      </c>
      <c r="I7" s="133">
        <v>0</v>
      </c>
      <c r="J7" s="132">
        <v>671</v>
      </c>
      <c r="K7" s="133">
        <v>0</v>
      </c>
      <c r="L7" s="134">
        <v>10506.451842801873</v>
      </c>
      <c r="M7" s="132">
        <v>147375</v>
      </c>
      <c r="N7" s="132">
        <v>135871</v>
      </c>
      <c r="O7" s="132">
        <v>27172</v>
      </c>
      <c r="P7" s="132">
        <v>310418</v>
      </c>
      <c r="Q7" s="132">
        <v>71792</v>
      </c>
      <c r="R7" s="132" t="e">
        <v>#REF!</v>
      </c>
      <c r="S7" s="132" t="e">
        <v>#REF!</v>
      </c>
      <c r="T7" s="132">
        <v>7845</v>
      </c>
      <c r="U7" s="132">
        <v>0</v>
      </c>
      <c r="V7" s="134">
        <v>2123.69</v>
      </c>
    </row>
    <row r="8" spans="1:22" ht="21" customHeight="1">
      <c r="A8" s="255">
        <v>2</v>
      </c>
      <c r="B8" s="271" t="s">
        <v>6</v>
      </c>
      <c r="C8" s="135">
        <v>37646</v>
      </c>
      <c r="D8" s="136">
        <v>8523</v>
      </c>
      <c r="E8" s="136">
        <v>7295</v>
      </c>
      <c r="F8" s="136">
        <v>13827</v>
      </c>
      <c r="G8" s="136">
        <v>9872</v>
      </c>
      <c r="H8" s="136" t="e">
        <v>#REF!</v>
      </c>
      <c r="I8" s="137">
        <v>0</v>
      </c>
      <c r="J8" s="136">
        <v>664</v>
      </c>
      <c r="K8" s="137">
        <v>0</v>
      </c>
      <c r="L8" s="138">
        <v>10685.709090909091</v>
      </c>
      <c r="M8" s="136">
        <v>153441</v>
      </c>
      <c r="N8" s="136">
        <v>119518</v>
      </c>
      <c r="O8" s="136">
        <v>25354</v>
      </c>
      <c r="P8" s="136">
        <v>298312</v>
      </c>
      <c r="Q8" s="136">
        <v>80613</v>
      </c>
      <c r="R8" s="136" t="e">
        <v>#REF!</v>
      </c>
      <c r="S8" s="136" t="e">
        <v>#REF!</v>
      </c>
      <c r="T8" s="136">
        <v>7041</v>
      </c>
      <c r="U8" s="136">
        <v>0</v>
      </c>
      <c r="V8" s="138">
        <v>2313.13</v>
      </c>
    </row>
    <row r="9" spans="1:22" ht="21" customHeight="1">
      <c r="A9" s="255">
        <v>3</v>
      </c>
      <c r="B9" s="271" t="s">
        <v>8</v>
      </c>
      <c r="C9" s="135">
        <v>36621</v>
      </c>
      <c r="D9" s="136">
        <v>7983</v>
      </c>
      <c r="E9" s="136">
        <v>6557</v>
      </c>
      <c r="F9" s="136">
        <v>12622</v>
      </c>
      <c r="G9" s="136">
        <v>9630</v>
      </c>
      <c r="H9" s="136" t="e">
        <v>#REF!</v>
      </c>
      <c r="I9" s="137">
        <v>0</v>
      </c>
      <c r="J9" s="136">
        <v>672</v>
      </c>
      <c r="K9" s="137">
        <v>0</v>
      </c>
      <c r="L9" s="138">
        <v>12140.331423895253</v>
      </c>
      <c r="M9" s="136">
        <v>134750</v>
      </c>
      <c r="N9" s="136">
        <v>115704</v>
      </c>
      <c r="O9" s="136">
        <v>22784</v>
      </c>
      <c r="P9" s="136">
        <v>273238</v>
      </c>
      <c r="Q9" s="136">
        <v>75263</v>
      </c>
      <c r="R9" s="136" t="e">
        <v>#REF!</v>
      </c>
      <c r="S9" s="136" t="e">
        <v>#REF!</v>
      </c>
      <c r="T9" s="136">
        <v>6329</v>
      </c>
      <c r="U9" s="136">
        <v>0</v>
      </c>
      <c r="V9" s="138">
        <v>2045.22</v>
      </c>
    </row>
    <row r="10" spans="1:22" ht="21" customHeight="1">
      <c r="A10" s="255">
        <v>4</v>
      </c>
      <c r="B10" s="271" t="s">
        <v>10</v>
      </c>
      <c r="C10" s="135">
        <v>34768</v>
      </c>
      <c r="D10" s="136">
        <v>9345</v>
      </c>
      <c r="E10" s="136">
        <v>6765</v>
      </c>
      <c r="F10" s="136">
        <v>13709</v>
      </c>
      <c r="G10" s="136">
        <v>10106</v>
      </c>
      <c r="H10" s="136" t="e">
        <v>#REF!</v>
      </c>
      <c r="I10" s="137">
        <v>0</v>
      </c>
      <c r="J10" s="136">
        <v>669</v>
      </c>
      <c r="K10" s="137">
        <v>0</v>
      </c>
      <c r="L10" s="138">
        <v>10747.17082721488</v>
      </c>
      <c r="M10" s="136">
        <v>145898</v>
      </c>
      <c r="N10" s="136">
        <v>142609</v>
      </c>
      <c r="O10" s="136">
        <v>21227</v>
      </c>
      <c r="P10" s="136">
        <v>309734</v>
      </c>
      <c r="Q10" s="136">
        <v>65834</v>
      </c>
      <c r="R10" s="136" t="e">
        <v>#REF!</v>
      </c>
      <c r="S10" s="136" t="e">
        <v>#REF!</v>
      </c>
      <c r="T10" s="136">
        <v>7298</v>
      </c>
      <c r="U10" s="136">
        <v>0</v>
      </c>
      <c r="V10" s="138">
        <v>924.09</v>
      </c>
    </row>
    <row r="11" spans="1:22" ht="21" customHeight="1">
      <c r="A11" s="255">
        <v>5</v>
      </c>
      <c r="B11" s="271" t="s">
        <v>12</v>
      </c>
      <c r="C11" s="135">
        <v>33178</v>
      </c>
      <c r="D11" s="136">
        <v>8892</v>
      </c>
      <c r="E11" s="136">
        <v>6196</v>
      </c>
      <c r="F11" s="136">
        <v>13459</v>
      </c>
      <c r="G11" s="136">
        <v>9872</v>
      </c>
      <c r="H11" s="136" t="e">
        <v>#REF!</v>
      </c>
      <c r="I11" s="137">
        <v>0</v>
      </c>
      <c r="J11" s="136">
        <v>672</v>
      </c>
      <c r="K11" s="137">
        <v>0</v>
      </c>
      <c r="L11" s="138">
        <v>9671.024258760108</v>
      </c>
      <c r="M11" s="136">
        <v>127406</v>
      </c>
      <c r="N11" s="136">
        <v>102406</v>
      </c>
      <c r="O11" s="136">
        <v>19724</v>
      </c>
      <c r="P11" s="136">
        <v>249536</v>
      </c>
      <c r="Q11" s="136">
        <v>66264</v>
      </c>
      <c r="R11" s="136" t="e">
        <v>#REF!</v>
      </c>
      <c r="S11" s="136" t="e">
        <v>#REF!</v>
      </c>
      <c r="T11" s="136">
        <v>6793</v>
      </c>
      <c r="U11" s="136">
        <v>0</v>
      </c>
      <c r="V11" s="138">
        <v>847.41</v>
      </c>
    </row>
    <row r="12" spans="1:22" ht="21" customHeight="1">
      <c r="A12" s="252">
        <v>6</v>
      </c>
      <c r="B12" s="270" t="s">
        <v>14</v>
      </c>
      <c r="C12" s="139">
        <v>28524</v>
      </c>
      <c r="D12" s="140">
        <v>9869</v>
      </c>
      <c r="E12" s="140">
        <v>6826</v>
      </c>
      <c r="F12" s="140">
        <v>13513</v>
      </c>
      <c r="G12" s="140">
        <v>10286</v>
      </c>
      <c r="H12" s="140" t="e">
        <v>#REF!</v>
      </c>
      <c r="I12" s="141">
        <v>0</v>
      </c>
      <c r="J12" s="140">
        <v>663</v>
      </c>
      <c r="K12" s="141">
        <v>0</v>
      </c>
      <c r="L12" s="142">
        <v>10995.583203732504</v>
      </c>
      <c r="M12" s="140">
        <v>141218</v>
      </c>
      <c r="N12" s="140">
        <v>137398</v>
      </c>
      <c r="O12" s="140">
        <v>24078</v>
      </c>
      <c r="P12" s="140">
        <v>302694</v>
      </c>
      <c r="Q12" s="140">
        <v>65952</v>
      </c>
      <c r="R12" s="140" t="e">
        <v>#REF!</v>
      </c>
      <c r="S12" s="140" t="e">
        <v>#REF!</v>
      </c>
      <c r="T12" s="140">
        <v>9001</v>
      </c>
      <c r="U12" s="140">
        <v>0</v>
      </c>
      <c r="V12" s="141">
        <v>839.39</v>
      </c>
    </row>
    <row r="13" spans="1:22" ht="21" customHeight="1">
      <c r="A13" s="255">
        <v>7</v>
      </c>
      <c r="B13" s="271" t="s">
        <v>16</v>
      </c>
      <c r="C13" s="135">
        <v>32757</v>
      </c>
      <c r="D13" s="136">
        <v>8051</v>
      </c>
      <c r="E13" s="136">
        <v>6678</v>
      </c>
      <c r="F13" s="136">
        <v>12707</v>
      </c>
      <c r="G13" s="136">
        <v>9047</v>
      </c>
      <c r="H13" s="136" t="e">
        <v>#REF!</v>
      </c>
      <c r="I13" s="137">
        <v>0</v>
      </c>
      <c r="J13" s="136">
        <v>666</v>
      </c>
      <c r="K13" s="137">
        <v>0</v>
      </c>
      <c r="L13" s="138">
        <v>10188.8403722262</v>
      </c>
      <c r="M13" s="136">
        <v>149522</v>
      </c>
      <c r="N13" s="136">
        <v>123466</v>
      </c>
      <c r="O13" s="136">
        <v>22286</v>
      </c>
      <c r="P13" s="136">
        <v>295273</v>
      </c>
      <c r="Q13" s="136">
        <v>80497</v>
      </c>
      <c r="R13" s="136" t="e">
        <v>#REF!</v>
      </c>
      <c r="S13" s="136" t="e">
        <v>#REF!</v>
      </c>
      <c r="T13" s="136">
        <v>8220</v>
      </c>
      <c r="U13" s="136">
        <v>0</v>
      </c>
      <c r="V13" s="137">
        <v>1918.3</v>
      </c>
    </row>
    <row r="14" spans="1:22" ht="21" customHeight="1">
      <c r="A14" s="255">
        <v>8</v>
      </c>
      <c r="B14" s="271" t="s">
        <v>18</v>
      </c>
      <c r="C14" s="135">
        <v>30599</v>
      </c>
      <c r="D14" s="136">
        <v>8642</v>
      </c>
      <c r="E14" s="136">
        <v>7457</v>
      </c>
      <c r="F14" s="136">
        <v>13346</v>
      </c>
      <c r="G14" s="136">
        <v>8946</v>
      </c>
      <c r="H14" s="136" t="e">
        <v>#REF!</v>
      </c>
      <c r="I14" s="137">
        <v>0</v>
      </c>
      <c r="J14" s="136">
        <v>686</v>
      </c>
      <c r="K14" s="137">
        <v>0</v>
      </c>
      <c r="L14" s="138">
        <v>10570.875420875422</v>
      </c>
      <c r="M14" s="136">
        <v>158831</v>
      </c>
      <c r="N14" s="136">
        <v>124782</v>
      </c>
      <c r="O14" s="136">
        <v>27387</v>
      </c>
      <c r="P14" s="136">
        <v>311000</v>
      </c>
      <c r="Q14" s="136">
        <v>68122</v>
      </c>
      <c r="R14" s="136" t="e">
        <v>#REF!</v>
      </c>
      <c r="S14" s="136" t="e">
        <v>#REF!</v>
      </c>
      <c r="T14" s="136">
        <v>9133</v>
      </c>
      <c r="U14" s="136">
        <v>0</v>
      </c>
      <c r="V14" s="137">
        <v>1104.5</v>
      </c>
    </row>
    <row r="15" spans="1:22" ht="21" customHeight="1">
      <c r="A15" s="255">
        <v>9</v>
      </c>
      <c r="B15" s="271" t="s">
        <v>20</v>
      </c>
      <c r="C15" s="135">
        <v>34800</v>
      </c>
      <c r="D15" s="136">
        <v>9493</v>
      </c>
      <c r="E15" s="136">
        <v>6860</v>
      </c>
      <c r="F15" s="136">
        <v>13576</v>
      </c>
      <c r="G15" s="136">
        <v>10426</v>
      </c>
      <c r="H15" s="136" t="e">
        <v>#REF!</v>
      </c>
      <c r="I15" s="137">
        <v>0</v>
      </c>
      <c r="J15" s="136">
        <v>667</v>
      </c>
      <c r="K15" s="137">
        <v>0</v>
      </c>
      <c r="L15" s="138">
        <v>10445.052005943537</v>
      </c>
      <c r="M15" s="136">
        <v>122005</v>
      </c>
      <c r="N15" s="136">
        <v>125827</v>
      </c>
      <c r="O15" s="136">
        <v>20733</v>
      </c>
      <c r="P15" s="136">
        <v>268564</v>
      </c>
      <c r="Q15" s="136">
        <v>80659</v>
      </c>
      <c r="R15" s="136" t="e">
        <v>#REF!</v>
      </c>
      <c r="S15" s="136" t="e">
        <v>#REF!</v>
      </c>
      <c r="T15" s="136">
        <v>6256</v>
      </c>
      <c r="U15" s="136">
        <v>0</v>
      </c>
      <c r="V15" s="137">
        <v>1273.69</v>
      </c>
    </row>
    <row r="16" spans="1:22" ht="21" customHeight="1">
      <c r="A16" s="264">
        <v>10</v>
      </c>
      <c r="B16" s="272" t="s">
        <v>22</v>
      </c>
      <c r="C16" s="143">
        <v>32115</v>
      </c>
      <c r="D16" s="144">
        <v>9873</v>
      </c>
      <c r="E16" s="144">
        <v>6772</v>
      </c>
      <c r="F16" s="144">
        <v>13520</v>
      </c>
      <c r="G16" s="144">
        <v>9694</v>
      </c>
      <c r="H16" s="144" t="e">
        <v>#REF!</v>
      </c>
      <c r="I16" s="145">
        <v>0</v>
      </c>
      <c r="J16" s="144">
        <v>663</v>
      </c>
      <c r="K16" s="145">
        <v>0</v>
      </c>
      <c r="L16" s="146">
        <v>10874.89280245023</v>
      </c>
      <c r="M16" s="144">
        <v>135659</v>
      </c>
      <c r="N16" s="144">
        <v>138930</v>
      </c>
      <c r="O16" s="144">
        <v>27322</v>
      </c>
      <c r="P16" s="144">
        <v>301911</v>
      </c>
      <c r="Q16" s="144">
        <v>65225</v>
      </c>
      <c r="R16" s="144" t="e">
        <v>#REF!</v>
      </c>
      <c r="S16" s="144" t="e">
        <v>#REF!</v>
      </c>
      <c r="T16" s="146">
        <v>7804</v>
      </c>
      <c r="U16" s="156">
        <v>0</v>
      </c>
      <c r="V16" s="145">
        <v>1042.32</v>
      </c>
    </row>
    <row r="17" spans="1:22" ht="21" customHeight="1">
      <c r="A17" s="252">
        <v>11</v>
      </c>
      <c r="B17" s="270" t="s">
        <v>24</v>
      </c>
      <c r="C17" s="139">
        <v>31502</v>
      </c>
      <c r="D17" s="140">
        <v>8973</v>
      </c>
      <c r="E17" s="140">
        <v>7263</v>
      </c>
      <c r="F17" s="140">
        <v>13252</v>
      </c>
      <c r="G17" s="140">
        <v>9291</v>
      </c>
      <c r="H17" s="140" t="e">
        <v>#REF!</v>
      </c>
      <c r="I17" s="141">
        <v>0</v>
      </c>
      <c r="J17" s="140">
        <v>663</v>
      </c>
      <c r="K17" s="141">
        <v>0</v>
      </c>
      <c r="L17" s="142">
        <v>11115.290836653387</v>
      </c>
      <c r="M17" s="140">
        <v>139683</v>
      </c>
      <c r="N17" s="140">
        <v>124142</v>
      </c>
      <c r="O17" s="140">
        <v>26348</v>
      </c>
      <c r="P17" s="140">
        <v>290173</v>
      </c>
      <c r="Q17" s="140">
        <v>66312</v>
      </c>
      <c r="R17" s="140" t="e">
        <v>#REF!</v>
      </c>
      <c r="S17" s="140" t="e">
        <v>#REF!</v>
      </c>
      <c r="T17" s="142">
        <v>7851</v>
      </c>
      <c r="U17" s="182">
        <v>0</v>
      </c>
      <c r="V17" s="142">
        <v>1402.26</v>
      </c>
    </row>
    <row r="18" spans="1:22" ht="21" customHeight="1">
      <c r="A18" s="255">
        <v>12</v>
      </c>
      <c r="B18" s="271" t="s">
        <v>26</v>
      </c>
      <c r="C18" s="135">
        <v>31923</v>
      </c>
      <c r="D18" s="136">
        <v>9548</v>
      </c>
      <c r="E18" s="136">
        <v>7353</v>
      </c>
      <c r="F18" s="136">
        <v>14294</v>
      </c>
      <c r="G18" s="136">
        <v>10539</v>
      </c>
      <c r="H18" s="136" t="e">
        <v>#REF!</v>
      </c>
      <c r="I18" s="137">
        <v>0</v>
      </c>
      <c r="J18" s="136">
        <v>662</v>
      </c>
      <c r="K18" s="137">
        <v>0</v>
      </c>
      <c r="L18" s="138">
        <v>10898.837209302326</v>
      </c>
      <c r="M18" s="136">
        <v>147569</v>
      </c>
      <c r="N18" s="136">
        <v>125238</v>
      </c>
      <c r="O18" s="136">
        <v>20387</v>
      </c>
      <c r="P18" s="136">
        <v>293195</v>
      </c>
      <c r="Q18" s="138">
        <v>73320</v>
      </c>
      <c r="R18" s="155" t="e">
        <v>#REF!</v>
      </c>
      <c r="S18" s="136" t="e">
        <v>#REF!</v>
      </c>
      <c r="T18" s="138">
        <v>8269</v>
      </c>
      <c r="U18" s="155">
        <v>0</v>
      </c>
      <c r="V18" s="138">
        <v>318.59</v>
      </c>
    </row>
    <row r="19" spans="1:22" ht="21" customHeight="1">
      <c r="A19" s="255">
        <v>13</v>
      </c>
      <c r="B19" s="271" t="s">
        <v>28</v>
      </c>
      <c r="C19" s="135">
        <v>36756</v>
      </c>
      <c r="D19" s="136">
        <v>8923</v>
      </c>
      <c r="E19" s="136">
        <v>6461</v>
      </c>
      <c r="F19" s="136">
        <v>12601</v>
      </c>
      <c r="G19" s="138">
        <v>10227</v>
      </c>
      <c r="H19" s="155" t="e">
        <v>#REF!</v>
      </c>
      <c r="I19" s="137">
        <v>0</v>
      </c>
      <c r="J19" s="136">
        <v>673</v>
      </c>
      <c r="K19" s="137">
        <v>0</v>
      </c>
      <c r="L19" s="138">
        <v>10047.58341277407</v>
      </c>
      <c r="M19" s="136">
        <v>123475</v>
      </c>
      <c r="N19" s="136">
        <v>142660</v>
      </c>
      <c r="O19" s="136">
        <v>23486</v>
      </c>
      <c r="P19" s="136">
        <v>289621</v>
      </c>
      <c r="Q19" s="138">
        <v>85640</v>
      </c>
      <c r="R19" s="155" t="e">
        <v>#REF!</v>
      </c>
      <c r="S19" s="136" t="e">
        <v>#REF!</v>
      </c>
      <c r="T19" s="138">
        <v>5942</v>
      </c>
      <c r="U19" s="155">
        <v>0</v>
      </c>
      <c r="V19" s="138">
        <v>3122.01</v>
      </c>
    </row>
    <row r="20" spans="1:22" ht="21" customHeight="1">
      <c r="A20" s="247"/>
      <c r="B20" s="271" t="s">
        <v>30</v>
      </c>
      <c r="C20" s="135">
        <v>33928</v>
      </c>
      <c r="D20" s="136">
        <v>8864</v>
      </c>
      <c r="E20" s="136">
        <v>6863</v>
      </c>
      <c r="F20" s="136">
        <v>13250</v>
      </c>
      <c r="G20" s="138">
        <v>9679</v>
      </c>
      <c r="H20" s="155" t="e">
        <v>#REF!</v>
      </c>
      <c r="I20" s="137">
        <v>0</v>
      </c>
      <c r="J20" s="136">
        <v>669</v>
      </c>
      <c r="K20" s="137">
        <v>0</v>
      </c>
      <c r="L20" s="138">
        <v>10804.757757586147</v>
      </c>
      <c r="M20" s="136">
        <v>142178</v>
      </c>
      <c r="N20" s="136">
        <v>129215</v>
      </c>
      <c r="O20" s="136">
        <v>24412</v>
      </c>
      <c r="P20" s="136">
        <v>295804</v>
      </c>
      <c r="Q20" s="138">
        <v>72099</v>
      </c>
      <c r="R20" s="155" t="e">
        <v>#REF!</v>
      </c>
      <c r="S20" s="136" t="e">
        <v>#REF!</v>
      </c>
      <c r="T20" s="138">
        <v>7422</v>
      </c>
      <c r="U20" s="155">
        <v>0</v>
      </c>
      <c r="V20" s="138">
        <v>1674.96</v>
      </c>
    </row>
    <row r="21" spans="1:22" ht="21" customHeight="1">
      <c r="A21" s="247"/>
      <c r="B21" s="267"/>
      <c r="C21" s="93"/>
      <c r="D21" s="93"/>
      <c r="E21" s="93"/>
      <c r="F21" s="93"/>
      <c r="G21" s="82"/>
      <c r="H21" s="104"/>
      <c r="I21" s="157"/>
      <c r="J21" s="104"/>
      <c r="K21" s="158"/>
      <c r="L21" s="138">
        <v>0</v>
      </c>
      <c r="M21" s="93"/>
      <c r="N21" s="93"/>
      <c r="O21" s="93"/>
      <c r="P21" s="93"/>
      <c r="Q21" s="82"/>
      <c r="R21" s="104"/>
      <c r="S21" s="105"/>
      <c r="T21" s="188"/>
      <c r="U21" s="104"/>
      <c r="V21" s="82"/>
    </row>
    <row r="22" spans="1:22" ht="21" customHeight="1">
      <c r="A22" s="255">
        <v>14</v>
      </c>
      <c r="B22" s="261" t="s">
        <v>32</v>
      </c>
      <c r="C22" s="135">
        <v>34636</v>
      </c>
      <c r="D22" s="136">
        <v>10306</v>
      </c>
      <c r="E22" s="136">
        <v>6944</v>
      </c>
      <c r="F22" s="136">
        <v>14202</v>
      </c>
      <c r="G22" s="138">
        <v>12134</v>
      </c>
      <c r="H22" s="155" t="e">
        <v>#REF!</v>
      </c>
      <c r="I22" s="137">
        <v>0</v>
      </c>
      <c r="J22" s="136">
        <v>664</v>
      </c>
      <c r="K22" s="137">
        <v>0</v>
      </c>
      <c r="L22" s="138">
        <v>11321.9140625</v>
      </c>
      <c r="M22" s="136">
        <v>147841</v>
      </c>
      <c r="N22" s="136">
        <v>168177</v>
      </c>
      <c r="O22" s="136">
        <v>22625</v>
      </c>
      <c r="P22" s="136">
        <v>338642</v>
      </c>
      <c r="Q22" s="138">
        <v>60660</v>
      </c>
      <c r="R22" s="155" t="e">
        <v>#REF!</v>
      </c>
      <c r="S22" s="136" t="e">
        <v>#REF!</v>
      </c>
      <c r="T22" s="138">
        <v>7537</v>
      </c>
      <c r="U22" s="155">
        <v>0</v>
      </c>
      <c r="V22" s="138">
        <v>1164.49</v>
      </c>
    </row>
    <row r="23" spans="1:22" ht="21" customHeight="1">
      <c r="A23" s="264">
        <v>15</v>
      </c>
      <c r="B23" s="265" t="s">
        <v>34</v>
      </c>
      <c r="C23" s="143">
        <v>31374</v>
      </c>
      <c r="D23" s="144">
        <v>9103</v>
      </c>
      <c r="E23" s="144">
        <v>6911</v>
      </c>
      <c r="F23" s="144">
        <v>13941</v>
      </c>
      <c r="G23" s="146">
        <v>9801</v>
      </c>
      <c r="H23" s="156" t="e">
        <v>#REF!</v>
      </c>
      <c r="I23" s="145">
        <v>0</v>
      </c>
      <c r="J23" s="144">
        <v>663</v>
      </c>
      <c r="K23" s="145">
        <v>0</v>
      </c>
      <c r="L23" s="146">
        <v>10663.298059964727</v>
      </c>
      <c r="M23" s="144">
        <v>178263</v>
      </c>
      <c r="N23" s="144">
        <v>138856</v>
      </c>
      <c r="O23" s="144">
        <v>24831</v>
      </c>
      <c r="P23" s="144">
        <v>341949</v>
      </c>
      <c r="Q23" s="146">
        <v>73474</v>
      </c>
      <c r="R23" s="156" t="e">
        <v>#REF!</v>
      </c>
      <c r="S23" s="144" t="e">
        <v>#REF!</v>
      </c>
      <c r="T23" s="146">
        <v>10419</v>
      </c>
      <c r="U23" s="156">
        <v>0</v>
      </c>
      <c r="V23" s="146">
        <v>2116.24</v>
      </c>
    </row>
    <row r="24" spans="1:22" ht="21" customHeight="1">
      <c r="A24" s="252">
        <v>16</v>
      </c>
      <c r="B24" s="253" t="s">
        <v>35</v>
      </c>
      <c r="C24" s="139">
        <v>35378</v>
      </c>
      <c r="D24" s="140">
        <v>8703</v>
      </c>
      <c r="E24" s="140">
        <v>6329</v>
      </c>
      <c r="F24" s="140">
        <v>12712</v>
      </c>
      <c r="G24" s="142">
        <v>9853</v>
      </c>
      <c r="H24" s="182" t="e">
        <v>#REF!</v>
      </c>
      <c r="I24" s="141">
        <v>0</v>
      </c>
      <c r="J24" s="140">
        <v>670</v>
      </c>
      <c r="K24" s="141">
        <v>0</v>
      </c>
      <c r="L24" s="142">
        <v>12323.953488372093</v>
      </c>
      <c r="M24" s="140">
        <v>119497</v>
      </c>
      <c r="N24" s="140">
        <v>114853</v>
      </c>
      <c r="O24" s="140">
        <v>23447</v>
      </c>
      <c r="P24" s="140">
        <v>257798</v>
      </c>
      <c r="Q24" s="142">
        <v>58791</v>
      </c>
      <c r="R24" s="182" t="e">
        <v>#REF!</v>
      </c>
      <c r="S24" s="140" t="e">
        <v>#REF!</v>
      </c>
      <c r="T24" s="142">
        <v>5846</v>
      </c>
      <c r="U24" s="182">
        <v>0</v>
      </c>
      <c r="V24" s="141">
        <v>543.24</v>
      </c>
    </row>
    <row r="25" spans="1:22" ht="21" customHeight="1">
      <c r="A25" s="255">
        <v>17</v>
      </c>
      <c r="B25" s="261" t="s">
        <v>36</v>
      </c>
      <c r="C25" s="135">
        <v>30889</v>
      </c>
      <c r="D25" s="136">
        <v>9426</v>
      </c>
      <c r="E25" s="136">
        <v>6781</v>
      </c>
      <c r="F25" s="136">
        <v>13924</v>
      </c>
      <c r="G25" s="138">
        <v>10921</v>
      </c>
      <c r="H25" s="155" t="e">
        <v>#REF!</v>
      </c>
      <c r="I25" s="137">
        <v>0</v>
      </c>
      <c r="J25" s="136">
        <v>663</v>
      </c>
      <c r="K25" s="137">
        <v>0</v>
      </c>
      <c r="L25" s="138">
        <v>18446</v>
      </c>
      <c r="M25" s="136">
        <v>136542</v>
      </c>
      <c r="N25" s="136">
        <v>112296</v>
      </c>
      <c r="O25" s="136">
        <v>20323</v>
      </c>
      <c r="P25" s="136">
        <v>269162</v>
      </c>
      <c r="Q25" s="138">
        <v>77135</v>
      </c>
      <c r="R25" s="155" t="e">
        <v>#REF!</v>
      </c>
      <c r="S25" s="136" t="e">
        <v>#REF!</v>
      </c>
      <c r="T25" s="138">
        <v>7623</v>
      </c>
      <c r="U25" s="155">
        <v>0</v>
      </c>
      <c r="V25" s="137">
        <v>93.44</v>
      </c>
    </row>
    <row r="26" spans="1:22" ht="21" customHeight="1">
      <c r="A26" s="255">
        <v>18</v>
      </c>
      <c r="B26" s="261" t="s">
        <v>38</v>
      </c>
      <c r="C26" s="135">
        <v>30337</v>
      </c>
      <c r="D26" s="136">
        <v>7828</v>
      </c>
      <c r="E26" s="136">
        <v>6541</v>
      </c>
      <c r="F26" s="136">
        <v>12940</v>
      </c>
      <c r="G26" s="138">
        <v>11449</v>
      </c>
      <c r="H26" s="155" t="e">
        <v>#REF!</v>
      </c>
      <c r="I26" s="137">
        <v>0</v>
      </c>
      <c r="J26" s="136">
        <v>663</v>
      </c>
      <c r="K26" s="137">
        <v>0</v>
      </c>
      <c r="L26" s="138">
        <v>9956.80412371134</v>
      </c>
      <c r="M26" s="136">
        <v>152958</v>
      </c>
      <c r="N26" s="136">
        <v>93649</v>
      </c>
      <c r="O26" s="136">
        <v>27140</v>
      </c>
      <c r="P26" s="136">
        <v>273748</v>
      </c>
      <c r="Q26" s="136">
        <v>82251</v>
      </c>
      <c r="R26" s="136" t="e">
        <v>#REF!</v>
      </c>
      <c r="S26" s="136" t="e">
        <v>#REF!</v>
      </c>
      <c r="T26" s="138">
        <v>8984</v>
      </c>
      <c r="U26" s="155">
        <v>0</v>
      </c>
      <c r="V26" s="137">
        <v>764.09</v>
      </c>
    </row>
    <row r="27" spans="1:22" ht="21" customHeight="1">
      <c r="A27" s="255">
        <v>19</v>
      </c>
      <c r="B27" s="261" t="s">
        <v>40</v>
      </c>
      <c r="C27" s="135">
        <v>29729</v>
      </c>
      <c r="D27" s="136">
        <v>8984</v>
      </c>
      <c r="E27" s="136">
        <v>7084</v>
      </c>
      <c r="F27" s="136">
        <v>12749</v>
      </c>
      <c r="G27" s="136">
        <v>10060</v>
      </c>
      <c r="H27" s="136" t="e">
        <v>#REF!</v>
      </c>
      <c r="I27" s="137">
        <v>0</v>
      </c>
      <c r="J27" s="136">
        <v>674</v>
      </c>
      <c r="K27" s="137">
        <v>0</v>
      </c>
      <c r="L27" s="138">
        <v>12495.625774473358</v>
      </c>
      <c r="M27" s="136">
        <v>140030</v>
      </c>
      <c r="N27" s="136">
        <v>135746</v>
      </c>
      <c r="O27" s="136">
        <v>28870</v>
      </c>
      <c r="P27" s="136">
        <v>304646</v>
      </c>
      <c r="Q27" s="136">
        <v>62683</v>
      </c>
      <c r="R27" s="136" t="e">
        <v>#REF!</v>
      </c>
      <c r="S27" s="136" t="e">
        <v>#REF!</v>
      </c>
      <c r="T27" s="136">
        <v>8281</v>
      </c>
      <c r="U27" s="136">
        <v>0</v>
      </c>
      <c r="V27" s="137">
        <v>2429.29</v>
      </c>
    </row>
    <row r="28" spans="1:22" ht="21" customHeight="1">
      <c r="A28" s="264">
        <v>20</v>
      </c>
      <c r="B28" s="265" t="s">
        <v>42</v>
      </c>
      <c r="C28" s="143">
        <v>29677</v>
      </c>
      <c r="D28" s="144">
        <v>9171</v>
      </c>
      <c r="E28" s="144">
        <v>6399</v>
      </c>
      <c r="F28" s="144">
        <v>13544</v>
      </c>
      <c r="G28" s="144">
        <v>10388</v>
      </c>
      <c r="H28" s="144" t="e">
        <v>#REF!</v>
      </c>
      <c r="I28" s="145">
        <v>0</v>
      </c>
      <c r="J28" s="144">
        <v>665</v>
      </c>
      <c r="K28" s="145">
        <v>0</v>
      </c>
      <c r="L28" s="146">
        <v>12400</v>
      </c>
      <c r="M28" s="144">
        <v>146195</v>
      </c>
      <c r="N28" s="144">
        <v>120254</v>
      </c>
      <c r="O28" s="144">
        <v>19821</v>
      </c>
      <c r="P28" s="144">
        <v>286270</v>
      </c>
      <c r="Q28" s="144">
        <v>75156</v>
      </c>
      <c r="R28" s="144" t="e">
        <v>#REF!</v>
      </c>
      <c r="S28" s="144" t="e">
        <v>#REF!</v>
      </c>
      <c r="T28" s="144">
        <v>8937</v>
      </c>
      <c r="U28" s="144">
        <v>0</v>
      </c>
      <c r="V28" s="145">
        <v>160.17</v>
      </c>
    </row>
    <row r="29" spans="1:22" ht="21" customHeight="1">
      <c r="A29" s="255">
        <v>21</v>
      </c>
      <c r="B29" s="261" t="s">
        <v>43</v>
      </c>
      <c r="C29" s="139">
        <v>31693</v>
      </c>
      <c r="D29" s="140">
        <v>8711</v>
      </c>
      <c r="E29" s="140">
        <v>7027</v>
      </c>
      <c r="F29" s="140">
        <v>13947</v>
      </c>
      <c r="G29" s="140">
        <v>9032</v>
      </c>
      <c r="H29" s="140" t="e">
        <v>#REF!</v>
      </c>
      <c r="I29" s="141">
        <v>0</v>
      </c>
      <c r="J29" s="140">
        <v>668</v>
      </c>
      <c r="K29" s="141">
        <v>0</v>
      </c>
      <c r="L29" s="142">
        <v>0</v>
      </c>
      <c r="M29" s="140">
        <v>153917</v>
      </c>
      <c r="N29" s="140">
        <v>107553</v>
      </c>
      <c r="O29" s="140">
        <v>21879</v>
      </c>
      <c r="P29" s="140">
        <v>283349</v>
      </c>
      <c r="Q29" s="140">
        <v>64569</v>
      </c>
      <c r="R29" s="140" t="e">
        <v>#REF!</v>
      </c>
      <c r="S29" s="140" t="e">
        <v>#REF!</v>
      </c>
      <c r="T29" s="140">
        <v>8811</v>
      </c>
      <c r="U29" s="140">
        <v>0</v>
      </c>
      <c r="V29" s="142">
        <v>0</v>
      </c>
    </row>
    <row r="30" spans="1:22" ht="21" customHeight="1">
      <c r="A30" s="255">
        <v>22</v>
      </c>
      <c r="B30" s="261" t="s">
        <v>45</v>
      </c>
      <c r="C30" s="135">
        <v>25072</v>
      </c>
      <c r="D30" s="136">
        <v>8302</v>
      </c>
      <c r="E30" s="136">
        <v>7537</v>
      </c>
      <c r="F30" s="136">
        <v>14130</v>
      </c>
      <c r="G30" s="136">
        <v>9549</v>
      </c>
      <c r="H30" s="136" t="e">
        <v>#REF!</v>
      </c>
      <c r="I30" s="137">
        <v>0</v>
      </c>
      <c r="J30" s="136">
        <v>669</v>
      </c>
      <c r="K30" s="137">
        <v>0</v>
      </c>
      <c r="L30" s="138">
        <v>10019.811320754718</v>
      </c>
      <c r="M30" s="136">
        <v>191043</v>
      </c>
      <c r="N30" s="136">
        <v>92878</v>
      </c>
      <c r="O30" s="136">
        <v>20789</v>
      </c>
      <c r="P30" s="136">
        <v>304710</v>
      </c>
      <c r="Q30" s="136">
        <v>68917</v>
      </c>
      <c r="R30" s="136" t="e">
        <v>#REF!</v>
      </c>
      <c r="S30" s="136" t="e">
        <v>#REF!</v>
      </c>
      <c r="T30" s="136">
        <v>14251</v>
      </c>
      <c r="U30" s="136">
        <v>0</v>
      </c>
      <c r="V30" s="138">
        <v>1887.62</v>
      </c>
    </row>
    <row r="31" spans="1:22" ht="21" customHeight="1">
      <c r="A31" s="255">
        <v>27</v>
      </c>
      <c r="B31" s="261" t="s">
        <v>46</v>
      </c>
      <c r="C31" s="135">
        <v>34200</v>
      </c>
      <c r="D31" s="136">
        <v>9304</v>
      </c>
      <c r="E31" s="136">
        <v>9018</v>
      </c>
      <c r="F31" s="136">
        <v>14461</v>
      </c>
      <c r="G31" s="136">
        <v>10512</v>
      </c>
      <c r="H31" s="136" t="e">
        <v>#REF!</v>
      </c>
      <c r="I31" s="137">
        <v>0</v>
      </c>
      <c r="J31" s="136">
        <v>674</v>
      </c>
      <c r="K31" s="137">
        <v>0</v>
      </c>
      <c r="L31" s="138">
        <v>0</v>
      </c>
      <c r="M31" s="136">
        <v>126804</v>
      </c>
      <c r="N31" s="136">
        <v>104646</v>
      </c>
      <c r="O31" s="136">
        <v>25164</v>
      </c>
      <c r="P31" s="136">
        <v>256615</v>
      </c>
      <c r="Q31" s="136">
        <v>82650</v>
      </c>
      <c r="R31" s="136" t="e">
        <v>#REF!</v>
      </c>
      <c r="S31" s="136" t="e">
        <v>#REF!</v>
      </c>
      <c r="T31" s="136">
        <v>6527</v>
      </c>
      <c r="U31" s="136">
        <v>0</v>
      </c>
      <c r="V31" s="137">
        <v>0</v>
      </c>
    </row>
    <row r="32" spans="1:22" ht="21" customHeight="1">
      <c r="A32" s="255">
        <v>28</v>
      </c>
      <c r="B32" s="261" t="s">
        <v>48</v>
      </c>
      <c r="C32" s="135">
        <v>34862</v>
      </c>
      <c r="D32" s="136">
        <v>9542</v>
      </c>
      <c r="E32" s="136">
        <v>7071</v>
      </c>
      <c r="F32" s="136">
        <v>13969</v>
      </c>
      <c r="G32" s="136">
        <v>11011</v>
      </c>
      <c r="H32" s="136" t="e">
        <v>#REF!</v>
      </c>
      <c r="I32" s="137">
        <v>0</v>
      </c>
      <c r="J32" s="136">
        <v>669</v>
      </c>
      <c r="K32" s="137">
        <v>0</v>
      </c>
      <c r="L32" s="138">
        <v>10207.903448275862</v>
      </c>
      <c r="M32" s="136">
        <v>147069</v>
      </c>
      <c r="N32" s="136">
        <v>125682</v>
      </c>
      <c r="O32" s="136">
        <v>30570</v>
      </c>
      <c r="P32" s="136">
        <v>303320</v>
      </c>
      <c r="Q32" s="136">
        <v>81608</v>
      </c>
      <c r="R32" s="136" t="e">
        <v>#REF!</v>
      </c>
      <c r="S32" s="136" t="e">
        <v>#REF!</v>
      </c>
      <c r="T32" s="136">
        <v>7399</v>
      </c>
      <c r="U32" s="136">
        <v>0</v>
      </c>
      <c r="V32" s="137">
        <v>1391.9</v>
      </c>
    </row>
    <row r="33" spans="1:22" ht="21" customHeight="1">
      <c r="A33" s="255">
        <v>29</v>
      </c>
      <c r="B33" s="261" t="s">
        <v>50</v>
      </c>
      <c r="C33" s="135">
        <v>38147</v>
      </c>
      <c r="D33" s="136">
        <v>9241</v>
      </c>
      <c r="E33" s="136">
        <v>7217</v>
      </c>
      <c r="F33" s="136">
        <v>14146</v>
      </c>
      <c r="G33" s="136">
        <v>10503</v>
      </c>
      <c r="H33" s="136" t="e">
        <v>#REF!</v>
      </c>
      <c r="I33" s="137">
        <v>0</v>
      </c>
      <c r="J33" s="136">
        <v>667</v>
      </c>
      <c r="K33" s="137">
        <v>0</v>
      </c>
      <c r="L33" s="138">
        <v>10299.708404802745</v>
      </c>
      <c r="M33" s="136">
        <v>143966</v>
      </c>
      <c r="N33" s="136">
        <v>125640</v>
      </c>
      <c r="O33" s="136">
        <v>24885</v>
      </c>
      <c r="P33" s="136">
        <v>294490</v>
      </c>
      <c r="Q33" s="136">
        <v>94385</v>
      </c>
      <c r="R33" s="136" t="e">
        <v>#REF!</v>
      </c>
      <c r="S33" s="136" t="e">
        <v>#REF!</v>
      </c>
      <c r="T33" s="136">
        <v>6550</v>
      </c>
      <c r="U33" s="136">
        <v>0</v>
      </c>
      <c r="V33" s="137">
        <v>1677.77</v>
      </c>
    </row>
    <row r="34" spans="1:22" ht="21" customHeight="1">
      <c r="A34" s="259">
        <v>30</v>
      </c>
      <c r="B34" s="260" t="s">
        <v>52</v>
      </c>
      <c r="C34" s="131">
        <v>31188</v>
      </c>
      <c r="D34" s="132">
        <v>9229</v>
      </c>
      <c r="E34" s="132">
        <v>6658</v>
      </c>
      <c r="F34" s="132">
        <v>14848</v>
      </c>
      <c r="G34" s="132">
        <v>10629</v>
      </c>
      <c r="H34" s="132" t="e">
        <v>#REF!</v>
      </c>
      <c r="I34" s="133">
        <v>0</v>
      </c>
      <c r="J34" s="132">
        <v>675</v>
      </c>
      <c r="K34" s="133">
        <v>0</v>
      </c>
      <c r="L34" s="134">
        <v>11704.189723320158</v>
      </c>
      <c r="M34" s="132">
        <v>183611</v>
      </c>
      <c r="N34" s="132">
        <v>115826</v>
      </c>
      <c r="O34" s="132">
        <v>20868</v>
      </c>
      <c r="P34" s="132">
        <v>320304</v>
      </c>
      <c r="Q34" s="132">
        <v>83219</v>
      </c>
      <c r="R34" s="132" t="e">
        <v>#REF!</v>
      </c>
      <c r="S34" s="132" t="e">
        <v>#REF!</v>
      </c>
      <c r="T34" s="132">
        <v>10599</v>
      </c>
      <c r="U34" s="132">
        <v>0</v>
      </c>
      <c r="V34" s="133">
        <v>924.21</v>
      </c>
    </row>
    <row r="35" spans="1:22" ht="21" customHeight="1">
      <c r="A35" s="255">
        <v>31</v>
      </c>
      <c r="B35" s="261" t="s">
        <v>54</v>
      </c>
      <c r="C35" s="135">
        <v>34659</v>
      </c>
      <c r="D35" s="136">
        <v>8956</v>
      </c>
      <c r="E35" s="136">
        <v>7557</v>
      </c>
      <c r="F35" s="136">
        <v>14194</v>
      </c>
      <c r="G35" s="136">
        <v>11594</v>
      </c>
      <c r="H35" s="136" t="e">
        <v>#REF!</v>
      </c>
      <c r="I35" s="137">
        <v>0</v>
      </c>
      <c r="J35" s="136">
        <v>661</v>
      </c>
      <c r="K35" s="137">
        <v>0</v>
      </c>
      <c r="L35" s="138">
        <v>12474.827586206897</v>
      </c>
      <c r="M35" s="136">
        <v>141517</v>
      </c>
      <c r="N35" s="136">
        <v>109249</v>
      </c>
      <c r="O35" s="136">
        <v>22391</v>
      </c>
      <c r="P35" s="136">
        <v>273157</v>
      </c>
      <c r="Q35" s="136">
        <v>87945</v>
      </c>
      <c r="R35" s="136" t="e">
        <v>#REF!</v>
      </c>
      <c r="S35" s="136" t="e">
        <v>#REF!</v>
      </c>
      <c r="T35" s="136">
        <v>6971</v>
      </c>
      <c r="U35" s="136">
        <v>0</v>
      </c>
      <c r="V35" s="138">
        <v>222.63</v>
      </c>
    </row>
    <row r="36" spans="1:22" ht="21" customHeight="1">
      <c r="A36" s="255">
        <v>32</v>
      </c>
      <c r="B36" s="261" t="s">
        <v>56</v>
      </c>
      <c r="C36" s="135">
        <v>31964</v>
      </c>
      <c r="D36" s="136">
        <v>9690</v>
      </c>
      <c r="E36" s="136">
        <v>6354</v>
      </c>
      <c r="F36" s="136">
        <v>14240</v>
      </c>
      <c r="G36" s="136">
        <v>11762</v>
      </c>
      <c r="H36" s="136" t="e">
        <v>#REF!</v>
      </c>
      <c r="I36" s="137">
        <v>0</v>
      </c>
      <c r="J36" s="136">
        <v>665</v>
      </c>
      <c r="K36" s="137">
        <v>0</v>
      </c>
      <c r="L36" s="138">
        <v>11052.967032967033</v>
      </c>
      <c r="M36" s="136">
        <v>155453</v>
      </c>
      <c r="N36" s="136">
        <v>127895</v>
      </c>
      <c r="O36" s="136">
        <v>21072</v>
      </c>
      <c r="P36" s="136">
        <v>304420</v>
      </c>
      <c r="Q36" s="136">
        <v>86758</v>
      </c>
      <c r="R36" s="136" t="e">
        <v>#REF!</v>
      </c>
      <c r="S36" s="136" t="e">
        <v>#REF!</v>
      </c>
      <c r="T36" s="136">
        <v>8728</v>
      </c>
      <c r="U36" s="136">
        <v>0</v>
      </c>
      <c r="V36" s="138">
        <v>1302.88</v>
      </c>
    </row>
    <row r="37" spans="1:22" ht="21" customHeight="1">
      <c r="A37" s="255">
        <v>36</v>
      </c>
      <c r="B37" s="261" t="s">
        <v>57</v>
      </c>
      <c r="C37" s="135">
        <v>30841</v>
      </c>
      <c r="D37" s="136">
        <v>8732</v>
      </c>
      <c r="E37" s="136">
        <v>7388</v>
      </c>
      <c r="F37" s="136">
        <v>12549</v>
      </c>
      <c r="G37" s="136">
        <v>8834</v>
      </c>
      <c r="H37" s="136" t="e">
        <v>#REF!</v>
      </c>
      <c r="I37" s="137">
        <v>0</v>
      </c>
      <c r="J37" s="136">
        <v>679</v>
      </c>
      <c r="K37" s="137">
        <v>0</v>
      </c>
      <c r="L37" s="138">
        <v>13580.90909090909</v>
      </c>
      <c r="M37" s="136">
        <v>116232</v>
      </c>
      <c r="N37" s="136">
        <v>121261</v>
      </c>
      <c r="O37" s="136">
        <v>22797</v>
      </c>
      <c r="P37" s="136">
        <v>260289</v>
      </c>
      <c r="Q37" s="136">
        <v>57359</v>
      </c>
      <c r="R37" s="136" t="e">
        <v>#REF!</v>
      </c>
      <c r="S37" s="136" t="e">
        <v>#REF!</v>
      </c>
      <c r="T37" s="136">
        <v>6615</v>
      </c>
      <c r="U37" s="136">
        <v>0</v>
      </c>
      <c r="V37" s="137">
        <v>180.42</v>
      </c>
    </row>
    <row r="38" spans="1:22" ht="21" customHeight="1">
      <c r="A38" s="262">
        <v>44</v>
      </c>
      <c r="B38" s="263" t="s">
        <v>59</v>
      </c>
      <c r="C38" s="150">
        <v>35767</v>
      </c>
      <c r="D38" s="151">
        <v>9700</v>
      </c>
      <c r="E38" s="151">
        <v>7436</v>
      </c>
      <c r="F38" s="151">
        <v>14425</v>
      </c>
      <c r="G38" s="152">
        <v>10806</v>
      </c>
      <c r="H38" s="153" t="e">
        <v>#REF!</v>
      </c>
      <c r="I38" s="154">
        <v>0</v>
      </c>
      <c r="J38" s="151">
        <v>669</v>
      </c>
      <c r="K38" s="154">
        <v>0</v>
      </c>
      <c r="L38" s="152">
        <v>14603.333333333334</v>
      </c>
      <c r="M38" s="151">
        <v>139297</v>
      </c>
      <c r="N38" s="151">
        <v>129165</v>
      </c>
      <c r="O38" s="151">
        <v>21485</v>
      </c>
      <c r="P38" s="151">
        <v>289947</v>
      </c>
      <c r="Q38" s="151">
        <v>60805</v>
      </c>
      <c r="R38" s="151" t="e">
        <v>#REF!</v>
      </c>
      <c r="S38" s="151" t="e">
        <v>#REF!</v>
      </c>
      <c r="T38" s="151">
        <v>6717</v>
      </c>
      <c r="U38" s="151">
        <v>0</v>
      </c>
      <c r="V38" s="152">
        <v>238.44</v>
      </c>
    </row>
    <row r="39" spans="1:22" ht="21" customHeight="1">
      <c r="A39" s="255">
        <v>45</v>
      </c>
      <c r="B39" s="261" t="s">
        <v>108</v>
      </c>
      <c r="C39" s="135">
        <v>32684</v>
      </c>
      <c r="D39" s="136">
        <v>10474</v>
      </c>
      <c r="E39" s="136">
        <v>6896</v>
      </c>
      <c r="F39" s="136">
        <v>14839</v>
      </c>
      <c r="G39" s="138">
        <v>11385</v>
      </c>
      <c r="H39" s="155" t="e">
        <v>#REF!</v>
      </c>
      <c r="I39" s="137">
        <v>0</v>
      </c>
      <c r="J39" s="136">
        <v>667</v>
      </c>
      <c r="K39" s="137">
        <v>0</v>
      </c>
      <c r="L39" s="138">
        <v>12531.306532663317</v>
      </c>
      <c r="M39" s="136">
        <v>150721</v>
      </c>
      <c r="N39" s="136">
        <v>141485</v>
      </c>
      <c r="O39" s="136">
        <v>20262</v>
      </c>
      <c r="P39" s="136">
        <v>312468</v>
      </c>
      <c r="Q39" s="136">
        <v>50333</v>
      </c>
      <c r="R39" s="136" t="e">
        <v>#REF!</v>
      </c>
      <c r="S39" s="136" t="e">
        <v>#REF!</v>
      </c>
      <c r="T39" s="136">
        <v>8025</v>
      </c>
      <c r="U39" s="136">
        <v>0</v>
      </c>
      <c r="V39" s="138">
        <v>482.53</v>
      </c>
    </row>
    <row r="40" spans="1:22" ht="21" customHeight="1">
      <c r="A40" s="264">
        <v>46</v>
      </c>
      <c r="B40" s="265" t="s">
        <v>116</v>
      </c>
      <c r="C40" s="143">
        <v>31620</v>
      </c>
      <c r="D40" s="144">
        <v>8609</v>
      </c>
      <c r="E40" s="144">
        <v>6884</v>
      </c>
      <c r="F40" s="144">
        <v>13449</v>
      </c>
      <c r="G40" s="146">
        <v>10411</v>
      </c>
      <c r="H40" s="156" t="e">
        <v>#REF!</v>
      </c>
      <c r="I40" s="145">
        <v>0</v>
      </c>
      <c r="J40" s="144">
        <v>679</v>
      </c>
      <c r="K40" s="145">
        <v>0</v>
      </c>
      <c r="L40" s="146">
        <v>14290.21505376344</v>
      </c>
      <c r="M40" s="144">
        <v>130994</v>
      </c>
      <c r="N40" s="144">
        <v>98630</v>
      </c>
      <c r="O40" s="144">
        <v>20786</v>
      </c>
      <c r="P40" s="144">
        <v>250410</v>
      </c>
      <c r="Q40" s="144">
        <v>69272</v>
      </c>
      <c r="R40" s="144" t="e">
        <v>#REF!</v>
      </c>
      <c r="S40" s="144" t="e">
        <v>#REF!</v>
      </c>
      <c r="T40" s="144">
        <v>7463</v>
      </c>
      <c r="U40" s="144">
        <v>0</v>
      </c>
      <c r="V40" s="146">
        <v>236.77</v>
      </c>
    </row>
    <row r="41" spans="1:22" ht="21" customHeight="1">
      <c r="A41" s="247"/>
      <c r="B41" s="261" t="s">
        <v>61</v>
      </c>
      <c r="C41" s="135">
        <v>32543</v>
      </c>
      <c r="D41" s="136">
        <v>9315</v>
      </c>
      <c r="E41" s="136">
        <v>7033</v>
      </c>
      <c r="F41" s="136">
        <v>13907</v>
      </c>
      <c r="G41" s="138">
        <v>10601</v>
      </c>
      <c r="H41" s="155" t="e">
        <v>#REF!</v>
      </c>
      <c r="I41" s="137">
        <v>0</v>
      </c>
      <c r="J41" s="136">
        <v>669</v>
      </c>
      <c r="K41" s="137">
        <v>0</v>
      </c>
      <c r="L41" s="138">
        <v>11285.435044589058</v>
      </c>
      <c r="M41" s="136">
        <v>146154</v>
      </c>
      <c r="N41" s="136">
        <v>123089</v>
      </c>
      <c r="O41" s="136">
        <v>23559</v>
      </c>
      <c r="P41" s="136">
        <v>292803</v>
      </c>
      <c r="Q41" s="138">
        <v>71580</v>
      </c>
      <c r="R41" s="155" t="e">
        <v>#REF!</v>
      </c>
      <c r="S41" s="136" t="e">
        <v>#REF!</v>
      </c>
      <c r="T41" s="136">
        <v>7954</v>
      </c>
      <c r="U41" s="136">
        <v>0</v>
      </c>
      <c r="V41" s="138">
        <v>894.84</v>
      </c>
    </row>
    <row r="42" spans="1:22" ht="21" customHeight="1">
      <c r="A42" s="247"/>
      <c r="B42" s="261" t="s">
        <v>63</v>
      </c>
      <c r="C42" s="135">
        <v>33610</v>
      </c>
      <c r="D42" s="136">
        <v>8955</v>
      </c>
      <c r="E42" s="136">
        <v>6898</v>
      </c>
      <c r="F42" s="136">
        <v>13386</v>
      </c>
      <c r="G42" s="138">
        <v>9865</v>
      </c>
      <c r="H42" s="155" t="e">
        <v>#REF!</v>
      </c>
      <c r="I42" s="137">
        <v>0</v>
      </c>
      <c r="J42" s="136">
        <v>669</v>
      </c>
      <c r="K42" s="137">
        <v>0</v>
      </c>
      <c r="L42" s="138">
        <v>10864.622380980969</v>
      </c>
      <c r="M42" s="136">
        <v>143043</v>
      </c>
      <c r="N42" s="136">
        <v>127882</v>
      </c>
      <c r="O42" s="136">
        <v>24226</v>
      </c>
      <c r="P42" s="136">
        <v>295151</v>
      </c>
      <c r="Q42" s="138">
        <v>71986</v>
      </c>
      <c r="R42" s="155" t="e">
        <v>#REF!</v>
      </c>
      <c r="S42" s="136" t="e">
        <v>#REF!</v>
      </c>
      <c r="T42" s="136">
        <v>7538</v>
      </c>
      <c r="U42" s="136">
        <v>0</v>
      </c>
      <c r="V42" s="138">
        <v>1505.2</v>
      </c>
    </row>
    <row r="43" spans="1:22" ht="21" customHeight="1">
      <c r="A43" s="247"/>
      <c r="B43" s="267"/>
      <c r="C43" s="93"/>
      <c r="D43" s="93"/>
      <c r="E43" s="93"/>
      <c r="F43" s="93"/>
      <c r="G43" s="82"/>
      <c r="H43" s="104"/>
      <c r="I43" s="157"/>
      <c r="J43" s="104"/>
      <c r="K43" s="94"/>
      <c r="L43" s="138"/>
      <c r="M43" s="93"/>
      <c r="N43" s="93"/>
      <c r="O43" s="93"/>
      <c r="P43" s="93"/>
      <c r="Q43" s="82"/>
      <c r="R43" s="104"/>
      <c r="S43" s="105"/>
      <c r="T43" s="130"/>
      <c r="U43" s="104"/>
      <c r="V43" s="82"/>
    </row>
    <row r="44" spans="1:22" ht="21" customHeight="1">
      <c r="A44" s="255">
        <v>301</v>
      </c>
      <c r="B44" s="261" t="s">
        <v>65</v>
      </c>
      <c r="C44" s="135">
        <v>58784</v>
      </c>
      <c r="D44" s="136">
        <v>9042</v>
      </c>
      <c r="E44" s="136">
        <v>6457</v>
      </c>
      <c r="F44" s="136">
        <v>13806</v>
      </c>
      <c r="G44" s="138">
        <v>13307</v>
      </c>
      <c r="H44" s="155" t="e">
        <v>#REF!</v>
      </c>
      <c r="I44" s="137">
        <v>0</v>
      </c>
      <c r="J44" s="136">
        <v>670</v>
      </c>
      <c r="K44" s="137">
        <v>0</v>
      </c>
      <c r="L44" s="138">
        <v>14855.806451612903</v>
      </c>
      <c r="M44" s="136">
        <v>73233</v>
      </c>
      <c r="N44" s="136">
        <v>65397</v>
      </c>
      <c r="O44" s="136">
        <v>18959</v>
      </c>
      <c r="P44" s="136">
        <v>157589</v>
      </c>
      <c r="Q44" s="138">
        <v>46068</v>
      </c>
      <c r="R44" s="155" t="e">
        <v>#REF!</v>
      </c>
      <c r="S44" s="136" t="e">
        <v>#REF!</v>
      </c>
      <c r="T44" s="137">
        <v>1677</v>
      </c>
      <c r="U44" s="155">
        <v>0</v>
      </c>
      <c r="V44" s="138">
        <v>662</v>
      </c>
    </row>
    <row r="45" spans="1:22" ht="21" customHeight="1">
      <c r="A45" s="255">
        <v>302</v>
      </c>
      <c r="B45" s="261" t="s">
        <v>67</v>
      </c>
      <c r="C45" s="135">
        <v>44642</v>
      </c>
      <c r="D45" s="136">
        <v>8191</v>
      </c>
      <c r="E45" s="136">
        <v>7156</v>
      </c>
      <c r="F45" s="136">
        <v>11375</v>
      </c>
      <c r="G45" s="138">
        <v>10571</v>
      </c>
      <c r="H45" s="155" t="e">
        <v>#REF!</v>
      </c>
      <c r="I45" s="137">
        <v>0</v>
      </c>
      <c r="J45" s="136">
        <v>663</v>
      </c>
      <c r="K45" s="137">
        <v>0</v>
      </c>
      <c r="L45" s="138">
        <v>12140.252525252525</v>
      </c>
      <c r="M45" s="136">
        <v>41949</v>
      </c>
      <c r="N45" s="136">
        <v>69211</v>
      </c>
      <c r="O45" s="136">
        <v>7385</v>
      </c>
      <c r="P45" s="136">
        <v>118546</v>
      </c>
      <c r="Q45" s="138">
        <v>43574</v>
      </c>
      <c r="R45" s="155" t="e">
        <v>#REF!</v>
      </c>
      <c r="S45" s="136" t="e">
        <v>#REF!</v>
      </c>
      <c r="T45" s="137">
        <v>1388</v>
      </c>
      <c r="U45" s="155">
        <v>0</v>
      </c>
      <c r="V45" s="138">
        <v>1638.56</v>
      </c>
    </row>
    <row r="46" spans="1:22" ht="21" customHeight="1">
      <c r="A46" s="255">
        <v>303</v>
      </c>
      <c r="B46" s="261" t="s">
        <v>68</v>
      </c>
      <c r="C46" s="135">
        <v>47767</v>
      </c>
      <c r="D46" s="136">
        <v>8444</v>
      </c>
      <c r="E46" s="136">
        <v>6867</v>
      </c>
      <c r="F46" s="136">
        <v>12317</v>
      </c>
      <c r="G46" s="138">
        <v>8817</v>
      </c>
      <c r="H46" s="155" t="e">
        <v>#REF!</v>
      </c>
      <c r="I46" s="137">
        <v>0</v>
      </c>
      <c r="J46" s="136">
        <v>677</v>
      </c>
      <c r="K46" s="137">
        <v>0</v>
      </c>
      <c r="L46" s="138">
        <v>10742.808842652796</v>
      </c>
      <c r="M46" s="136">
        <v>79908</v>
      </c>
      <c r="N46" s="136">
        <v>94356</v>
      </c>
      <c r="O46" s="136">
        <v>20192</v>
      </c>
      <c r="P46" s="136">
        <v>194456</v>
      </c>
      <c r="Q46" s="138">
        <v>52281</v>
      </c>
      <c r="R46" s="155" t="e">
        <v>#REF!</v>
      </c>
      <c r="S46" s="136" t="e">
        <v>#REF!</v>
      </c>
      <c r="T46" s="137">
        <v>2659</v>
      </c>
      <c r="U46" s="155">
        <v>0</v>
      </c>
      <c r="V46" s="138">
        <v>489.38</v>
      </c>
    </row>
    <row r="47" spans="1:22" ht="21" customHeight="1">
      <c r="A47" s="247"/>
      <c r="B47" s="261" t="s">
        <v>70</v>
      </c>
      <c r="C47" s="135">
        <v>48363</v>
      </c>
      <c r="D47" s="136">
        <v>8456</v>
      </c>
      <c r="E47" s="136">
        <v>6839</v>
      </c>
      <c r="F47" s="136">
        <v>12337</v>
      </c>
      <c r="G47" s="138">
        <v>9266</v>
      </c>
      <c r="H47" s="155" t="e">
        <v>#REF!</v>
      </c>
      <c r="I47" s="137">
        <v>0</v>
      </c>
      <c r="J47" s="136">
        <v>675</v>
      </c>
      <c r="K47" s="137">
        <v>0</v>
      </c>
      <c r="L47" s="138">
        <v>11486.764705882353</v>
      </c>
      <c r="M47" s="136">
        <v>74187</v>
      </c>
      <c r="N47" s="136">
        <v>88228</v>
      </c>
      <c r="O47" s="136">
        <v>18359</v>
      </c>
      <c r="P47" s="136">
        <v>180774</v>
      </c>
      <c r="Q47" s="138">
        <v>50523</v>
      </c>
      <c r="R47" s="155" t="e">
        <v>#REF!</v>
      </c>
      <c r="S47" s="136" t="e">
        <v>#REF!</v>
      </c>
      <c r="T47" s="137">
        <v>2395</v>
      </c>
      <c r="U47" s="155">
        <v>0</v>
      </c>
      <c r="V47" s="138">
        <v>659.77</v>
      </c>
    </row>
    <row r="48" spans="1:22" ht="21" customHeight="1">
      <c r="A48" s="247"/>
      <c r="B48" s="267"/>
      <c r="C48" s="93"/>
      <c r="D48" s="93"/>
      <c r="E48" s="93"/>
      <c r="F48" s="93"/>
      <c r="G48" s="82"/>
      <c r="H48" s="104"/>
      <c r="I48" s="157"/>
      <c r="J48" s="104"/>
      <c r="K48" s="94"/>
      <c r="L48" s="138"/>
      <c r="M48" s="93"/>
      <c r="N48" s="93"/>
      <c r="O48" s="93"/>
      <c r="P48" s="93"/>
      <c r="Q48" s="82"/>
      <c r="R48" s="104"/>
      <c r="S48" s="105"/>
      <c r="T48" s="130"/>
      <c r="U48" s="104"/>
      <c r="V48" s="82"/>
    </row>
    <row r="49" spans="1:22" ht="21" customHeight="1">
      <c r="A49" s="276"/>
      <c r="B49" s="265" t="s">
        <v>72</v>
      </c>
      <c r="C49" s="143">
        <v>34079</v>
      </c>
      <c r="D49" s="144">
        <v>8924</v>
      </c>
      <c r="E49" s="144">
        <v>6895</v>
      </c>
      <c r="F49" s="144">
        <v>13326</v>
      </c>
      <c r="G49" s="144">
        <v>9827</v>
      </c>
      <c r="H49" s="144" t="e">
        <v>#REF!</v>
      </c>
      <c r="I49" s="145">
        <v>0</v>
      </c>
      <c r="J49" s="144">
        <v>669</v>
      </c>
      <c r="K49" s="145">
        <v>0</v>
      </c>
      <c r="L49" s="146">
        <v>10887.260789077867</v>
      </c>
      <c r="M49" s="144">
        <v>137295</v>
      </c>
      <c r="N49" s="144">
        <v>124572</v>
      </c>
      <c r="O49" s="144">
        <v>23737</v>
      </c>
      <c r="P49" s="144">
        <v>285603</v>
      </c>
      <c r="Q49" s="146">
        <v>70194</v>
      </c>
      <c r="R49" s="156" t="e">
        <v>#REF!</v>
      </c>
      <c r="S49" s="144" t="e">
        <v>#REF!</v>
      </c>
      <c r="T49" s="145">
        <v>7109</v>
      </c>
      <c r="U49" s="156">
        <v>0</v>
      </c>
      <c r="V49" s="146">
        <v>1434.63</v>
      </c>
    </row>
    <row r="50" spans="1:22" ht="21" customHeight="1">
      <c r="A50" s="267"/>
      <c r="B50" s="261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</row>
    <row r="51" spans="1:2" ht="15.75" customHeight="1">
      <c r="A51" s="267"/>
      <c r="B51" s="267"/>
    </row>
    <row r="52" spans="1:2" ht="15.75" customHeight="1">
      <c r="A52" s="267"/>
      <c r="B52" s="267"/>
    </row>
  </sheetData>
  <sheetProtection/>
  <mergeCells count="2">
    <mergeCell ref="C5:F5"/>
    <mergeCell ref="M5:P5"/>
  </mergeCells>
  <conditionalFormatting sqref="C53:V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6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V49"/>
    </sheetView>
  </sheetViews>
  <sheetFormatPr defaultColWidth="9.00390625" defaultRowHeight="18" customHeight="1"/>
  <cols>
    <col min="1" max="1" width="5.375" style="189" customWidth="1"/>
    <col min="2" max="4" width="11.625" style="189" customWidth="1"/>
    <col min="5" max="5" width="11.625" style="189" hidden="1" customWidth="1"/>
    <col min="6" max="8" width="11.625" style="189" customWidth="1"/>
    <col min="9" max="9" width="11.625" style="189" hidden="1" customWidth="1"/>
    <col min="10" max="12" width="11.625" style="189" customWidth="1"/>
    <col min="13" max="13" width="11.625" style="189" hidden="1" customWidth="1"/>
    <col min="14" max="16" width="11.625" style="189" customWidth="1"/>
    <col min="17" max="17" width="11.625" style="189" hidden="1" customWidth="1"/>
    <col min="18" max="20" width="11.625" style="189" customWidth="1"/>
    <col min="21" max="21" width="11.625" style="189" hidden="1" customWidth="1"/>
    <col min="22" max="22" width="11.625" style="189" customWidth="1"/>
    <col min="23" max="30" width="10.625" style="192" hidden="1" customWidth="1"/>
    <col min="31" max="16384" width="9.00390625" style="189" customWidth="1"/>
  </cols>
  <sheetData>
    <row r="1" spans="2:30" ht="21" customHeight="1">
      <c r="B1" s="225"/>
      <c r="C1" s="190" t="s">
        <v>127</v>
      </c>
      <c r="D1" s="190"/>
      <c r="E1" s="190"/>
      <c r="F1" s="190"/>
      <c r="G1" s="190"/>
      <c r="H1" s="190"/>
      <c r="I1" s="190"/>
      <c r="J1" s="190"/>
      <c r="K1" s="190"/>
      <c r="L1" s="190"/>
      <c r="W1" s="191"/>
      <c r="X1" s="191"/>
      <c r="Y1" s="191"/>
      <c r="Z1" s="191"/>
      <c r="AA1" s="191"/>
      <c r="AB1" s="191"/>
      <c r="AC1" s="191"/>
      <c r="AD1" s="191"/>
    </row>
    <row r="2" spans="1:30" ht="21" customHeight="1">
      <c r="A2" s="44"/>
      <c r="B2" s="193" t="s">
        <v>90</v>
      </c>
      <c r="C2" s="19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93" t="s">
        <v>99</v>
      </c>
      <c r="V2" s="195" t="s">
        <v>129</v>
      </c>
      <c r="W2" s="224"/>
      <c r="X2" s="189"/>
      <c r="Y2" s="189"/>
      <c r="Z2" s="189"/>
      <c r="AA2" s="189"/>
      <c r="AB2" s="189"/>
      <c r="AC2" s="189"/>
      <c r="AD2" s="189"/>
    </row>
    <row r="3" spans="1:30" ht="21" customHeight="1">
      <c r="A3" s="22"/>
      <c r="C3" s="288" t="s">
        <v>118</v>
      </c>
      <c r="D3" s="289"/>
      <c r="E3" s="289"/>
      <c r="F3" s="289"/>
      <c r="G3" s="289"/>
      <c r="H3" s="289"/>
      <c r="I3" s="289"/>
      <c r="J3" s="289"/>
      <c r="K3" s="290"/>
      <c r="L3" s="291"/>
      <c r="M3" s="198"/>
      <c r="N3" s="292" t="s">
        <v>119</v>
      </c>
      <c r="O3" s="289"/>
      <c r="P3" s="289"/>
      <c r="Q3" s="289"/>
      <c r="R3" s="44"/>
      <c r="S3" s="293" t="s">
        <v>91</v>
      </c>
      <c r="T3" s="294"/>
      <c r="U3" s="294"/>
      <c r="V3" s="295"/>
      <c r="W3" s="30"/>
      <c r="X3" s="23"/>
      <c r="Y3" s="199" t="s">
        <v>107</v>
      </c>
      <c r="Z3" s="199"/>
      <c r="AA3" s="199"/>
      <c r="AB3" s="199"/>
      <c r="AC3" s="199"/>
      <c r="AD3" s="200"/>
    </row>
    <row r="4" spans="1:30" ht="21" customHeight="1">
      <c r="A4" s="22"/>
      <c r="C4" s="288" t="s">
        <v>120</v>
      </c>
      <c r="D4" s="289"/>
      <c r="E4" s="289"/>
      <c r="F4" s="296"/>
      <c r="G4" s="288" t="s">
        <v>92</v>
      </c>
      <c r="H4" s="289"/>
      <c r="I4" s="289"/>
      <c r="J4" s="289"/>
      <c r="K4" s="297" t="s">
        <v>98</v>
      </c>
      <c r="L4" s="297"/>
      <c r="M4" s="202" t="s">
        <v>131</v>
      </c>
      <c r="N4" s="203" t="s">
        <v>132</v>
      </c>
      <c r="O4" s="289" t="s">
        <v>93</v>
      </c>
      <c r="P4" s="289"/>
      <c r="Q4" s="289"/>
      <c r="R4" s="296"/>
      <c r="S4" s="204"/>
      <c r="T4" s="44"/>
      <c r="U4" s="44"/>
      <c r="V4" s="45"/>
      <c r="W4" s="30"/>
      <c r="X4" s="287" t="s">
        <v>103</v>
      </c>
      <c r="Y4" s="287"/>
      <c r="Z4" s="23"/>
      <c r="AA4" s="30"/>
      <c r="AB4" s="287" t="s">
        <v>104</v>
      </c>
      <c r="AC4" s="287"/>
      <c r="AD4" s="23"/>
    </row>
    <row r="5" spans="1:30" ht="21" customHeight="1">
      <c r="A5" s="207" t="s">
        <v>2</v>
      </c>
      <c r="C5" s="22"/>
      <c r="D5" s="22"/>
      <c r="E5" s="22"/>
      <c r="F5" s="22"/>
      <c r="G5" s="22"/>
      <c r="H5" s="22"/>
      <c r="I5" s="22"/>
      <c r="J5" s="22"/>
      <c r="K5" s="79"/>
      <c r="L5" s="79"/>
      <c r="M5" s="22"/>
      <c r="N5" s="22"/>
      <c r="O5" s="22"/>
      <c r="P5" s="22"/>
      <c r="Q5" s="22"/>
      <c r="R5" s="22"/>
      <c r="S5" s="22"/>
      <c r="T5" s="22"/>
      <c r="U5" s="22"/>
      <c r="V5" s="79"/>
      <c r="W5" s="30"/>
      <c r="X5" s="30"/>
      <c r="Y5" s="30"/>
      <c r="Z5" s="30"/>
      <c r="AA5" s="30"/>
      <c r="AB5" s="30"/>
      <c r="AC5" s="30"/>
      <c r="AD5" s="30"/>
    </row>
    <row r="6" spans="1:30" ht="21" customHeight="1">
      <c r="A6" s="207" t="s">
        <v>3</v>
      </c>
      <c r="B6" s="208" t="s">
        <v>4</v>
      </c>
      <c r="C6" s="209" t="s">
        <v>133</v>
      </c>
      <c r="D6" s="209" t="s">
        <v>95</v>
      </c>
      <c r="E6" s="209" t="s">
        <v>96</v>
      </c>
      <c r="F6" s="209" t="s">
        <v>97</v>
      </c>
      <c r="G6" s="209" t="s">
        <v>133</v>
      </c>
      <c r="H6" s="209" t="s">
        <v>95</v>
      </c>
      <c r="I6" s="209" t="s">
        <v>96</v>
      </c>
      <c r="J6" s="209" t="s">
        <v>97</v>
      </c>
      <c r="K6" s="210" t="s">
        <v>133</v>
      </c>
      <c r="L6" s="210" t="s">
        <v>95</v>
      </c>
      <c r="M6" s="209" t="s">
        <v>96</v>
      </c>
      <c r="N6" s="209" t="s">
        <v>97</v>
      </c>
      <c r="O6" s="209" t="s">
        <v>133</v>
      </c>
      <c r="P6" s="209" t="s">
        <v>95</v>
      </c>
      <c r="Q6" s="209" t="s">
        <v>96</v>
      </c>
      <c r="R6" s="209" t="s">
        <v>97</v>
      </c>
      <c r="S6" s="209" t="s">
        <v>133</v>
      </c>
      <c r="T6" s="209" t="s">
        <v>95</v>
      </c>
      <c r="U6" s="209" t="s">
        <v>96</v>
      </c>
      <c r="V6" s="210" t="s">
        <v>97</v>
      </c>
      <c r="W6" s="162" t="s">
        <v>94</v>
      </c>
      <c r="X6" s="162" t="s">
        <v>95</v>
      </c>
      <c r="Y6" s="162" t="s">
        <v>96</v>
      </c>
      <c r="Z6" s="162" t="s">
        <v>97</v>
      </c>
      <c r="AA6" s="162" t="s">
        <v>94</v>
      </c>
      <c r="AB6" s="162" t="s">
        <v>95</v>
      </c>
      <c r="AC6" s="162" t="s">
        <v>96</v>
      </c>
      <c r="AD6" s="162" t="s">
        <v>97</v>
      </c>
    </row>
    <row r="7" spans="1:30" ht="21" customHeight="1">
      <c r="A7" s="198">
        <v>1</v>
      </c>
      <c r="B7" s="197" t="s">
        <v>5</v>
      </c>
      <c r="C7" s="226">
        <v>574680</v>
      </c>
      <c r="D7" s="226">
        <v>532830</v>
      </c>
      <c r="E7" s="226" t="e">
        <v>#DIV/0!</v>
      </c>
      <c r="F7" s="226">
        <v>573956</v>
      </c>
      <c r="G7" s="226">
        <v>13416</v>
      </c>
      <c r="H7" s="226">
        <v>13311</v>
      </c>
      <c r="I7" s="226" t="e">
        <v>#DIV/0!</v>
      </c>
      <c r="J7" s="226">
        <v>13414</v>
      </c>
      <c r="K7" s="227">
        <v>11803</v>
      </c>
      <c r="L7" s="227">
        <v>11672</v>
      </c>
      <c r="M7" s="211" t="e">
        <v>#DIV/0!</v>
      </c>
      <c r="N7" s="226">
        <v>11800</v>
      </c>
      <c r="O7" s="226">
        <v>24515</v>
      </c>
      <c r="P7" s="226">
        <v>22015</v>
      </c>
      <c r="Q7" s="226" t="e">
        <v>#DIV/0!</v>
      </c>
      <c r="R7" s="226">
        <v>24464</v>
      </c>
      <c r="S7" s="226">
        <v>11204</v>
      </c>
      <c r="T7" s="226">
        <v>9870</v>
      </c>
      <c r="U7" s="226" t="e">
        <v>#DIV/0!</v>
      </c>
      <c r="V7" s="227">
        <v>11178</v>
      </c>
      <c r="W7" s="59" t="e">
        <f>ROUND('[1]一般'!#REF!/'[1]一般'!#REF!,0)</f>
        <v>#REF!</v>
      </c>
      <c r="X7" s="59" t="e">
        <f>ROUND('[1]退職'!#REF!/'[1]退職'!#REF!,0)</f>
        <v>#REF!</v>
      </c>
      <c r="Y7" s="59" t="e">
        <f>ROUND('[1]老人'!#REF!/'[1]老人'!#REF!,0)</f>
        <v>#REF!</v>
      </c>
      <c r="Z7" s="59" t="e">
        <f>ROUND('[1]合計'!#REF!/'[1]合計'!#REF!,0)</f>
        <v>#REF!</v>
      </c>
      <c r="AA7" s="59">
        <f>IF(ISERROR(ROUND('[1]一般'!#REF!/'[1]一般'!#REF!,0)),0,ROUND('[1]一般'!#REF!/'[1]一般'!#REF!,0))</f>
        <v>0</v>
      </c>
      <c r="AB7" s="59">
        <f>IF(ISERROR(ROUND('[1]退職'!#REF!/'[1]退職'!#REF!,0)),0,ROUND('[1]退職'!#REF!/'[1]退職'!#REF!,0))</f>
        <v>0</v>
      </c>
      <c r="AC7" s="59">
        <f>IF(ISERROR(ROUND('[1]老人'!#REF!/'[1]老人'!#REF!,0)),0,ROUND('[1]老人'!#REF!/'[1]老人'!#REF!,0))</f>
        <v>0</v>
      </c>
      <c r="AD7" s="59">
        <f>IF(ISERROR(ROUND('[1]合計'!#REF!/'[1]合計'!#REF!,0)),0,ROUND('[1]合計'!#REF!/'[1]合計'!#REF!,0))</f>
        <v>0</v>
      </c>
    </row>
    <row r="8" spans="1:30" ht="21" customHeight="1">
      <c r="A8" s="212">
        <v>2</v>
      </c>
      <c r="B8" s="213" t="s">
        <v>6</v>
      </c>
      <c r="C8" s="228">
        <v>598285</v>
      </c>
      <c r="D8" s="228">
        <v>540948</v>
      </c>
      <c r="E8" s="228" t="e">
        <v>#DIV/0!</v>
      </c>
      <c r="F8" s="228">
        <v>597096</v>
      </c>
      <c r="G8" s="228">
        <v>13257</v>
      </c>
      <c r="H8" s="228">
        <v>11866</v>
      </c>
      <c r="I8" s="228" t="e">
        <v>#DIV/0!</v>
      </c>
      <c r="J8" s="228">
        <v>13228</v>
      </c>
      <c r="K8" s="229">
        <v>13209</v>
      </c>
      <c r="L8" s="229">
        <v>13882</v>
      </c>
      <c r="M8" s="214" t="e">
        <v>#DIV/0!</v>
      </c>
      <c r="N8" s="228">
        <v>13223</v>
      </c>
      <c r="O8" s="228">
        <v>26658</v>
      </c>
      <c r="P8" s="228">
        <v>24403</v>
      </c>
      <c r="Q8" s="228" t="e">
        <v>#DIV/0!</v>
      </c>
      <c r="R8" s="228">
        <v>26612</v>
      </c>
      <c r="S8" s="228">
        <v>12087</v>
      </c>
      <c r="T8" s="228">
        <v>10461</v>
      </c>
      <c r="U8" s="228" t="e">
        <v>#DIV/0!</v>
      </c>
      <c r="V8" s="229">
        <v>12053</v>
      </c>
      <c r="W8" s="62" t="e">
        <f>ROUND('[1]一般'!#REF!/'[1]一般'!#REF!,0)</f>
        <v>#REF!</v>
      </c>
      <c r="X8" s="62" t="e">
        <f>ROUND('[1]退職'!#REF!/'[1]退職'!#REF!,0)</f>
        <v>#REF!</v>
      </c>
      <c r="Y8" s="62" t="e">
        <f>ROUND('[1]老人'!#REF!/'[1]老人'!#REF!,0)</f>
        <v>#REF!</v>
      </c>
      <c r="Z8" s="62" t="e">
        <f>ROUND('[1]合計'!#REF!/'[1]合計'!#REF!,0)</f>
        <v>#REF!</v>
      </c>
      <c r="AA8" s="62">
        <f>IF(ISERROR(ROUND('[1]一般'!#REF!/'[1]一般'!#REF!,0)),0,ROUND('[1]一般'!#REF!/'[1]一般'!#REF!,0))</f>
        <v>0</v>
      </c>
      <c r="AB8" s="62">
        <f>IF(ISERROR(ROUND('[1]退職'!#REF!/'[1]退職'!#REF!,0)),0,ROUND('[1]退職'!#REF!/'[1]退職'!#REF!,0))</f>
        <v>0</v>
      </c>
      <c r="AC8" s="62">
        <f>IF(ISERROR(ROUND('[1]老人'!#REF!/'[1]老人'!#REF!,0)),0,ROUND('[1]老人'!#REF!/'[1]老人'!#REF!,0))</f>
        <v>0</v>
      </c>
      <c r="AD8" s="62">
        <f>IF(ISERROR(ROUND('[1]合計'!#REF!/'[1]合計'!#REF!,0)),0,ROUND('[1]合計'!#REF!/'[1]合計'!#REF!,0))</f>
        <v>0</v>
      </c>
    </row>
    <row r="9" spans="1:30" ht="21" customHeight="1">
      <c r="A9" s="212">
        <v>3</v>
      </c>
      <c r="B9" s="213" t="s">
        <v>8</v>
      </c>
      <c r="C9" s="228">
        <v>553301</v>
      </c>
      <c r="D9" s="228">
        <v>560097</v>
      </c>
      <c r="E9" s="228" t="e">
        <v>#DIV/0!</v>
      </c>
      <c r="F9" s="228">
        <v>553478</v>
      </c>
      <c r="G9" s="228">
        <v>11910</v>
      </c>
      <c r="H9" s="228">
        <v>11795</v>
      </c>
      <c r="I9" s="228" t="e">
        <v>#DIV/0!</v>
      </c>
      <c r="J9" s="228">
        <v>11906</v>
      </c>
      <c r="K9" s="229">
        <v>11260</v>
      </c>
      <c r="L9" s="229">
        <v>11392</v>
      </c>
      <c r="M9" s="214" t="e">
        <v>#DIV/0!</v>
      </c>
      <c r="N9" s="228">
        <v>11265</v>
      </c>
      <c r="O9" s="228">
        <v>22889</v>
      </c>
      <c r="P9" s="228">
        <v>20247</v>
      </c>
      <c r="Q9" s="228" t="e">
        <v>#DIV/0!</v>
      </c>
      <c r="R9" s="228">
        <v>22799</v>
      </c>
      <c r="S9" s="228">
        <v>11314</v>
      </c>
      <c r="T9" s="228">
        <v>13247</v>
      </c>
      <c r="U9" s="228" t="e">
        <v>#DIV/0!</v>
      </c>
      <c r="V9" s="229">
        <v>11380</v>
      </c>
      <c r="W9" s="62" t="e">
        <f>ROUND('[1]一般'!#REF!/'[1]一般'!#REF!,0)</f>
        <v>#REF!</v>
      </c>
      <c r="X9" s="62" t="e">
        <f>ROUND('[1]退職'!#REF!/'[1]退職'!#REF!,0)</f>
        <v>#REF!</v>
      </c>
      <c r="Y9" s="62" t="e">
        <f>ROUND('[1]老人'!#REF!/'[1]老人'!#REF!,0)</f>
        <v>#REF!</v>
      </c>
      <c r="Z9" s="62" t="e">
        <f>ROUND('[1]合計'!#REF!/'[1]合計'!#REF!,0)</f>
        <v>#REF!</v>
      </c>
      <c r="AA9" s="62">
        <f>IF(ISERROR(ROUND('[1]一般'!#REF!/'[1]一般'!#REF!,0)),0,ROUND('[1]一般'!#REF!/'[1]一般'!#REF!,0))</f>
        <v>0</v>
      </c>
      <c r="AB9" s="62">
        <f>IF(ISERROR(ROUND('[1]退職'!#REF!/'[1]退職'!#REF!,0)),0,ROUND('[1]退職'!#REF!/'[1]退職'!#REF!,0))</f>
        <v>0</v>
      </c>
      <c r="AC9" s="62">
        <f>IF(ISERROR(ROUND('[1]老人'!#REF!/'[1]老人'!#REF!,0)),0,ROUND('[1]老人'!#REF!/'[1]老人'!#REF!,0))</f>
        <v>0</v>
      </c>
      <c r="AD9" s="62">
        <f>IF(ISERROR(ROUND('[1]合計'!#REF!/'[1]合計'!#REF!,0)),0,ROUND('[1]合計'!#REF!/'[1]合計'!#REF!,0))</f>
        <v>0</v>
      </c>
    </row>
    <row r="10" spans="1:30" ht="21" customHeight="1">
      <c r="A10" s="212">
        <v>4</v>
      </c>
      <c r="B10" s="213" t="s">
        <v>10</v>
      </c>
      <c r="C10" s="228">
        <v>548987</v>
      </c>
      <c r="D10" s="228">
        <v>572688</v>
      </c>
      <c r="E10" s="228" t="e">
        <v>#DIV/0!</v>
      </c>
      <c r="F10" s="228">
        <v>549547</v>
      </c>
      <c r="G10" s="228">
        <v>14608</v>
      </c>
      <c r="H10" s="228">
        <v>14809</v>
      </c>
      <c r="I10" s="228" t="e">
        <v>#DIV/0!</v>
      </c>
      <c r="J10" s="228">
        <v>14614</v>
      </c>
      <c r="K10" s="229">
        <v>13000</v>
      </c>
      <c r="L10" s="229">
        <v>12102</v>
      </c>
      <c r="M10" s="214" t="e">
        <v>#DIV/0!</v>
      </c>
      <c r="N10" s="228">
        <v>12972</v>
      </c>
      <c r="O10" s="228">
        <v>26638</v>
      </c>
      <c r="P10" s="228">
        <v>24196</v>
      </c>
      <c r="Q10" s="228" t="e">
        <v>#DIV/0!</v>
      </c>
      <c r="R10" s="228">
        <v>26563</v>
      </c>
      <c r="S10" s="228">
        <v>11969</v>
      </c>
      <c r="T10" s="228">
        <v>10811</v>
      </c>
      <c r="U10" s="228" t="e">
        <v>#DIV/0!</v>
      </c>
      <c r="V10" s="229">
        <v>11934</v>
      </c>
      <c r="W10" s="62" t="e">
        <f>ROUND('[1]一般'!#REF!/'[1]一般'!#REF!,0)</f>
        <v>#REF!</v>
      </c>
      <c r="X10" s="62" t="e">
        <f>ROUND('[1]退職'!#REF!/'[1]退職'!#REF!,0)</f>
        <v>#REF!</v>
      </c>
      <c r="Y10" s="62" t="e">
        <f>ROUND('[1]老人'!#REF!/'[1]老人'!#REF!,0)</f>
        <v>#REF!</v>
      </c>
      <c r="Z10" s="62" t="e">
        <f>ROUND('[1]合計'!#REF!/'[1]合計'!#REF!,0)</f>
        <v>#REF!</v>
      </c>
      <c r="AA10" s="62">
        <f>IF(ISERROR(ROUND('[1]一般'!#REF!/'[1]一般'!#REF!,0)),0,ROUND('[1]一般'!#REF!/'[1]一般'!#REF!,0))</f>
        <v>0</v>
      </c>
      <c r="AB10" s="62">
        <f>IF(ISERROR(ROUND('[1]退職'!#REF!/'[1]退職'!#REF!,0)),0,ROUND('[1]退職'!#REF!/'[1]退職'!#REF!,0))</f>
        <v>0</v>
      </c>
      <c r="AC10" s="62">
        <f>IF(ISERROR(ROUND('[1]老人'!#REF!/'[1]老人'!#REF!,0)),0,ROUND('[1]老人'!#REF!/'[1]老人'!#REF!,0))</f>
        <v>0</v>
      </c>
      <c r="AD10" s="62">
        <f>IF(ISERROR(ROUND('[1]合計'!#REF!/'[1]合計'!#REF!,0)),0,ROUND('[1]合計'!#REF!/'[1]合計'!#REF!,0))</f>
        <v>0</v>
      </c>
    </row>
    <row r="11" spans="1:30" ht="21" customHeight="1">
      <c r="A11" s="215">
        <v>5</v>
      </c>
      <c r="B11" s="216" t="s">
        <v>12</v>
      </c>
      <c r="C11" s="230">
        <v>513355</v>
      </c>
      <c r="D11" s="230">
        <v>729848</v>
      </c>
      <c r="E11" s="230" t="e">
        <v>#DIV/0!</v>
      </c>
      <c r="F11" s="230">
        <v>519189</v>
      </c>
      <c r="G11" s="230">
        <v>12766</v>
      </c>
      <c r="H11" s="230">
        <v>14136</v>
      </c>
      <c r="I11" s="230" t="e">
        <v>#DIV/0!</v>
      </c>
      <c r="J11" s="230">
        <v>12806</v>
      </c>
      <c r="K11" s="231">
        <v>10045</v>
      </c>
      <c r="L11" s="231">
        <v>10502</v>
      </c>
      <c r="M11" s="217" t="e">
        <v>#DIV/0!</v>
      </c>
      <c r="N11" s="230">
        <v>10057</v>
      </c>
      <c r="O11" s="230">
        <v>24304</v>
      </c>
      <c r="P11" s="230">
        <v>29626</v>
      </c>
      <c r="Q11" s="230" t="e">
        <v>#DIV/0!</v>
      </c>
      <c r="R11" s="230">
        <v>24457</v>
      </c>
      <c r="S11" s="230">
        <v>11573</v>
      </c>
      <c r="T11" s="230">
        <v>13692</v>
      </c>
      <c r="U11" s="230" t="e">
        <v>#DIV/0!</v>
      </c>
      <c r="V11" s="231">
        <v>11633</v>
      </c>
      <c r="W11" s="73" t="e">
        <f>ROUND('[1]一般'!#REF!/'[1]一般'!#REF!,0)</f>
        <v>#REF!</v>
      </c>
      <c r="X11" s="73" t="e">
        <f>ROUND('[1]退職'!#REF!/'[1]退職'!#REF!,0)</f>
        <v>#REF!</v>
      </c>
      <c r="Y11" s="73" t="e">
        <f>ROUND('[1]老人'!#REF!/'[1]老人'!#REF!,0)</f>
        <v>#REF!</v>
      </c>
      <c r="Z11" s="73" t="e">
        <f>ROUND('[1]合計'!#REF!/'[1]合計'!#REF!,0)</f>
        <v>#REF!</v>
      </c>
      <c r="AA11" s="73">
        <f>IF(ISERROR(ROUND('[1]一般'!#REF!/'[1]一般'!#REF!,0)),0,ROUND('[1]一般'!#REF!/'[1]一般'!#REF!,0))</f>
        <v>0</v>
      </c>
      <c r="AB11" s="73">
        <f>IF(ISERROR(ROUND('[1]退職'!#REF!/'[1]退職'!#REF!,0)),0,ROUND('[1]退職'!#REF!/'[1]退職'!#REF!,0))</f>
        <v>0</v>
      </c>
      <c r="AC11" s="73">
        <f>IF(ISERROR(ROUND('[1]老人'!#REF!/'[1]老人'!#REF!,0)),0,ROUND('[1]老人'!#REF!/'[1]老人'!#REF!,0))</f>
        <v>0</v>
      </c>
      <c r="AD11" s="73">
        <f>IF(ISERROR(ROUND('[1]合計'!#REF!/'[1]合計'!#REF!,0)),0,ROUND('[1]合計'!#REF!/'[1]合計'!#REF!,0))</f>
        <v>0</v>
      </c>
    </row>
    <row r="12" spans="1:30" ht="21" customHeight="1">
      <c r="A12" s="198">
        <v>6</v>
      </c>
      <c r="B12" s="197" t="s">
        <v>14</v>
      </c>
      <c r="C12" s="226">
        <v>505170</v>
      </c>
      <c r="D12" s="226">
        <v>511181</v>
      </c>
      <c r="E12" s="226" t="e">
        <v>#DIV/0!</v>
      </c>
      <c r="F12" s="226">
        <v>505303</v>
      </c>
      <c r="G12" s="226">
        <v>14249</v>
      </c>
      <c r="H12" s="226">
        <v>12921</v>
      </c>
      <c r="I12" s="226" t="e">
        <v>#DIV/0!</v>
      </c>
      <c r="J12" s="226">
        <v>14218</v>
      </c>
      <c r="K12" s="227">
        <v>11736</v>
      </c>
      <c r="L12" s="227">
        <v>12400</v>
      </c>
      <c r="M12" s="211" t="e">
        <v>#DIV/0!</v>
      </c>
      <c r="N12" s="226">
        <v>11751</v>
      </c>
      <c r="O12" s="226">
        <v>25274</v>
      </c>
      <c r="P12" s="226">
        <v>23857</v>
      </c>
      <c r="Q12" s="226" t="e">
        <v>#DIV/0!</v>
      </c>
      <c r="R12" s="226">
        <v>25241</v>
      </c>
      <c r="S12" s="226">
        <v>12011</v>
      </c>
      <c r="T12" s="226">
        <v>12269</v>
      </c>
      <c r="U12" s="226" t="e">
        <v>#DIV/0!</v>
      </c>
      <c r="V12" s="227">
        <v>12017</v>
      </c>
      <c r="W12" s="59" t="e">
        <f>ROUND('[1]一般'!#REF!/'[1]一般'!#REF!,0)</f>
        <v>#REF!</v>
      </c>
      <c r="X12" s="59" t="e">
        <f>ROUND('[1]退職'!#REF!/'[1]退職'!#REF!,0)</f>
        <v>#REF!</v>
      </c>
      <c r="Y12" s="59" t="e">
        <f>ROUND('[1]老人'!#REF!/'[1]老人'!#REF!,0)</f>
        <v>#REF!</v>
      </c>
      <c r="Z12" s="59" t="e">
        <f>ROUND('[1]合計'!#REF!/'[1]合計'!#REF!,0)</f>
        <v>#REF!</v>
      </c>
      <c r="AA12" s="59">
        <f>IF(ISERROR(ROUND('[1]一般'!#REF!/'[1]一般'!#REF!,0)),0,ROUND('[1]一般'!#REF!/'[1]一般'!#REF!,0))</f>
        <v>0</v>
      </c>
      <c r="AB12" s="59">
        <f>IF(ISERROR(ROUND('[1]退職'!#REF!/'[1]退職'!#REF!,0)),0,ROUND('[1]退職'!#REF!/'[1]退職'!#REF!,0))</f>
        <v>0</v>
      </c>
      <c r="AC12" s="59">
        <f>IF(ISERROR(ROUND('[1]老人'!#REF!/'[1]老人'!#REF!,0)),0,ROUND('[1]老人'!#REF!/'[1]老人'!#REF!,0))</f>
        <v>0</v>
      </c>
      <c r="AD12" s="59">
        <f>IF(ISERROR(ROUND('[1]合計'!#REF!/'[1]合計'!#REF!,0)),0,ROUND('[1]合計'!#REF!/'[1]合計'!#REF!,0))</f>
        <v>0</v>
      </c>
    </row>
    <row r="13" spans="1:30" ht="21" customHeight="1">
      <c r="A13" s="212">
        <v>7</v>
      </c>
      <c r="B13" s="213" t="s">
        <v>16</v>
      </c>
      <c r="C13" s="228">
        <v>572475</v>
      </c>
      <c r="D13" s="228">
        <v>598235</v>
      </c>
      <c r="E13" s="228" t="e">
        <v>#DIV/0!</v>
      </c>
      <c r="F13" s="228">
        <v>572768</v>
      </c>
      <c r="G13" s="228">
        <v>12198</v>
      </c>
      <c r="H13" s="228">
        <v>17629</v>
      </c>
      <c r="I13" s="228" t="e">
        <v>#DIV/0!</v>
      </c>
      <c r="J13" s="228">
        <v>12358</v>
      </c>
      <c r="K13" s="229">
        <v>11732</v>
      </c>
      <c r="L13" s="229">
        <v>11486</v>
      </c>
      <c r="M13" s="214" t="e">
        <v>#DIV/0!</v>
      </c>
      <c r="N13" s="228">
        <v>11724</v>
      </c>
      <c r="O13" s="228">
        <v>24381</v>
      </c>
      <c r="P13" s="228">
        <v>21521</v>
      </c>
      <c r="Q13" s="228" t="e">
        <v>#DIV/0!</v>
      </c>
      <c r="R13" s="228">
        <v>24297</v>
      </c>
      <c r="S13" s="228">
        <v>10856</v>
      </c>
      <c r="T13" s="228">
        <v>11459</v>
      </c>
      <c r="U13" s="228" t="e">
        <v>#DIV/0!</v>
      </c>
      <c r="V13" s="229">
        <v>10874</v>
      </c>
      <c r="W13" s="62" t="e">
        <f>ROUND('[1]一般'!#REF!/'[1]一般'!#REF!,0)</f>
        <v>#REF!</v>
      </c>
      <c r="X13" s="62" t="e">
        <f>ROUND('[1]退職'!#REF!/'[1]退職'!#REF!,0)</f>
        <v>#REF!</v>
      </c>
      <c r="Y13" s="62" t="e">
        <f>ROUND('[1]老人'!#REF!/'[1]老人'!#REF!,0)</f>
        <v>#REF!</v>
      </c>
      <c r="Z13" s="62" t="e">
        <f>ROUND('[1]合計'!#REF!/'[1]合計'!#REF!,0)</f>
        <v>#REF!</v>
      </c>
      <c r="AA13" s="62">
        <f>IF(ISERROR(ROUND('[1]一般'!#REF!/'[1]一般'!#REF!,0)),0,ROUND('[1]一般'!#REF!/'[1]一般'!#REF!,0))</f>
        <v>0</v>
      </c>
      <c r="AB13" s="62">
        <f>IF(ISERROR(ROUND('[1]退職'!#REF!/'[1]退職'!#REF!,0)),0,ROUND('[1]退職'!#REF!/'[1]退職'!#REF!,0))</f>
        <v>0</v>
      </c>
      <c r="AC13" s="62">
        <f>IF(ISERROR(ROUND('[1]老人'!#REF!/'[1]老人'!#REF!,0)),0,ROUND('[1]老人'!#REF!/'[1]老人'!#REF!,0))</f>
        <v>0</v>
      </c>
      <c r="AD13" s="62">
        <f>IF(ISERROR(ROUND('[1]合計'!#REF!/'[1]合計'!#REF!,0)),0,ROUND('[1]合計'!#REF!/'[1]合計'!#REF!,0))</f>
        <v>0</v>
      </c>
    </row>
    <row r="14" spans="1:30" ht="21" customHeight="1">
      <c r="A14" s="212">
        <v>8</v>
      </c>
      <c r="B14" s="213" t="s">
        <v>18</v>
      </c>
      <c r="C14" s="228">
        <v>551702</v>
      </c>
      <c r="D14" s="228">
        <v>409595</v>
      </c>
      <c r="E14" s="228" t="e">
        <v>#DIV/0!</v>
      </c>
      <c r="F14" s="228">
        <v>547908</v>
      </c>
      <c r="G14" s="228">
        <v>11936</v>
      </c>
      <c r="H14" s="228">
        <v>12826</v>
      </c>
      <c r="I14" s="228" t="e">
        <v>#DIV/0!</v>
      </c>
      <c r="J14" s="228">
        <v>11971</v>
      </c>
      <c r="K14" s="229">
        <v>12451</v>
      </c>
      <c r="L14" s="229">
        <v>12553</v>
      </c>
      <c r="M14" s="214" t="e">
        <v>#DIV/0!</v>
      </c>
      <c r="N14" s="228">
        <v>12455</v>
      </c>
      <c r="O14" s="228">
        <v>24291</v>
      </c>
      <c r="P14" s="228">
        <v>18937</v>
      </c>
      <c r="Q14" s="228" t="e">
        <v>#DIV/0!</v>
      </c>
      <c r="R14" s="228">
        <v>24084</v>
      </c>
      <c r="S14" s="228">
        <v>10482</v>
      </c>
      <c r="T14" s="228">
        <v>9357</v>
      </c>
      <c r="U14" s="228" t="e">
        <v>#DIV/0!</v>
      </c>
      <c r="V14" s="229">
        <v>10434</v>
      </c>
      <c r="W14" s="62" t="e">
        <f>ROUND('[1]一般'!#REF!/'[1]一般'!#REF!,0)</f>
        <v>#REF!</v>
      </c>
      <c r="X14" s="62" t="e">
        <f>ROUND('[1]退職'!#REF!/'[1]退職'!#REF!,0)</f>
        <v>#REF!</v>
      </c>
      <c r="Y14" s="62" t="e">
        <f>ROUND('[1]老人'!#REF!/'[1]老人'!#REF!,0)</f>
        <v>#REF!</v>
      </c>
      <c r="Z14" s="62" t="e">
        <f>ROUND('[1]合計'!#REF!/'[1]合計'!#REF!,0)</f>
        <v>#REF!</v>
      </c>
      <c r="AA14" s="62">
        <f>IF(ISERROR(ROUND('[1]一般'!#REF!/'[1]一般'!#REF!,0)),0,ROUND('[1]一般'!#REF!/'[1]一般'!#REF!,0))</f>
        <v>0</v>
      </c>
      <c r="AB14" s="62">
        <f>IF(ISERROR(ROUND('[1]退職'!#REF!/'[1]退職'!#REF!,0)),0,ROUND('[1]退職'!#REF!/'[1]退職'!#REF!,0))</f>
        <v>0</v>
      </c>
      <c r="AC14" s="62">
        <f>IF(ISERROR(ROUND('[1]老人'!#REF!/'[1]老人'!#REF!,0)),0,ROUND('[1]老人'!#REF!/'[1]老人'!#REF!,0))</f>
        <v>0</v>
      </c>
      <c r="AD14" s="62">
        <f>IF(ISERROR(ROUND('[1]合計'!#REF!/'[1]合計'!#REF!,0)),0,ROUND('[1]合計'!#REF!/'[1]合計'!#REF!,0))</f>
        <v>0</v>
      </c>
    </row>
    <row r="15" spans="1:30" ht="21" customHeight="1">
      <c r="A15" s="212">
        <v>9</v>
      </c>
      <c r="B15" s="213" t="s">
        <v>20</v>
      </c>
      <c r="C15" s="228">
        <v>565455</v>
      </c>
      <c r="D15" s="228">
        <v>505114</v>
      </c>
      <c r="E15" s="228" t="e">
        <v>#DIV/0!</v>
      </c>
      <c r="F15" s="228">
        <v>563939</v>
      </c>
      <c r="G15" s="228">
        <v>13501</v>
      </c>
      <c r="H15" s="228">
        <v>28038</v>
      </c>
      <c r="I15" s="228" t="e">
        <v>#DIV/0!</v>
      </c>
      <c r="J15" s="228">
        <v>13939</v>
      </c>
      <c r="K15" s="229">
        <v>11400</v>
      </c>
      <c r="L15" s="229">
        <v>11672</v>
      </c>
      <c r="M15" s="214" t="e">
        <v>#DIV/0!</v>
      </c>
      <c r="N15" s="228">
        <v>11408</v>
      </c>
      <c r="O15" s="228">
        <v>24009</v>
      </c>
      <c r="P15" s="228">
        <v>33036</v>
      </c>
      <c r="Q15" s="228" t="e">
        <v>#DIV/0!</v>
      </c>
      <c r="R15" s="228">
        <v>24281</v>
      </c>
      <c r="S15" s="228">
        <v>12583</v>
      </c>
      <c r="T15" s="228">
        <v>13948</v>
      </c>
      <c r="U15" s="228" t="e">
        <v>#DIV/0!</v>
      </c>
      <c r="V15" s="229">
        <v>12624</v>
      </c>
      <c r="W15" s="62" t="e">
        <f>ROUND('[1]一般'!#REF!/'[1]一般'!#REF!,0)</f>
        <v>#REF!</v>
      </c>
      <c r="X15" s="62" t="e">
        <f>ROUND('[1]退職'!#REF!/'[1]退職'!#REF!,0)</f>
        <v>#REF!</v>
      </c>
      <c r="Y15" s="62" t="e">
        <f>ROUND('[1]老人'!#REF!/'[1]老人'!#REF!,0)</f>
        <v>#REF!</v>
      </c>
      <c r="Z15" s="62" t="e">
        <f>ROUND('[1]合計'!#REF!/'[1]合計'!#REF!,0)</f>
        <v>#REF!</v>
      </c>
      <c r="AA15" s="62">
        <f>IF(ISERROR(ROUND('[1]一般'!#REF!/'[1]一般'!#REF!,0)),0,ROUND('[1]一般'!#REF!/'[1]一般'!#REF!,0))</f>
        <v>0</v>
      </c>
      <c r="AB15" s="62">
        <f>IF(ISERROR(ROUND('[1]退職'!#REF!/'[1]退職'!#REF!,0)),0,ROUND('[1]退職'!#REF!/'[1]退職'!#REF!,0))</f>
        <v>0</v>
      </c>
      <c r="AC15" s="62">
        <f>IF(ISERROR(ROUND('[1]老人'!#REF!/'[1]老人'!#REF!,0)),0,ROUND('[1]老人'!#REF!/'[1]老人'!#REF!,0))</f>
        <v>0</v>
      </c>
      <c r="AD15" s="62">
        <f>IF(ISERROR(ROUND('[1]合計'!#REF!/'[1]合計'!#REF!,0)),0,ROUND('[1]合計'!#REF!/'[1]合計'!#REF!,0))</f>
        <v>0</v>
      </c>
    </row>
    <row r="16" spans="1:30" ht="21" customHeight="1">
      <c r="A16" s="215">
        <v>10</v>
      </c>
      <c r="B16" s="216" t="s">
        <v>22</v>
      </c>
      <c r="C16" s="230">
        <v>529566</v>
      </c>
      <c r="D16" s="230">
        <v>500338</v>
      </c>
      <c r="E16" s="230" t="e">
        <v>#DIV/0!</v>
      </c>
      <c r="F16" s="230">
        <v>528897</v>
      </c>
      <c r="G16" s="230">
        <v>14359</v>
      </c>
      <c r="H16" s="230">
        <v>14633</v>
      </c>
      <c r="I16" s="230" t="e">
        <v>#DIV/0!</v>
      </c>
      <c r="J16" s="230">
        <v>14366</v>
      </c>
      <c r="K16" s="231">
        <v>12368</v>
      </c>
      <c r="L16" s="231">
        <v>12158</v>
      </c>
      <c r="M16" s="217" t="e">
        <v>#DIV/0!</v>
      </c>
      <c r="N16" s="230">
        <v>12362</v>
      </c>
      <c r="O16" s="230">
        <v>24948</v>
      </c>
      <c r="P16" s="230">
        <v>22408</v>
      </c>
      <c r="Q16" s="230" t="e">
        <v>#DIV/0!</v>
      </c>
      <c r="R16" s="230">
        <v>24875</v>
      </c>
      <c r="S16" s="230">
        <v>11344</v>
      </c>
      <c r="T16" s="230">
        <v>13222</v>
      </c>
      <c r="U16" s="230" t="e">
        <v>#DIV/0!</v>
      </c>
      <c r="V16" s="231">
        <v>11401</v>
      </c>
      <c r="W16" s="73" t="e">
        <f>ROUND('[1]一般'!#REF!/'[1]一般'!#REF!,0)</f>
        <v>#REF!</v>
      </c>
      <c r="X16" s="73" t="e">
        <f>ROUND('[1]退職'!#REF!/'[1]退職'!#REF!,0)</f>
        <v>#REF!</v>
      </c>
      <c r="Y16" s="73" t="e">
        <f>ROUND('[1]老人'!#REF!/'[1]老人'!#REF!,0)</f>
        <v>#REF!</v>
      </c>
      <c r="Z16" s="73" t="e">
        <f>ROUND('[1]合計'!#REF!/'[1]合計'!#REF!,0)</f>
        <v>#REF!</v>
      </c>
      <c r="AA16" s="73">
        <f>IF(ISERROR(ROUND('[1]一般'!#REF!/'[1]一般'!#REF!,0)),0,ROUND('[1]一般'!#REF!/'[1]一般'!#REF!,0))</f>
        <v>0</v>
      </c>
      <c r="AB16" s="73">
        <f>IF(ISERROR(ROUND('[1]退職'!#REF!/'[1]退職'!#REF!,0)),0,ROUND('[1]退職'!#REF!/'[1]退職'!#REF!,0))</f>
        <v>0</v>
      </c>
      <c r="AC16" s="73">
        <f>IF(ISERROR(ROUND('[1]老人'!#REF!/'[1]老人'!#REF!,0)),0,ROUND('[1]老人'!#REF!/'[1]老人'!#REF!,0))</f>
        <v>0</v>
      </c>
      <c r="AD16" s="73">
        <f>IF(ISERROR(ROUND('[1]合計'!#REF!/'[1]合計'!#REF!,0)),0,ROUND('[1]合計'!#REF!/'[1]合計'!#REF!,0))</f>
        <v>0</v>
      </c>
    </row>
    <row r="17" spans="1:30" ht="21" customHeight="1">
      <c r="A17" s="198">
        <v>11</v>
      </c>
      <c r="B17" s="197" t="s">
        <v>24</v>
      </c>
      <c r="C17" s="226">
        <v>536485</v>
      </c>
      <c r="D17" s="226">
        <v>498057</v>
      </c>
      <c r="E17" s="226" t="e">
        <v>#DIV/0!</v>
      </c>
      <c r="F17" s="226">
        <v>535892</v>
      </c>
      <c r="G17" s="226">
        <v>12881</v>
      </c>
      <c r="H17" s="226">
        <v>11418</v>
      </c>
      <c r="I17" s="226" t="e">
        <v>#DIV/0!</v>
      </c>
      <c r="J17" s="226">
        <v>12833</v>
      </c>
      <c r="K17" s="227">
        <v>12252</v>
      </c>
      <c r="L17" s="227">
        <v>11723</v>
      </c>
      <c r="M17" s="211" t="e">
        <v>#DIV/0!</v>
      </c>
      <c r="N17" s="226">
        <v>12231</v>
      </c>
      <c r="O17" s="226">
        <v>24272</v>
      </c>
      <c r="P17" s="226">
        <v>16301</v>
      </c>
      <c r="Q17" s="226" t="e">
        <v>#DIV/0!</v>
      </c>
      <c r="R17" s="226">
        <v>24004</v>
      </c>
      <c r="S17" s="226">
        <v>10914</v>
      </c>
      <c r="T17" s="226">
        <v>9936</v>
      </c>
      <c r="U17" s="226" t="e">
        <v>#DIV/0!</v>
      </c>
      <c r="V17" s="227">
        <v>10883</v>
      </c>
      <c r="W17" s="59" t="e">
        <f>ROUND('[1]一般'!#REF!/'[1]一般'!#REF!,0)</f>
        <v>#REF!</v>
      </c>
      <c r="X17" s="59" t="e">
        <f>ROUND('[1]退職'!#REF!/'[1]退職'!#REF!,0)</f>
        <v>#REF!</v>
      </c>
      <c r="Y17" s="59" t="e">
        <f>ROUND('[1]老人'!#REF!/'[1]老人'!#REF!,0)</f>
        <v>#REF!</v>
      </c>
      <c r="Z17" s="59" t="e">
        <f>ROUND('[1]合計'!#REF!/'[1]合計'!#REF!,0)</f>
        <v>#REF!</v>
      </c>
      <c r="AA17" s="59">
        <f>IF(ISERROR(ROUND('[1]一般'!#REF!/'[1]一般'!#REF!,0)),0,ROUND('[1]一般'!#REF!/'[1]一般'!#REF!,0))</f>
        <v>0</v>
      </c>
      <c r="AB17" s="59">
        <f>IF(ISERROR(ROUND('[1]退職'!#REF!/'[1]退職'!#REF!,0)),0,ROUND('[1]退職'!#REF!/'[1]退職'!#REF!,0))</f>
        <v>0</v>
      </c>
      <c r="AC17" s="59">
        <f>IF(ISERROR(ROUND('[1]老人'!#REF!/'[1]老人'!#REF!,0)),0,ROUND('[1]老人'!#REF!/'[1]老人'!#REF!,0))</f>
        <v>0</v>
      </c>
      <c r="AD17" s="59">
        <f>IF(ISERROR(ROUND('[1]合計'!#REF!/'[1]合計'!#REF!,0)),0,ROUND('[1]合計'!#REF!/'[1]合計'!#REF!,0))</f>
        <v>0</v>
      </c>
    </row>
    <row r="18" spans="1:30" ht="21" customHeight="1">
      <c r="A18" s="212">
        <v>12</v>
      </c>
      <c r="B18" s="213" t="s">
        <v>26</v>
      </c>
      <c r="C18" s="228">
        <v>522284</v>
      </c>
      <c r="D18" s="228">
        <v>520114</v>
      </c>
      <c r="E18" s="228" t="e">
        <v>#DIV/0!</v>
      </c>
      <c r="F18" s="228">
        <v>522232</v>
      </c>
      <c r="G18" s="228">
        <v>12837</v>
      </c>
      <c r="H18" s="228">
        <v>11336</v>
      </c>
      <c r="I18" s="228" t="e">
        <v>#DIV/0!</v>
      </c>
      <c r="J18" s="228">
        <v>12780</v>
      </c>
      <c r="K18" s="229">
        <v>12442</v>
      </c>
      <c r="L18" s="229">
        <v>11485</v>
      </c>
      <c r="M18" s="214" t="e">
        <v>#DIV/0!</v>
      </c>
      <c r="N18" s="228">
        <v>12404</v>
      </c>
      <c r="O18" s="228">
        <v>25230</v>
      </c>
      <c r="P18" s="228">
        <v>19229</v>
      </c>
      <c r="Q18" s="228" t="e">
        <v>#DIV/0!</v>
      </c>
      <c r="R18" s="228">
        <v>25005</v>
      </c>
      <c r="S18" s="228">
        <v>12081</v>
      </c>
      <c r="T18" s="228">
        <v>16997</v>
      </c>
      <c r="U18" s="228" t="e">
        <v>#DIV/0!</v>
      </c>
      <c r="V18" s="229">
        <v>12252</v>
      </c>
      <c r="W18" s="62" t="e">
        <f>ROUND('[1]一般'!#REF!/'[1]一般'!#REF!,0)</f>
        <v>#REF!</v>
      </c>
      <c r="X18" s="62" t="e">
        <f>ROUND('[1]退職'!#REF!/'[1]退職'!#REF!,0)</f>
        <v>#REF!</v>
      </c>
      <c r="Y18" s="62" t="e">
        <f>ROUND('[1]老人'!#REF!/'[1]老人'!#REF!,0)</f>
        <v>#REF!</v>
      </c>
      <c r="Z18" s="62" t="e">
        <f>ROUND('[1]合計'!#REF!/'[1]合計'!#REF!,0)</f>
        <v>#REF!</v>
      </c>
      <c r="AA18" s="62">
        <f>IF(ISERROR(ROUND('[1]一般'!#REF!/'[1]一般'!#REF!,0)),0,ROUND('[1]一般'!#REF!/'[1]一般'!#REF!,0))</f>
        <v>0</v>
      </c>
      <c r="AB18" s="62">
        <f>IF(ISERROR(ROUND('[1]退職'!#REF!/'[1]退職'!#REF!,0)),0,ROUND('[1]退職'!#REF!/'[1]退職'!#REF!,0))</f>
        <v>0</v>
      </c>
      <c r="AC18" s="62">
        <f>IF(ISERROR(ROUND('[1]老人'!#REF!/'[1]老人'!#REF!,0)),0,ROUND('[1]老人'!#REF!/'[1]老人'!#REF!,0))</f>
        <v>0</v>
      </c>
      <c r="AD18" s="62">
        <f>IF(ISERROR(ROUND('[1]合計'!#REF!/'[1]合計'!#REF!,0)),0,ROUND('[1]合計'!#REF!/'[1]合計'!#REF!,0))</f>
        <v>0</v>
      </c>
    </row>
    <row r="19" spans="1:30" ht="21" customHeight="1">
      <c r="A19" s="212">
        <v>13</v>
      </c>
      <c r="B19" s="213" t="s">
        <v>28</v>
      </c>
      <c r="C19" s="228">
        <v>559006</v>
      </c>
      <c r="D19" s="228">
        <v>625490</v>
      </c>
      <c r="E19" s="228" t="e">
        <v>#DIV/0!</v>
      </c>
      <c r="F19" s="228">
        <v>560661</v>
      </c>
      <c r="G19" s="228">
        <v>14698</v>
      </c>
      <c r="H19" s="228">
        <v>16584</v>
      </c>
      <c r="I19" s="228" t="e">
        <v>#DIV/0!</v>
      </c>
      <c r="J19" s="228">
        <v>14750</v>
      </c>
      <c r="K19" s="229">
        <v>11645</v>
      </c>
      <c r="L19" s="229">
        <v>11973</v>
      </c>
      <c r="M19" s="214" t="e">
        <v>#DIV/0!</v>
      </c>
      <c r="N19" s="228">
        <v>11653</v>
      </c>
      <c r="O19" s="228">
        <v>24273</v>
      </c>
      <c r="P19" s="228">
        <v>26077</v>
      </c>
      <c r="Q19" s="228" t="e">
        <v>#DIV/0!</v>
      </c>
      <c r="R19" s="228">
        <v>24322</v>
      </c>
      <c r="S19" s="228">
        <v>12718</v>
      </c>
      <c r="T19" s="228">
        <v>12175</v>
      </c>
      <c r="U19" s="228" t="e">
        <v>#DIV/0!</v>
      </c>
      <c r="V19" s="229">
        <v>12704</v>
      </c>
      <c r="W19" s="62" t="e">
        <f>ROUND('[1]一般'!#REF!/'[1]一般'!#REF!,0)</f>
        <v>#REF!</v>
      </c>
      <c r="X19" s="62" t="e">
        <f>ROUND('[1]退職'!#REF!/'[1]退職'!#REF!,0)</f>
        <v>#REF!</v>
      </c>
      <c r="Y19" s="62" t="e">
        <f>ROUND('[1]老人'!#REF!/'[1]老人'!#REF!,0)</f>
        <v>#REF!</v>
      </c>
      <c r="Z19" s="62" t="e">
        <f>ROUND('[1]合計'!#REF!/'[1]合計'!#REF!,0)</f>
        <v>#REF!</v>
      </c>
      <c r="AA19" s="62">
        <f>IF(ISERROR(ROUND('[1]一般'!#REF!/'[1]一般'!#REF!,0)),0,ROUND('[1]一般'!#REF!/'[1]一般'!#REF!,0))</f>
        <v>0</v>
      </c>
      <c r="AB19" s="62">
        <f>IF(ISERROR(ROUND('[1]退職'!#REF!/'[1]退職'!#REF!,0)),0,ROUND('[1]退職'!#REF!/'[1]退職'!#REF!,0))</f>
        <v>0</v>
      </c>
      <c r="AC19" s="62">
        <f>IF(ISERROR(ROUND('[1]老人'!#REF!/'[1]老人'!#REF!,0)),0,ROUND('[1]老人'!#REF!/'[1]老人'!#REF!,0))</f>
        <v>0</v>
      </c>
      <c r="AD19" s="62">
        <f>IF(ISERROR(ROUND('[1]合計'!#REF!/'[1]合計'!#REF!,0)),0,ROUND('[1]合計'!#REF!/'[1]合計'!#REF!,0))</f>
        <v>0</v>
      </c>
    </row>
    <row r="20" spans="1:30" ht="21" customHeight="1">
      <c r="A20" s="214"/>
      <c r="B20" s="213" t="s">
        <v>30</v>
      </c>
      <c r="C20" s="228">
        <v>555972</v>
      </c>
      <c r="D20" s="228">
        <v>548219</v>
      </c>
      <c r="E20" s="228" t="e">
        <v>#DIV/0!</v>
      </c>
      <c r="F20" s="228">
        <v>555806</v>
      </c>
      <c r="G20" s="228">
        <v>13313</v>
      </c>
      <c r="H20" s="228">
        <v>13806</v>
      </c>
      <c r="I20" s="228" t="e">
        <v>#DIV/0!</v>
      </c>
      <c r="J20" s="228">
        <v>13327</v>
      </c>
      <c r="K20" s="229">
        <v>11962</v>
      </c>
      <c r="L20" s="229">
        <v>11858</v>
      </c>
      <c r="M20" s="214" t="e">
        <v>#DIV/0!</v>
      </c>
      <c r="N20" s="228">
        <v>11959</v>
      </c>
      <c r="O20" s="228">
        <v>24729</v>
      </c>
      <c r="P20" s="228">
        <v>22381</v>
      </c>
      <c r="Q20" s="228" t="e">
        <v>#DIV/0!</v>
      </c>
      <c r="R20" s="228">
        <v>24665</v>
      </c>
      <c r="S20" s="228">
        <v>11512</v>
      </c>
      <c r="T20" s="228">
        <v>11690</v>
      </c>
      <c r="U20" s="228" t="e">
        <v>#DIV/0!</v>
      </c>
      <c r="V20" s="229">
        <v>11517</v>
      </c>
      <c r="W20" s="62" t="e">
        <f>ROUND('[1]一般'!#REF!/'[1]一般'!#REF!,0)</f>
        <v>#REF!</v>
      </c>
      <c r="X20" s="62" t="e">
        <f>ROUND('[1]退職'!#REF!/'[1]退職'!#REF!,0)</f>
        <v>#REF!</v>
      </c>
      <c r="Y20" s="62" t="e">
        <f>ROUND('[1]老人'!#REF!/'[1]老人'!#REF!,0)</f>
        <v>#REF!</v>
      </c>
      <c r="Z20" s="62" t="e">
        <f>ROUND('[1]合計'!#REF!/'[1]合計'!#REF!,0)</f>
        <v>#REF!</v>
      </c>
      <c r="AA20" s="62">
        <f>IF(ISERROR(ROUND('[1]一般'!#REF!/'[1]一般'!#REF!,0)),0,ROUND('[1]一般'!#REF!/'[1]一般'!#REF!,0))</f>
        <v>0</v>
      </c>
      <c r="AB20" s="62">
        <f>IF(ISERROR(ROUND('[1]退職'!#REF!/'[1]退職'!#REF!,0)),0,ROUND('[1]退職'!#REF!/'[1]退職'!#REF!,0))</f>
        <v>0</v>
      </c>
      <c r="AC20" s="62">
        <f>IF(ISERROR(ROUND('[1]老人'!#REF!/'[1]老人'!#REF!,0)),0,ROUND('[1]老人'!#REF!/'[1]老人'!#REF!,0))</f>
        <v>0</v>
      </c>
      <c r="AD20" s="62">
        <f>IF(ISERROR(ROUND('[1]合計'!#REF!/'[1]合計'!#REF!,0)),0,ROUND('[1]合計'!#REF!/'[1]合計'!#REF!,0))</f>
        <v>0</v>
      </c>
    </row>
    <row r="21" spans="1:30" ht="21" customHeight="1">
      <c r="A21" s="214"/>
      <c r="B21" s="219"/>
      <c r="C21" s="232"/>
      <c r="D21" s="232"/>
      <c r="E21" s="232"/>
      <c r="F21" s="232"/>
      <c r="G21" s="232"/>
      <c r="H21" s="232"/>
      <c r="I21" s="232"/>
      <c r="J21" s="232"/>
      <c r="K21" s="233"/>
      <c r="L21" s="233"/>
      <c r="M21" s="212"/>
      <c r="N21" s="232"/>
      <c r="O21" s="232"/>
      <c r="P21" s="232"/>
      <c r="Q21" s="232"/>
      <c r="R21" s="232"/>
      <c r="S21" s="158"/>
      <c r="T21" s="158"/>
      <c r="U21" s="158"/>
      <c r="V21" s="105"/>
      <c r="W21" s="163"/>
      <c r="X21" s="163"/>
      <c r="Y21" s="163"/>
      <c r="Z21" s="163"/>
      <c r="AA21" s="163"/>
      <c r="AB21" s="62"/>
      <c r="AC21" s="62"/>
      <c r="AD21" s="62"/>
    </row>
    <row r="22" spans="1:30" ht="21" customHeight="1">
      <c r="A22" s="212">
        <v>14</v>
      </c>
      <c r="B22" s="213" t="s">
        <v>32</v>
      </c>
      <c r="C22" s="228">
        <v>586738</v>
      </c>
      <c r="D22" s="228">
        <v>401390</v>
      </c>
      <c r="E22" s="228" t="e">
        <v>#DIV/0!</v>
      </c>
      <c r="F22" s="228">
        <v>578578</v>
      </c>
      <c r="G22" s="228">
        <v>15505</v>
      </c>
      <c r="H22" s="228">
        <v>14004</v>
      </c>
      <c r="I22" s="228" t="e">
        <v>#DIV/0!</v>
      </c>
      <c r="J22" s="228">
        <v>15462</v>
      </c>
      <c r="K22" s="229">
        <v>13353</v>
      </c>
      <c r="L22" s="229">
        <v>11971</v>
      </c>
      <c r="M22" s="214" t="e">
        <v>#DIV/0!</v>
      </c>
      <c r="N22" s="228">
        <v>13316</v>
      </c>
      <c r="O22" s="228">
        <v>26414</v>
      </c>
      <c r="P22" s="228">
        <v>25658</v>
      </c>
      <c r="Q22" s="228" t="e">
        <v>#DIV/0!</v>
      </c>
      <c r="R22" s="228">
        <v>26392</v>
      </c>
      <c r="S22" s="228">
        <v>14440</v>
      </c>
      <c r="T22" s="228">
        <v>12196</v>
      </c>
      <c r="U22" s="228" t="e">
        <v>#DIV/0!</v>
      </c>
      <c r="V22" s="229">
        <v>14390</v>
      </c>
      <c r="W22" s="62" t="e">
        <f>ROUND('[1]一般'!#REF!/'[1]一般'!#REF!,0)</f>
        <v>#REF!</v>
      </c>
      <c r="X22" s="62" t="e">
        <f>ROUND('[1]退職'!#REF!/'[1]退職'!#REF!,0)</f>
        <v>#REF!</v>
      </c>
      <c r="Y22" s="62" t="e">
        <f>ROUND('[1]老人'!#REF!/'[1]老人'!#REF!,0)</f>
        <v>#REF!</v>
      </c>
      <c r="Z22" s="62" t="e">
        <f>ROUND('[1]合計'!#REF!/'[1]合計'!#REF!,0)</f>
        <v>#REF!</v>
      </c>
      <c r="AA22" s="62">
        <f>IF(ISERROR(ROUND('[1]一般'!#REF!/'[1]一般'!#REF!,0)),0,ROUND('[1]一般'!#REF!/'[1]一般'!#REF!,0))</f>
        <v>0</v>
      </c>
      <c r="AB22" s="62">
        <f>IF(ISERROR(ROUND('[1]退職'!#REF!/'[1]退職'!#REF!,0)),0,ROUND('[1]退職'!#REF!/'[1]退職'!#REF!,0))</f>
        <v>0</v>
      </c>
      <c r="AC22" s="62">
        <f>IF(ISERROR(ROUND('[1]老人'!#REF!/'[1]老人'!#REF!,0)),0,ROUND('[1]老人'!#REF!/'[1]老人'!#REF!,0))</f>
        <v>0</v>
      </c>
      <c r="AD22" s="62">
        <f>IF(ISERROR(ROUND('[1]合計'!#REF!/'[1]合計'!#REF!,0)),0,ROUND('[1]合計'!#REF!/'[1]合計'!#REF!,0))</f>
        <v>0</v>
      </c>
    </row>
    <row r="23" spans="1:30" ht="21" customHeight="1">
      <c r="A23" s="215">
        <v>15</v>
      </c>
      <c r="B23" s="216" t="s">
        <v>34</v>
      </c>
      <c r="C23" s="230">
        <v>597267</v>
      </c>
      <c r="D23" s="230">
        <v>500995</v>
      </c>
      <c r="E23" s="230" t="e">
        <v>#DIV/0!</v>
      </c>
      <c r="F23" s="230">
        <v>596365</v>
      </c>
      <c r="G23" s="230">
        <v>13718</v>
      </c>
      <c r="H23" s="230">
        <v>14958</v>
      </c>
      <c r="I23" s="230" t="e">
        <v>#DIV/0!</v>
      </c>
      <c r="J23" s="230">
        <v>13750</v>
      </c>
      <c r="K23" s="231">
        <v>12276</v>
      </c>
      <c r="L23" s="231">
        <v>12665</v>
      </c>
      <c r="M23" s="217" t="e">
        <v>#DIV/0!</v>
      </c>
      <c r="N23" s="230">
        <v>12289</v>
      </c>
      <c r="O23" s="230">
        <v>27771</v>
      </c>
      <c r="P23" s="230">
        <v>18723</v>
      </c>
      <c r="Q23" s="230" t="e">
        <v>#DIV/0!</v>
      </c>
      <c r="R23" s="230">
        <v>27536</v>
      </c>
      <c r="S23" s="230">
        <v>11767</v>
      </c>
      <c r="T23" s="230">
        <v>9091</v>
      </c>
      <c r="U23" s="230" t="e">
        <v>#DIV/0!</v>
      </c>
      <c r="V23" s="231">
        <v>11711</v>
      </c>
      <c r="W23" s="73" t="e">
        <f>ROUND('[1]一般'!#REF!/'[1]一般'!#REF!,0)</f>
        <v>#REF!</v>
      </c>
      <c r="X23" s="73" t="e">
        <f>ROUND('[1]退職'!#REF!/'[1]退職'!#REF!,0)</f>
        <v>#REF!</v>
      </c>
      <c r="Y23" s="73" t="e">
        <f>ROUND('[1]老人'!#REF!/'[1]老人'!#REF!,0)</f>
        <v>#REF!</v>
      </c>
      <c r="Z23" s="73" t="e">
        <f>ROUND('[1]合計'!#REF!/'[1]合計'!#REF!,0)</f>
        <v>#REF!</v>
      </c>
      <c r="AA23" s="73">
        <f>IF(ISERROR(ROUND('[1]一般'!#REF!/'[1]一般'!#REF!,0)),0,ROUND('[1]一般'!#REF!/'[1]一般'!#REF!,0))</f>
        <v>0</v>
      </c>
      <c r="AB23" s="73">
        <f>IF(ISERROR(ROUND('[1]退職'!#REF!/'[1]退職'!#REF!,0)),0,ROUND('[1]退職'!#REF!/'[1]退職'!#REF!,0))</f>
        <v>0</v>
      </c>
      <c r="AC23" s="73">
        <f>IF(ISERROR(ROUND('[1]老人'!#REF!/'[1]老人'!#REF!,0)),0,ROUND('[1]老人'!#REF!/'[1]老人'!#REF!,0))</f>
        <v>0</v>
      </c>
      <c r="AD23" s="73">
        <f>IF(ISERROR(ROUND('[1]合計'!#REF!/'[1]合計'!#REF!,0)),0,ROUND('[1]合計'!#REF!/'[1]合計'!#REF!,0))</f>
        <v>0</v>
      </c>
    </row>
    <row r="24" spans="1:30" ht="21" customHeight="1">
      <c r="A24" s="198">
        <v>16</v>
      </c>
      <c r="B24" s="197" t="s">
        <v>35</v>
      </c>
      <c r="C24" s="226">
        <v>517650</v>
      </c>
      <c r="D24" s="226">
        <v>424462</v>
      </c>
      <c r="E24" s="226" t="e">
        <v>#DIV/0!</v>
      </c>
      <c r="F24" s="226">
        <v>515795</v>
      </c>
      <c r="G24" s="226">
        <v>12029</v>
      </c>
      <c r="H24" s="226">
        <v>16411</v>
      </c>
      <c r="I24" s="226" t="e">
        <v>#DIV/0!</v>
      </c>
      <c r="J24" s="226">
        <v>12176</v>
      </c>
      <c r="K24" s="227">
        <v>10770</v>
      </c>
      <c r="L24" s="227">
        <v>9819</v>
      </c>
      <c r="M24" s="211" t="e">
        <v>#DIV/0!</v>
      </c>
      <c r="N24" s="226">
        <v>10743</v>
      </c>
      <c r="O24" s="226">
        <v>21810</v>
      </c>
      <c r="P24" s="226">
        <v>20282</v>
      </c>
      <c r="Q24" s="226" t="e">
        <v>#DIV/0!</v>
      </c>
      <c r="R24" s="226">
        <v>21761</v>
      </c>
      <c r="S24" s="226">
        <v>11365</v>
      </c>
      <c r="T24" s="226">
        <v>12965</v>
      </c>
      <c r="U24" s="226" t="e">
        <v>#DIV/0!</v>
      </c>
      <c r="V24" s="227">
        <v>11426</v>
      </c>
      <c r="W24" s="59" t="e">
        <f>ROUND('[1]一般'!#REF!/'[1]一般'!#REF!,0)</f>
        <v>#REF!</v>
      </c>
      <c r="X24" s="59" t="e">
        <f>ROUND('[1]退職'!#REF!/'[1]退職'!#REF!,0)</f>
        <v>#REF!</v>
      </c>
      <c r="Y24" s="59" t="e">
        <f>ROUND('[1]老人'!#REF!/'[1]老人'!#REF!,0)</f>
        <v>#REF!</v>
      </c>
      <c r="Z24" s="59" t="e">
        <f>ROUND('[1]合計'!#REF!/'[1]合計'!#REF!,0)</f>
        <v>#REF!</v>
      </c>
      <c r="AA24" s="59">
        <f>IF(ISERROR(ROUND('[1]一般'!#REF!/'[1]一般'!#REF!,0)),0,ROUND('[1]一般'!#REF!/'[1]一般'!#REF!,0))</f>
        <v>0</v>
      </c>
      <c r="AB24" s="59">
        <f>IF(ISERROR(ROUND('[1]退職'!#REF!/'[1]退職'!#REF!,0)),0,ROUND('[1]退職'!#REF!/'[1]退職'!#REF!,0))</f>
        <v>0</v>
      </c>
      <c r="AC24" s="59">
        <f>IF(ISERROR(ROUND('[1]老人'!#REF!/'[1]老人'!#REF!,0)),0,ROUND('[1]老人'!#REF!/'[1]老人'!#REF!,0))</f>
        <v>0</v>
      </c>
      <c r="AD24" s="59">
        <f>IF(ISERROR(ROUND('[1]合計'!#REF!/'[1]合計'!#REF!,0)),0,ROUND('[1]合計'!#REF!/'[1]合計'!#REF!,0))</f>
        <v>0</v>
      </c>
    </row>
    <row r="25" spans="1:30" ht="21" customHeight="1">
      <c r="A25" s="212">
        <v>17</v>
      </c>
      <c r="B25" s="213" t="s">
        <v>36</v>
      </c>
      <c r="C25" s="228">
        <v>527230</v>
      </c>
      <c r="D25" s="228">
        <v>596314</v>
      </c>
      <c r="E25" s="228" t="e">
        <v>#DIV/0!</v>
      </c>
      <c r="F25" s="228">
        <v>529537</v>
      </c>
      <c r="G25" s="228">
        <v>12290</v>
      </c>
      <c r="H25" s="228">
        <v>10913</v>
      </c>
      <c r="I25" s="228" t="e">
        <v>#DIV/0!</v>
      </c>
      <c r="J25" s="228">
        <v>12233</v>
      </c>
      <c r="K25" s="229">
        <v>11983</v>
      </c>
      <c r="L25" s="229">
        <v>9513</v>
      </c>
      <c r="M25" s="214" t="e">
        <v>#DIV/0!</v>
      </c>
      <c r="N25" s="228">
        <v>11880</v>
      </c>
      <c r="O25" s="228">
        <v>24254</v>
      </c>
      <c r="P25" s="228">
        <v>21586</v>
      </c>
      <c r="Q25" s="228" t="e">
        <v>#DIV/0!</v>
      </c>
      <c r="R25" s="228">
        <v>24144</v>
      </c>
      <c r="S25" s="228">
        <v>12376</v>
      </c>
      <c r="T25" s="228">
        <v>11249</v>
      </c>
      <c r="U25" s="228" t="e">
        <v>#DIV/0!</v>
      </c>
      <c r="V25" s="229">
        <v>12331</v>
      </c>
      <c r="W25" s="62" t="e">
        <f>ROUND('[1]一般'!#REF!/'[1]一般'!#REF!,0)</f>
        <v>#REF!</v>
      </c>
      <c r="X25" s="62" t="e">
        <f>ROUND('[1]退職'!#REF!/'[1]退職'!#REF!,0)</f>
        <v>#REF!</v>
      </c>
      <c r="Y25" s="62" t="e">
        <f>ROUND('[1]老人'!#REF!/'[1]老人'!#REF!,0)</f>
        <v>#REF!</v>
      </c>
      <c r="Z25" s="62" t="e">
        <f>ROUND('[1]合計'!#REF!/'[1]合計'!#REF!,0)</f>
        <v>#REF!</v>
      </c>
      <c r="AA25" s="62">
        <f>IF(ISERROR(ROUND('[1]一般'!#REF!/'[1]一般'!#REF!,0)),0,ROUND('[1]一般'!#REF!/'[1]一般'!#REF!,0))</f>
        <v>0</v>
      </c>
      <c r="AB25" s="62">
        <f>IF(ISERROR(ROUND('[1]退職'!#REF!/'[1]退職'!#REF!,0)),0,ROUND('[1]退職'!#REF!/'[1]退職'!#REF!,0))</f>
        <v>0</v>
      </c>
      <c r="AC25" s="62">
        <f>IF(ISERROR(ROUND('[1]老人'!#REF!/'[1]老人'!#REF!,0)),0,ROUND('[1]老人'!#REF!/'[1]老人'!#REF!,0))</f>
        <v>0</v>
      </c>
      <c r="AD25" s="62">
        <f>IF(ISERROR(ROUND('[1]合計'!#REF!/'[1]合計'!#REF!,0)),0,ROUND('[1]合計'!#REF!/'[1]合計'!#REF!,0))</f>
        <v>0</v>
      </c>
    </row>
    <row r="26" spans="1:30" ht="21" customHeight="1">
      <c r="A26" s="212">
        <v>18</v>
      </c>
      <c r="B26" s="213" t="s">
        <v>38</v>
      </c>
      <c r="C26" s="228">
        <v>487761</v>
      </c>
      <c r="D26" s="228">
        <v>237479</v>
      </c>
      <c r="E26" s="228" t="e">
        <v>#DIV/0!</v>
      </c>
      <c r="F26" s="228">
        <v>482143</v>
      </c>
      <c r="G26" s="228">
        <v>10196</v>
      </c>
      <c r="H26" s="228">
        <v>12445</v>
      </c>
      <c r="I26" s="228" t="e">
        <v>#DIV/0!</v>
      </c>
      <c r="J26" s="228">
        <v>10291</v>
      </c>
      <c r="K26" s="229">
        <v>11871</v>
      </c>
      <c r="L26" s="229">
        <v>9655</v>
      </c>
      <c r="M26" s="214" t="e">
        <v>#DIV/0!</v>
      </c>
      <c r="N26" s="228">
        <v>11748</v>
      </c>
      <c r="O26" s="228">
        <v>23734</v>
      </c>
      <c r="P26" s="228">
        <v>14851</v>
      </c>
      <c r="Q26" s="228" t="e">
        <v>#DIV/0!</v>
      </c>
      <c r="R26" s="228">
        <v>23342</v>
      </c>
      <c r="S26" s="228">
        <v>13122</v>
      </c>
      <c r="T26" s="228">
        <v>10238</v>
      </c>
      <c r="U26" s="228" t="e">
        <v>#DIV/0!</v>
      </c>
      <c r="V26" s="229">
        <v>13001</v>
      </c>
      <c r="W26" s="62" t="e">
        <f>ROUND('[1]一般'!#REF!/'[1]一般'!#REF!,0)</f>
        <v>#REF!</v>
      </c>
      <c r="X26" s="62" t="e">
        <f>ROUND('[1]退職'!#REF!/'[1]退職'!#REF!,0)</f>
        <v>#REF!</v>
      </c>
      <c r="Y26" s="62" t="e">
        <f>ROUND('[1]老人'!#REF!/'[1]老人'!#REF!,0)</f>
        <v>#REF!</v>
      </c>
      <c r="Z26" s="62" t="e">
        <f>ROUND('[1]合計'!#REF!/'[1]合計'!#REF!,0)</f>
        <v>#REF!</v>
      </c>
      <c r="AA26" s="62">
        <f>IF(ISERROR(ROUND('[1]一般'!#REF!/'[1]一般'!#REF!,0)),0,ROUND('[1]一般'!#REF!/'[1]一般'!#REF!,0))</f>
        <v>0</v>
      </c>
      <c r="AB26" s="62">
        <f>IF(ISERROR(ROUND('[1]退職'!#REF!/'[1]退職'!#REF!,0)),0,ROUND('[1]退職'!#REF!/'[1]退職'!#REF!,0))</f>
        <v>0</v>
      </c>
      <c r="AC26" s="62">
        <f>IF(ISERROR(ROUND('[1]老人'!#REF!/'[1]老人'!#REF!,0)),0,ROUND('[1]老人'!#REF!/'[1]老人'!#REF!,0))</f>
        <v>0</v>
      </c>
      <c r="AD26" s="62">
        <f>IF(ISERROR(ROUND('[1]合計'!#REF!/'[1]合計'!#REF!,0)),0,ROUND('[1]合計'!#REF!/'[1]合計'!#REF!,0))</f>
        <v>0</v>
      </c>
    </row>
    <row r="27" spans="1:30" ht="21" customHeight="1">
      <c r="A27" s="212">
        <v>19</v>
      </c>
      <c r="B27" s="213" t="s">
        <v>40</v>
      </c>
      <c r="C27" s="228">
        <v>519178</v>
      </c>
      <c r="D27" s="228">
        <v>480680</v>
      </c>
      <c r="E27" s="228" t="e">
        <v>#DIV/0!</v>
      </c>
      <c r="F27" s="228">
        <v>517602</v>
      </c>
      <c r="G27" s="228">
        <v>12934</v>
      </c>
      <c r="H27" s="228">
        <v>25147</v>
      </c>
      <c r="I27" s="228" t="e">
        <v>#DIV/0!</v>
      </c>
      <c r="J27" s="228">
        <v>13285</v>
      </c>
      <c r="K27" s="229">
        <v>11688</v>
      </c>
      <c r="L27" s="229">
        <v>11693</v>
      </c>
      <c r="M27" s="214" t="e">
        <v>#DIV/0!</v>
      </c>
      <c r="N27" s="228">
        <v>11688</v>
      </c>
      <c r="O27" s="228">
        <v>23129</v>
      </c>
      <c r="P27" s="228">
        <v>36520</v>
      </c>
      <c r="Q27" s="228" t="e">
        <v>#DIV/0!</v>
      </c>
      <c r="R27" s="228">
        <v>23509</v>
      </c>
      <c r="S27" s="228">
        <v>11692</v>
      </c>
      <c r="T27" s="228">
        <v>17327</v>
      </c>
      <c r="U27" s="228" t="e">
        <v>#DIV/0!</v>
      </c>
      <c r="V27" s="229">
        <v>11861</v>
      </c>
      <c r="W27" s="62" t="e">
        <f>ROUND('[1]一般'!#REF!/'[1]一般'!#REF!,0)</f>
        <v>#REF!</v>
      </c>
      <c r="X27" s="62" t="e">
        <f>ROUND('[1]退職'!#REF!/'[1]退職'!#REF!,0)</f>
        <v>#REF!</v>
      </c>
      <c r="Y27" s="62" t="e">
        <f>ROUND('[1]老人'!#REF!/'[1]老人'!#REF!,0)</f>
        <v>#REF!</v>
      </c>
      <c r="Z27" s="62" t="e">
        <f>ROUND('[1]合計'!#REF!/'[1]合計'!#REF!,0)</f>
        <v>#REF!</v>
      </c>
      <c r="AA27" s="62">
        <f>IF(ISERROR(ROUND('[1]一般'!#REF!/'[1]一般'!#REF!,0)),0,ROUND('[1]一般'!#REF!/'[1]一般'!#REF!,0))</f>
        <v>0</v>
      </c>
      <c r="AB27" s="62">
        <f>IF(ISERROR(ROUND('[1]退職'!#REF!/'[1]退職'!#REF!,0)),0,ROUND('[1]退職'!#REF!/'[1]退職'!#REF!,0))</f>
        <v>0</v>
      </c>
      <c r="AC27" s="62">
        <f>IF(ISERROR(ROUND('[1]老人'!#REF!/'[1]老人'!#REF!,0)),0,ROUND('[1]老人'!#REF!/'[1]老人'!#REF!,0))</f>
        <v>0</v>
      </c>
      <c r="AD27" s="62">
        <f>IF(ISERROR(ROUND('[1]合計'!#REF!/'[1]合計'!#REF!,0)),0,ROUND('[1]合計'!#REF!/'[1]合計'!#REF!,0))</f>
        <v>0</v>
      </c>
    </row>
    <row r="28" spans="1:30" ht="21" customHeight="1">
      <c r="A28" s="215">
        <v>20</v>
      </c>
      <c r="B28" s="216" t="s">
        <v>42</v>
      </c>
      <c r="C28" s="230">
        <v>496150</v>
      </c>
      <c r="D28" s="230">
        <v>511900</v>
      </c>
      <c r="E28" s="230" t="e">
        <v>#DIV/0!</v>
      </c>
      <c r="F28" s="230">
        <v>496581</v>
      </c>
      <c r="G28" s="230">
        <v>12388</v>
      </c>
      <c r="H28" s="230">
        <v>8756</v>
      </c>
      <c r="I28" s="230" t="e">
        <v>#DIV/0!</v>
      </c>
      <c r="J28" s="230">
        <v>12293</v>
      </c>
      <c r="K28" s="231">
        <v>11418</v>
      </c>
      <c r="L28" s="231">
        <v>8952</v>
      </c>
      <c r="M28" s="217" t="e">
        <v>#DIV/0!</v>
      </c>
      <c r="N28" s="230">
        <v>11352</v>
      </c>
      <c r="O28" s="230">
        <v>24275</v>
      </c>
      <c r="P28" s="230">
        <v>21957</v>
      </c>
      <c r="Q28" s="230" t="e">
        <v>#DIV/0!</v>
      </c>
      <c r="R28" s="230">
        <v>24214</v>
      </c>
      <c r="S28" s="230">
        <v>12048</v>
      </c>
      <c r="T28" s="230">
        <v>8451</v>
      </c>
      <c r="U28" s="230" t="e">
        <v>#DIV/0!</v>
      </c>
      <c r="V28" s="231">
        <v>11960</v>
      </c>
      <c r="W28" s="73" t="e">
        <f>ROUND('[1]一般'!#REF!/'[1]一般'!#REF!,0)</f>
        <v>#REF!</v>
      </c>
      <c r="X28" s="73" t="e">
        <f>ROUND('[1]退職'!#REF!/'[1]退職'!#REF!,0)</f>
        <v>#REF!</v>
      </c>
      <c r="Y28" s="73" t="e">
        <f>ROUND('[1]老人'!#REF!/'[1]老人'!#REF!,0)</f>
        <v>#REF!</v>
      </c>
      <c r="Z28" s="73" t="e">
        <f>ROUND('[1]合計'!#REF!/'[1]合計'!#REF!,0)</f>
        <v>#REF!</v>
      </c>
      <c r="AA28" s="73">
        <f>IF(ISERROR(ROUND('[1]一般'!#REF!/'[1]一般'!#REF!,0)),0,ROUND('[1]一般'!#REF!/'[1]一般'!#REF!,0))</f>
        <v>0</v>
      </c>
      <c r="AB28" s="73">
        <f>IF(ISERROR(ROUND('[1]退職'!#REF!/'[1]退職'!#REF!,0)),0,ROUND('[1]退職'!#REF!/'[1]退職'!#REF!,0))</f>
        <v>0</v>
      </c>
      <c r="AC28" s="73">
        <f>IF(ISERROR(ROUND('[1]老人'!#REF!/'[1]老人'!#REF!,0)),0,ROUND('[1]老人'!#REF!/'[1]老人'!#REF!,0))</f>
        <v>0</v>
      </c>
      <c r="AD28" s="73">
        <f>IF(ISERROR(ROUND('[1]合計'!#REF!/'[1]合計'!#REF!,0)),0,ROUND('[1]合計'!#REF!/'[1]合計'!#REF!,0))</f>
        <v>0</v>
      </c>
    </row>
    <row r="29" spans="1:30" ht="21" customHeight="1">
      <c r="A29" s="198">
        <v>21</v>
      </c>
      <c r="B29" s="197" t="s">
        <v>43</v>
      </c>
      <c r="C29" s="226">
        <v>523993</v>
      </c>
      <c r="D29" s="226">
        <v>682690</v>
      </c>
      <c r="E29" s="226" t="e">
        <v>#DIV/0!</v>
      </c>
      <c r="F29" s="226">
        <v>532345</v>
      </c>
      <c r="G29" s="226">
        <v>12166</v>
      </c>
      <c r="H29" s="226">
        <v>19243</v>
      </c>
      <c r="I29" s="226" t="e">
        <v>#DIV/0!</v>
      </c>
      <c r="J29" s="226">
        <v>12441</v>
      </c>
      <c r="K29" s="227">
        <v>11413</v>
      </c>
      <c r="L29" s="227">
        <v>10459</v>
      </c>
      <c r="M29" s="211" t="e">
        <v>#DIV/0!</v>
      </c>
      <c r="N29" s="226">
        <v>11364</v>
      </c>
      <c r="O29" s="226">
        <v>25503</v>
      </c>
      <c r="P29" s="226">
        <v>39708</v>
      </c>
      <c r="Q29" s="226" t="e">
        <v>#DIV/0!</v>
      </c>
      <c r="R29" s="226">
        <v>26092</v>
      </c>
      <c r="S29" s="226">
        <v>11045</v>
      </c>
      <c r="T29" s="226">
        <v>9832</v>
      </c>
      <c r="U29" s="226" t="e">
        <v>#DIV/0!</v>
      </c>
      <c r="V29" s="227">
        <v>11003</v>
      </c>
      <c r="W29" s="59" t="e">
        <f>ROUND('[1]一般'!#REF!/'[1]一般'!#REF!,0)</f>
        <v>#REF!</v>
      </c>
      <c r="X29" s="59" t="e">
        <f>ROUND('[1]退職'!#REF!/'[1]退職'!#REF!,0)</f>
        <v>#REF!</v>
      </c>
      <c r="Y29" s="59" t="e">
        <f>ROUND('[1]老人'!#REF!/'[1]老人'!#REF!,0)</f>
        <v>#REF!</v>
      </c>
      <c r="Z29" s="59" t="e">
        <f>ROUND('[1]合計'!#REF!/'[1]合計'!#REF!,0)</f>
        <v>#REF!</v>
      </c>
      <c r="AA29" s="59">
        <f>IF(ISERROR(ROUND('[1]一般'!#REF!/'[1]一般'!#REF!,0)),0,ROUND('[1]一般'!#REF!/'[1]一般'!#REF!,0))</f>
        <v>0</v>
      </c>
      <c r="AB29" s="59">
        <f>IF(ISERROR(ROUND('[1]退職'!#REF!/'[1]退職'!#REF!,0)),0,ROUND('[1]退職'!#REF!/'[1]退職'!#REF!,0))</f>
        <v>0</v>
      </c>
      <c r="AC29" s="59">
        <f>IF(ISERROR(ROUND('[1]老人'!#REF!/'[1]老人'!#REF!,0)),0,ROUND('[1]老人'!#REF!/'[1]老人'!#REF!,0))</f>
        <v>0</v>
      </c>
      <c r="AD29" s="59">
        <f>IF(ISERROR(ROUND('[1]合計'!#REF!/'[1]合計'!#REF!,0)),0,ROUND('[1]合計'!#REF!/'[1]合計'!#REF!,0))</f>
        <v>0</v>
      </c>
    </row>
    <row r="30" spans="1:30" ht="21" customHeight="1">
      <c r="A30" s="212">
        <v>22</v>
      </c>
      <c r="B30" s="213" t="s">
        <v>45</v>
      </c>
      <c r="C30" s="228">
        <v>541357</v>
      </c>
      <c r="D30" s="228">
        <v>249545</v>
      </c>
      <c r="E30" s="228" t="e">
        <v>#DIV/0!</v>
      </c>
      <c r="F30" s="228">
        <v>537467</v>
      </c>
      <c r="G30" s="228">
        <v>11783</v>
      </c>
      <c r="H30" s="228">
        <v>15664</v>
      </c>
      <c r="I30" s="228" t="e">
        <v>#DIV/0!</v>
      </c>
      <c r="J30" s="228">
        <v>11890</v>
      </c>
      <c r="K30" s="229">
        <v>10460</v>
      </c>
      <c r="L30" s="229">
        <v>10281</v>
      </c>
      <c r="M30" s="214" t="e">
        <v>#DIV/0!</v>
      </c>
      <c r="N30" s="228">
        <v>10457</v>
      </c>
      <c r="O30" s="228">
        <v>30281</v>
      </c>
      <c r="P30" s="228">
        <v>19289</v>
      </c>
      <c r="Q30" s="228" t="e">
        <v>#DIV/0!</v>
      </c>
      <c r="R30" s="228">
        <v>30005</v>
      </c>
      <c r="S30" s="228">
        <v>11015</v>
      </c>
      <c r="T30" s="228">
        <v>14563</v>
      </c>
      <c r="U30" s="228" t="e">
        <v>#DIV/0!</v>
      </c>
      <c r="V30" s="229">
        <v>11109</v>
      </c>
      <c r="W30" s="62" t="e">
        <f>ROUND('[1]一般'!#REF!/'[1]一般'!#REF!,0)</f>
        <v>#REF!</v>
      </c>
      <c r="X30" s="62" t="e">
        <f>ROUND('[1]退職'!#REF!/'[1]退職'!#REF!,0)</f>
        <v>#REF!</v>
      </c>
      <c r="Y30" s="62" t="e">
        <f>ROUND('[1]老人'!#REF!/'[1]老人'!#REF!,0)</f>
        <v>#REF!</v>
      </c>
      <c r="Z30" s="62" t="e">
        <f>ROUND('[1]合計'!#REF!/'[1]合計'!#REF!,0)</f>
        <v>#REF!</v>
      </c>
      <c r="AA30" s="62">
        <f>IF(ISERROR(ROUND('[1]一般'!#REF!/'[1]一般'!#REF!,0)),0,ROUND('[1]一般'!#REF!/'[1]一般'!#REF!,0))</f>
        <v>0</v>
      </c>
      <c r="AB30" s="62">
        <f>IF(ISERROR(ROUND('[1]退職'!#REF!/'[1]退職'!#REF!,0)),0,ROUND('[1]退職'!#REF!/'[1]退職'!#REF!,0))</f>
        <v>0</v>
      </c>
      <c r="AC30" s="62">
        <f>IF(ISERROR(ROUND('[1]老人'!#REF!/'[1]老人'!#REF!,0)),0,ROUND('[1]老人'!#REF!/'[1]老人'!#REF!,0))</f>
        <v>0</v>
      </c>
      <c r="AD30" s="62">
        <f>IF(ISERROR(ROUND('[1]合計'!#REF!/'[1]合計'!#REF!,0)),0,ROUND('[1]合計'!#REF!/'[1]合計'!#REF!,0))</f>
        <v>0</v>
      </c>
    </row>
    <row r="31" spans="1:30" ht="21" customHeight="1">
      <c r="A31" s="212">
        <v>27</v>
      </c>
      <c r="B31" s="213" t="s">
        <v>46</v>
      </c>
      <c r="C31" s="228">
        <v>551485</v>
      </c>
      <c r="D31" s="228">
        <v>372766</v>
      </c>
      <c r="E31" s="228" t="e">
        <v>#DIV/0!</v>
      </c>
      <c r="F31" s="228">
        <v>544337</v>
      </c>
      <c r="G31" s="228">
        <v>12641</v>
      </c>
      <c r="H31" s="228">
        <v>24974</v>
      </c>
      <c r="I31" s="228" t="e">
        <v>#DIV/0!</v>
      </c>
      <c r="J31" s="228">
        <v>13141</v>
      </c>
      <c r="K31" s="229">
        <v>15727</v>
      </c>
      <c r="L31" s="229">
        <v>12832</v>
      </c>
      <c r="M31" s="214" t="e">
        <v>#DIV/0!</v>
      </c>
      <c r="N31" s="228">
        <v>15565</v>
      </c>
      <c r="O31" s="228">
        <v>25976</v>
      </c>
      <c r="P31" s="228">
        <v>30050</v>
      </c>
      <c r="Q31" s="228" t="e">
        <v>#DIV/0!</v>
      </c>
      <c r="R31" s="228">
        <v>26151</v>
      </c>
      <c r="S31" s="228">
        <v>12694</v>
      </c>
      <c r="T31" s="228">
        <v>10717</v>
      </c>
      <c r="U31" s="228" t="e">
        <v>#DIV/0!</v>
      </c>
      <c r="V31" s="229">
        <v>12615</v>
      </c>
      <c r="W31" s="62" t="e">
        <f>ROUND('[1]一般'!#REF!/'[1]一般'!#REF!,0)</f>
        <v>#REF!</v>
      </c>
      <c r="X31" s="62" t="e">
        <f>ROUND('[1]退職'!#REF!/'[1]退職'!#REF!,0)</f>
        <v>#REF!</v>
      </c>
      <c r="Y31" s="62" t="e">
        <f>ROUND('[1]老人'!#REF!/'[1]老人'!#REF!,0)</f>
        <v>#REF!</v>
      </c>
      <c r="Z31" s="62" t="e">
        <f>ROUND('[1]合計'!#REF!/'[1]合計'!#REF!,0)</f>
        <v>#REF!</v>
      </c>
      <c r="AA31" s="62">
        <f>IF(ISERROR(ROUND('[1]一般'!#REF!/'[1]一般'!#REF!,0)),0,ROUND('[1]一般'!#REF!/'[1]一般'!#REF!,0))</f>
        <v>0</v>
      </c>
      <c r="AB31" s="62">
        <f>IF(ISERROR(ROUND('[1]退職'!#REF!/'[1]退職'!#REF!,0)),0,ROUND('[1]退職'!#REF!/'[1]退職'!#REF!,0))</f>
        <v>0</v>
      </c>
      <c r="AC31" s="62">
        <f>IF(ISERROR(ROUND('[1]老人'!#REF!/'[1]老人'!#REF!,0)),0,ROUND('[1]老人'!#REF!/'[1]老人'!#REF!,0))</f>
        <v>0</v>
      </c>
      <c r="AD31" s="62">
        <f>IF(ISERROR(ROUND('[1]合計'!#REF!/'[1]合計'!#REF!,0)),0,ROUND('[1]合計'!#REF!/'[1]合計'!#REF!,0))</f>
        <v>0</v>
      </c>
    </row>
    <row r="32" spans="1:30" ht="21" customHeight="1">
      <c r="A32" s="212">
        <v>28</v>
      </c>
      <c r="B32" s="213" t="s">
        <v>48</v>
      </c>
      <c r="C32" s="228">
        <v>566263</v>
      </c>
      <c r="D32" s="228">
        <v>603292</v>
      </c>
      <c r="E32" s="228" t="e">
        <v>#DIV/0!</v>
      </c>
      <c r="F32" s="228">
        <v>567876</v>
      </c>
      <c r="G32" s="228">
        <v>14139</v>
      </c>
      <c r="H32" s="228">
        <v>14511</v>
      </c>
      <c r="I32" s="228" t="e">
        <v>#DIV/0!</v>
      </c>
      <c r="J32" s="228">
        <v>14151</v>
      </c>
      <c r="K32" s="229">
        <v>12654</v>
      </c>
      <c r="L32" s="229">
        <v>12494</v>
      </c>
      <c r="M32" s="214" t="e">
        <v>#DIV/0!</v>
      </c>
      <c r="N32" s="228">
        <v>12648</v>
      </c>
      <c r="O32" s="228">
        <v>26082</v>
      </c>
      <c r="P32" s="228">
        <v>30855</v>
      </c>
      <c r="Q32" s="228" t="e">
        <v>#DIV/0!</v>
      </c>
      <c r="R32" s="228">
        <v>26245</v>
      </c>
      <c r="S32" s="228">
        <v>13112</v>
      </c>
      <c r="T32" s="228">
        <v>9601</v>
      </c>
      <c r="U32" s="228" t="e">
        <v>#DIV/0!</v>
      </c>
      <c r="V32" s="229">
        <v>13005</v>
      </c>
      <c r="W32" s="62" t="e">
        <f>ROUND('[1]一般'!#REF!/'[1]一般'!#REF!,0)</f>
        <v>#REF!</v>
      </c>
      <c r="X32" s="62" t="e">
        <f>ROUND('[1]退職'!#REF!/'[1]退職'!#REF!,0)</f>
        <v>#REF!</v>
      </c>
      <c r="Y32" s="62" t="e">
        <f>ROUND('[1]老人'!#REF!/'[1]老人'!#REF!,0)</f>
        <v>#REF!</v>
      </c>
      <c r="Z32" s="62" t="e">
        <f>ROUND('[1]合計'!#REF!/'[1]合計'!#REF!,0)</f>
        <v>#REF!</v>
      </c>
      <c r="AA32" s="62">
        <f>IF(ISERROR(ROUND('[1]一般'!#REF!/'[1]一般'!#REF!,0)),0,ROUND('[1]一般'!#REF!/'[1]一般'!#REF!,0))</f>
        <v>0</v>
      </c>
      <c r="AB32" s="62">
        <f>IF(ISERROR(ROUND('[1]退職'!#REF!/'[1]退職'!#REF!,0)),0,ROUND('[1]退職'!#REF!/'[1]退職'!#REF!,0))</f>
        <v>0</v>
      </c>
      <c r="AC32" s="62">
        <f>IF(ISERROR(ROUND('[1]老人'!#REF!/'[1]老人'!#REF!,0)),0,ROUND('[1]老人'!#REF!/'[1]老人'!#REF!,0))</f>
        <v>0</v>
      </c>
      <c r="AD32" s="62">
        <f>IF(ISERROR(ROUND('[1]合計'!#REF!/'[1]合計'!#REF!,0)),0,ROUND('[1]合計'!#REF!/'[1]合計'!#REF!,0))</f>
        <v>0</v>
      </c>
    </row>
    <row r="33" spans="1:30" ht="21" customHeight="1">
      <c r="A33" s="212">
        <v>29</v>
      </c>
      <c r="B33" s="213" t="s">
        <v>50</v>
      </c>
      <c r="C33" s="228">
        <v>568546</v>
      </c>
      <c r="D33" s="228">
        <v>580945</v>
      </c>
      <c r="E33" s="228" t="e">
        <v>#DIV/0!</v>
      </c>
      <c r="F33" s="228">
        <v>569341</v>
      </c>
      <c r="G33" s="228">
        <v>13868</v>
      </c>
      <c r="H33" s="228">
        <v>15118</v>
      </c>
      <c r="I33" s="228" t="e">
        <v>#DIV/0!</v>
      </c>
      <c r="J33" s="228">
        <v>13922</v>
      </c>
      <c r="K33" s="229">
        <v>13051</v>
      </c>
      <c r="L33" s="229">
        <v>12069</v>
      </c>
      <c r="M33" s="214" t="e">
        <v>#DIV/0!</v>
      </c>
      <c r="N33" s="228">
        <v>13002</v>
      </c>
      <c r="O33" s="228">
        <v>26012</v>
      </c>
      <c r="P33" s="228">
        <v>32722</v>
      </c>
      <c r="Q33" s="228" t="e">
        <v>#DIV/0!</v>
      </c>
      <c r="R33" s="228">
        <v>26314</v>
      </c>
      <c r="S33" s="228">
        <v>13255</v>
      </c>
      <c r="T33" s="228">
        <v>9788</v>
      </c>
      <c r="U33" s="228" t="e">
        <v>#DIV/0!</v>
      </c>
      <c r="V33" s="229">
        <v>13116</v>
      </c>
      <c r="W33" s="62" t="e">
        <f>ROUND('[1]一般'!#REF!/'[1]一般'!#REF!,0)</f>
        <v>#REF!</v>
      </c>
      <c r="X33" s="62" t="e">
        <f>ROUND('[1]退職'!#REF!/'[1]退職'!#REF!,0)</f>
        <v>#REF!</v>
      </c>
      <c r="Y33" s="62" t="e">
        <f>ROUND('[1]老人'!#REF!/'[1]老人'!#REF!,0)</f>
        <v>#REF!</v>
      </c>
      <c r="Z33" s="62" t="e">
        <f>ROUND('[1]合計'!#REF!/'[1]合計'!#REF!,0)</f>
        <v>#REF!</v>
      </c>
      <c r="AA33" s="62">
        <f>IF(ISERROR(ROUND('[1]一般'!#REF!/'[1]一般'!#REF!,0)),0,ROUND('[1]一般'!#REF!/'[1]一般'!#REF!,0))</f>
        <v>0</v>
      </c>
      <c r="AB33" s="62">
        <f>IF(ISERROR(ROUND('[1]退職'!#REF!/'[1]退職'!#REF!,0)),0,ROUND('[1]退職'!#REF!/'[1]退職'!#REF!,0))</f>
        <v>0</v>
      </c>
      <c r="AC33" s="62">
        <f>IF(ISERROR(ROUND('[1]老人'!#REF!/'[1]老人'!#REF!,0)),0,ROUND('[1]老人'!#REF!/'[1]老人'!#REF!,0))</f>
        <v>0</v>
      </c>
      <c r="AD33" s="62">
        <f>IF(ISERROR(ROUND('[1]合計'!#REF!/'[1]合計'!#REF!,0)),0,ROUND('[1]合計'!#REF!/'[1]合計'!#REF!,0))</f>
        <v>0</v>
      </c>
    </row>
    <row r="34" spans="1:30" ht="21" customHeight="1">
      <c r="A34" s="198">
        <v>30</v>
      </c>
      <c r="B34" s="197" t="s">
        <v>52</v>
      </c>
      <c r="C34" s="226">
        <v>520943</v>
      </c>
      <c r="D34" s="226">
        <v>436158</v>
      </c>
      <c r="E34" s="226" t="e">
        <v>#DIV/0!</v>
      </c>
      <c r="F34" s="226">
        <v>518774</v>
      </c>
      <c r="G34" s="226">
        <v>12783</v>
      </c>
      <c r="H34" s="226">
        <v>12625</v>
      </c>
      <c r="I34" s="226" t="e">
        <v>#DIV/0!</v>
      </c>
      <c r="J34" s="226">
        <v>12778</v>
      </c>
      <c r="K34" s="227">
        <v>11750</v>
      </c>
      <c r="L34" s="227">
        <v>9502</v>
      </c>
      <c r="M34" s="211" t="e">
        <v>#DIV/0!</v>
      </c>
      <c r="N34" s="226">
        <v>11650</v>
      </c>
      <c r="O34" s="226">
        <v>28844</v>
      </c>
      <c r="P34" s="226">
        <v>21422</v>
      </c>
      <c r="Q34" s="226" t="e">
        <v>#DIV/0!</v>
      </c>
      <c r="R34" s="226">
        <v>28574</v>
      </c>
      <c r="S34" s="226">
        <v>12949</v>
      </c>
      <c r="T34" s="226">
        <v>9775</v>
      </c>
      <c r="U34" s="226" t="e">
        <v>#DIV/0!</v>
      </c>
      <c r="V34" s="227">
        <v>12836</v>
      </c>
      <c r="W34" s="59" t="e">
        <f>ROUND('[1]一般'!#REF!/'[1]一般'!#REF!,0)</f>
        <v>#REF!</v>
      </c>
      <c r="X34" s="59" t="e">
        <f>ROUND('[1]退職'!#REF!/'[1]退職'!#REF!,0)</f>
        <v>#REF!</v>
      </c>
      <c r="Y34" s="59" t="e">
        <f>ROUND('[1]老人'!#REF!/'[1]老人'!#REF!,0)</f>
        <v>#REF!</v>
      </c>
      <c r="Z34" s="59" t="e">
        <f>ROUND('[1]合計'!#REF!/'[1]合計'!#REF!,0)</f>
        <v>#REF!</v>
      </c>
      <c r="AA34" s="59">
        <f>IF(ISERROR(ROUND('[1]一般'!#REF!/'[1]一般'!#REF!,0)),0,ROUND('[1]一般'!#REF!/'[1]一般'!#REF!,0))</f>
        <v>0</v>
      </c>
      <c r="AB34" s="59">
        <f>IF(ISERROR(ROUND('[1]退職'!#REF!/'[1]退職'!#REF!,0)),0,ROUND('[1]退職'!#REF!/'[1]退職'!#REF!,0))</f>
        <v>0</v>
      </c>
      <c r="AC34" s="59">
        <f>IF(ISERROR(ROUND('[1]老人'!#REF!/'[1]老人'!#REF!,0)),0,ROUND('[1]老人'!#REF!/'[1]老人'!#REF!,0))</f>
        <v>0</v>
      </c>
      <c r="AD34" s="59">
        <f>IF(ISERROR(ROUND('[1]合計'!#REF!/'[1]合計'!#REF!,0)),0,ROUND('[1]合計'!#REF!/'[1]合計'!#REF!,0))</f>
        <v>0</v>
      </c>
    </row>
    <row r="35" spans="1:30" s="20" customFormat="1" ht="21" customHeight="1">
      <c r="A35" s="212">
        <v>31</v>
      </c>
      <c r="B35" s="213" t="s">
        <v>54</v>
      </c>
      <c r="C35" s="228">
        <v>512786</v>
      </c>
      <c r="D35" s="228">
        <v>552263</v>
      </c>
      <c r="E35" s="228" t="e">
        <v>#DIV/0!</v>
      </c>
      <c r="F35" s="228">
        <v>514464</v>
      </c>
      <c r="G35" s="228">
        <v>12767</v>
      </c>
      <c r="H35" s="228">
        <v>11880</v>
      </c>
      <c r="I35" s="228" t="e">
        <v>#DIV/0!</v>
      </c>
      <c r="J35" s="228">
        <v>12728</v>
      </c>
      <c r="K35" s="229">
        <v>13025</v>
      </c>
      <c r="L35" s="229">
        <v>13654</v>
      </c>
      <c r="M35" s="214" t="e">
        <v>#DIV/0!</v>
      </c>
      <c r="N35" s="228">
        <v>13051</v>
      </c>
      <c r="O35" s="228">
        <v>25830</v>
      </c>
      <c r="P35" s="228">
        <v>25879</v>
      </c>
      <c r="Q35" s="228" t="e">
        <v>#DIV/0!</v>
      </c>
      <c r="R35" s="228">
        <v>25833</v>
      </c>
      <c r="S35" s="228">
        <v>13861</v>
      </c>
      <c r="T35" s="228">
        <v>12402</v>
      </c>
      <c r="U35" s="228" t="e">
        <v>#DIV/0!</v>
      </c>
      <c r="V35" s="229">
        <v>13793</v>
      </c>
      <c r="W35" s="62" t="e">
        <f>ROUND('[1]一般'!#REF!/'[1]一般'!#REF!,0)</f>
        <v>#REF!</v>
      </c>
      <c r="X35" s="62" t="e">
        <f>ROUND('[1]退職'!#REF!/'[1]退職'!#REF!,0)</f>
        <v>#REF!</v>
      </c>
      <c r="Y35" s="62" t="e">
        <f>ROUND('[1]老人'!#REF!/'[1]老人'!#REF!,0)</f>
        <v>#REF!</v>
      </c>
      <c r="Z35" s="62" t="e">
        <f>ROUND('[1]合計'!#REF!/'[1]合計'!#REF!,0)</f>
        <v>#REF!</v>
      </c>
      <c r="AA35" s="62">
        <f>IF(ISERROR(ROUND('[1]一般'!#REF!/'[1]一般'!#REF!,0)),0,ROUND('[1]一般'!#REF!/'[1]一般'!#REF!,0))</f>
        <v>0</v>
      </c>
      <c r="AB35" s="62">
        <f>IF(ISERROR(ROUND('[1]退職'!#REF!/'[1]退職'!#REF!,0)),0,ROUND('[1]退職'!#REF!/'[1]退職'!#REF!,0))</f>
        <v>0</v>
      </c>
      <c r="AC35" s="62">
        <f>IF(ISERROR(ROUND('[1]老人'!#REF!/'[1]老人'!#REF!,0)),0,ROUND('[1]老人'!#REF!/'[1]老人'!#REF!,0))</f>
        <v>0</v>
      </c>
      <c r="AD35" s="62">
        <f>IF(ISERROR(ROUND('[1]合計'!#REF!/'[1]合計'!#REF!,0)),0,ROUND('[1]合計'!#REF!/'[1]合計'!#REF!,0))</f>
        <v>0</v>
      </c>
    </row>
    <row r="36" spans="1:30" s="20" customFormat="1" ht="21" customHeight="1">
      <c r="A36" s="212">
        <v>32</v>
      </c>
      <c r="B36" s="213" t="s">
        <v>56</v>
      </c>
      <c r="C36" s="228">
        <v>485834</v>
      </c>
      <c r="D36" s="228">
        <v>1139547</v>
      </c>
      <c r="E36" s="228" t="e">
        <v>#DIV/0!</v>
      </c>
      <c r="F36" s="228">
        <v>489837</v>
      </c>
      <c r="G36" s="228">
        <v>13719</v>
      </c>
      <c r="H36" s="228">
        <v>8446</v>
      </c>
      <c r="I36" s="228" t="e">
        <v>#DIV/0!</v>
      </c>
      <c r="J36" s="228">
        <v>13585</v>
      </c>
      <c r="K36" s="229">
        <v>11884</v>
      </c>
      <c r="L36" s="229">
        <v>13311</v>
      </c>
      <c r="M36" s="214" t="e">
        <v>#DIV/0!</v>
      </c>
      <c r="N36" s="228">
        <v>11939</v>
      </c>
      <c r="O36" s="228">
        <v>26751</v>
      </c>
      <c r="P36" s="228">
        <v>16630</v>
      </c>
      <c r="Q36" s="228" t="e">
        <v>#DIV/0!</v>
      </c>
      <c r="R36" s="228">
        <v>26479</v>
      </c>
      <c r="S36" s="228">
        <v>13998</v>
      </c>
      <c r="T36" s="228">
        <v>13246</v>
      </c>
      <c r="U36" s="228" t="e">
        <v>#DIV/0!</v>
      </c>
      <c r="V36" s="229">
        <v>13978</v>
      </c>
      <c r="W36" s="62" t="e">
        <f>ROUND('[1]一般'!#REF!/'[1]一般'!#REF!,0)</f>
        <v>#REF!</v>
      </c>
      <c r="X36" s="62" t="e">
        <f>ROUND('[1]退職'!#REF!/'[1]退職'!#REF!,0)</f>
        <v>#REF!</v>
      </c>
      <c r="Y36" s="62" t="e">
        <f>ROUND('[1]老人'!#REF!/'[1]老人'!#REF!,0)</f>
        <v>#REF!</v>
      </c>
      <c r="Z36" s="62" t="e">
        <f>ROUND('[1]合計'!#REF!/'[1]合計'!#REF!,0)</f>
        <v>#REF!</v>
      </c>
      <c r="AA36" s="62">
        <f>IF(ISERROR(ROUND('[1]一般'!#REF!/'[1]一般'!#REF!,0)),0,ROUND('[1]一般'!#REF!/'[1]一般'!#REF!,0))</f>
        <v>0</v>
      </c>
      <c r="AB36" s="62">
        <f>IF(ISERROR(ROUND('[1]退職'!#REF!/'[1]退職'!#REF!,0)),0,ROUND('[1]退職'!#REF!/'[1]退職'!#REF!,0))</f>
        <v>0</v>
      </c>
      <c r="AC36" s="62">
        <f>IF(ISERROR(ROUND('[1]老人'!#REF!/'[1]老人'!#REF!,0)),0,ROUND('[1]老人'!#REF!/'[1]老人'!#REF!,0))</f>
        <v>0</v>
      </c>
      <c r="AD36" s="62">
        <f>IF(ISERROR(ROUND('[1]合計'!#REF!/'[1]合計'!#REF!,0)),0,ROUND('[1]合計'!#REF!/'[1]合計'!#REF!,0))</f>
        <v>0</v>
      </c>
    </row>
    <row r="37" spans="1:30" s="20" customFormat="1" ht="21" customHeight="1">
      <c r="A37" s="212">
        <v>36</v>
      </c>
      <c r="B37" s="213" t="s">
        <v>57</v>
      </c>
      <c r="C37" s="228">
        <v>498093</v>
      </c>
      <c r="D37" s="228">
        <v>173273</v>
      </c>
      <c r="E37" s="228" t="e">
        <v>#DIV/0!</v>
      </c>
      <c r="F37" s="228">
        <v>511915</v>
      </c>
      <c r="G37" s="228">
        <v>12882</v>
      </c>
      <c r="H37" s="228">
        <v>25551</v>
      </c>
      <c r="I37" s="228" t="e">
        <v>#DIV/0!</v>
      </c>
      <c r="J37" s="228">
        <v>13344</v>
      </c>
      <c r="K37" s="229">
        <v>12267</v>
      </c>
      <c r="L37" s="229">
        <v>10430</v>
      </c>
      <c r="M37" s="214" t="e">
        <v>#DIV/0!</v>
      </c>
      <c r="N37" s="228">
        <v>12205</v>
      </c>
      <c r="O37" s="228">
        <v>23417</v>
      </c>
      <c r="P37" s="228">
        <v>19372</v>
      </c>
      <c r="Q37" s="228" t="e">
        <v>#DIV/0!</v>
      </c>
      <c r="R37" s="228">
        <v>23278</v>
      </c>
      <c r="S37" s="228">
        <v>10277</v>
      </c>
      <c r="T37" s="228">
        <v>14515</v>
      </c>
      <c r="U37" s="228" t="e">
        <v>#DIV/0!</v>
      </c>
      <c r="V37" s="229">
        <v>10430</v>
      </c>
      <c r="W37" s="62" t="e">
        <f>ROUND('[1]一般'!#REF!/'[1]一般'!#REF!,0)</f>
        <v>#REF!</v>
      </c>
      <c r="X37" s="62" t="e">
        <f>ROUND('[1]退職'!#REF!/'[1]退職'!#REF!,0)</f>
        <v>#REF!</v>
      </c>
      <c r="Y37" s="62" t="e">
        <f>ROUND('[1]老人'!#REF!/'[1]老人'!#REF!,0)</f>
        <v>#REF!</v>
      </c>
      <c r="Z37" s="62" t="e">
        <f>ROUND('[1]合計'!#REF!/'[1]合計'!#REF!,0)</f>
        <v>#REF!</v>
      </c>
      <c r="AA37" s="62">
        <f>IF(ISERROR(ROUND('[1]一般'!#REF!/'[1]一般'!#REF!,0)),0,ROUND('[1]一般'!#REF!/'[1]一般'!#REF!,0))</f>
        <v>0</v>
      </c>
      <c r="AB37" s="62">
        <f>IF(ISERROR(ROUND('[1]退職'!#REF!/'[1]退職'!#REF!,0)),0,ROUND('[1]退職'!#REF!/'[1]退職'!#REF!,0))</f>
        <v>0</v>
      </c>
      <c r="AC37" s="62">
        <f>IF(ISERROR(ROUND('[1]老人'!#REF!/'[1]老人'!#REF!,0)),0,ROUND('[1]老人'!#REF!/'[1]老人'!#REF!,0))</f>
        <v>0</v>
      </c>
      <c r="AD37" s="62">
        <f>IF(ISERROR(ROUND('[1]合計'!#REF!/'[1]合計'!#REF!,0)),0,ROUND('[1]合計'!#REF!/'[1]合計'!#REF!,0))</f>
        <v>0</v>
      </c>
    </row>
    <row r="38" spans="1:30" s="20" customFormat="1" ht="21" customHeight="1">
      <c r="A38" s="212">
        <v>44</v>
      </c>
      <c r="B38" s="213" t="s">
        <v>59</v>
      </c>
      <c r="C38" s="228">
        <v>541649</v>
      </c>
      <c r="D38" s="228">
        <v>410859</v>
      </c>
      <c r="E38" s="228" t="e">
        <v>#DIV/0!</v>
      </c>
      <c r="F38" s="228">
        <v>536741</v>
      </c>
      <c r="G38" s="228">
        <v>13702</v>
      </c>
      <c r="H38" s="228">
        <v>17615</v>
      </c>
      <c r="I38" s="228" t="e">
        <v>#DIV/0!</v>
      </c>
      <c r="J38" s="228">
        <v>13849</v>
      </c>
      <c r="K38" s="229">
        <v>13713</v>
      </c>
      <c r="L38" s="229">
        <v>12440</v>
      </c>
      <c r="M38" s="214" t="e">
        <v>#DIV/0!</v>
      </c>
      <c r="N38" s="228">
        <v>13662</v>
      </c>
      <c r="O38" s="228">
        <v>25989</v>
      </c>
      <c r="P38" s="228">
        <v>25865</v>
      </c>
      <c r="Q38" s="228" t="e">
        <v>#DIV/0!</v>
      </c>
      <c r="R38" s="228">
        <v>25984</v>
      </c>
      <c r="S38" s="228">
        <v>12648</v>
      </c>
      <c r="T38" s="228">
        <v>11722</v>
      </c>
      <c r="U38" s="228" t="e">
        <v>#DIV/0!</v>
      </c>
      <c r="V38" s="229">
        <v>12613</v>
      </c>
      <c r="W38" s="62" t="e">
        <f>ROUND('[1]一般'!#REF!/'[1]一般'!#REF!,0)</f>
        <v>#REF!</v>
      </c>
      <c r="X38" s="62" t="e">
        <f>ROUND('[1]退職'!#REF!/'[1]退職'!#REF!,0)</f>
        <v>#REF!</v>
      </c>
      <c r="Y38" s="62" t="e">
        <f>ROUND('[1]老人'!#REF!/'[1]老人'!#REF!,0)</f>
        <v>#REF!</v>
      </c>
      <c r="Z38" s="62" t="e">
        <f>ROUND('[1]合計'!#REF!/'[1]合計'!#REF!,0)</f>
        <v>#REF!</v>
      </c>
      <c r="AA38" s="62">
        <f>IF(ISERROR(ROUND('[1]一般'!#REF!/'[1]一般'!#REF!,0)),0,ROUND('[1]一般'!#REF!/'[1]一般'!#REF!,0))</f>
        <v>0</v>
      </c>
      <c r="AB38" s="62">
        <f>IF(ISERROR(ROUND('[1]退職'!#REF!/'[1]退職'!#REF!,0)),0,ROUND('[1]退職'!#REF!/'[1]退職'!#REF!,0))</f>
        <v>0</v>
      </c>
      <c r="AC38" s="62">
        <f>IF(ISERROR(ROUND('[1]老人'!#REF!/'[1]老人'!#REF!,0)),0,ROUND('[1]老人'!#REF!/'[1]老人'!#REF!,0))</f>
        <v>0</v>
      </c>
      <c r="AD38" s="62">
        <f>IF(ISERROR(ROUND('[1]合計'!#REF!/'[1]合計'!#REF!,0)),0,ROUND('[1]合計'!#REF!/'[1]合計'!#REF!,0))</f>
        <v>0</v>
      </c>
    </row>
    <row r="39" spans="1:30" s="20" customFormat="1" ht="21" customHeight="1">
      <c r="A39" s="198">
        <v>45</v>
      </c>
      <c r="B39" s="197" t="s">
        <v>108</v>
      </c>
      <c r="C39" s="226">
        <v>551066</v>
      </c>
      <c r="D39" s="226">
        <v>456133</v>
      </c>
      <c r="E39" s="226" t="e">
        <v>#DIV/0!</v>
      </c>
      <c r="F39" s="226">
        <v>548925</v>
      </c>
      <c r="G39" s="226">
        <v>16160</v>
      </c>
      <c r="H39" s="226">
        <v>18254</v>
      </c>
      <c r="I39" s="226" t="e">
        <v>#DIV/0!</v>
      </c>
      <c r="J39" s="226">
        <v>16238</v>
      </c>
      <c r="K39" s="227">
        <v>13183</v>
      </c>
      <c r="L39" s="227">
        <v>12229</v>
      </c>
      <c r="M39" s="211" t="e">
        <v>#DIV/0!</v>
      </c>
      <c r="N39" s="226">
        <v>13142</v>
      </c>
      <c r="O39" s="226">
        <v>29900</v>
      </c>
      <c r="P39" s="226">
        <v>24005</v>
      </c>
      <c r="Q39" s="226" t="e">
        <v>#DIV/0!</v>
      </c>
      <c r="R39" s="226">
        <v>29676</v>
      </c>
      <c r="S39" s="226">
        <v>13178</v>
      </c>
      <c r="T39" s="226">
        <v>16791</v>
      </c>
      <c r="U39" s="226" t="e">
        <v>#DIV/0!</v>
      </c>
      <c r="V39" s="227">
        <v>13296</v>
      </c>
      <c r="W39" s="59" t="e">
        <f>ROUND('[1]一般'!#REF!/'[1]一般'!#REF!,0)</f>
        <v>#REF!</v>
      </c>
      <c r="X39" s="59" t="e">
        <f>ROUND('[1]退職'!#REF!/'[1]退職'!#REF!,0)</f>
        <v>#REF!</v>
      </c>
      <c r="Y39" s="59" t="e">
        <f>ROUND('[1]老人'!#REF!/'[1]老人'!#REF!,0)</f>
        <v>#REF!</v>
      </c>
      <c r="Z39" s="59" t="e">
        <f>ROUND('[1]合計'!#REF!/'[1]合計'!#REF!,0)</f>
        <v>#REF!</v>
      </c>
      <c r="AA39" s="59">
        <f>IF(ISERROR(ROUND('[1]一般'!#REF!/'[1]一般'!#REF!,0)),0,ROUND('[1]一般'!#REF!/'[1]一般'!#REF!,0))</f>
        <v>0</v>
      </c>
      <c r="AB39" s="59">
        <f>IF(ISERROR(ROUND('[1]退職'!#REF!/'[1]退職'!#REF!,0)),0,ROUND('[1]退職'!#REF!/'[1]退職'!#REF!,0))</f>
        <v>0</v>
      </c>
      <c r="AC39" s="59">
        <f>IF(ISERROR(ROUND('[1]老人'!#REF!/'[1]老人'!#REF!,0)),0,ROUND('[1]老人'!#REF!/'[1]老人'!#REF!,0))</f>
        <v>0</v>
      </c>
      <c r="AD39" s="59">
        <f>IF(ISERROR(ROUND('[1]合計'!#REF!/'[1]合計'!#REF!,0)),0,ROUND('[1]合計'!#REF!/'[1]合計'!#REF!,0))</f>
        <v>0</v>
      </c>
    </row>
    <row r="40" spans="1:30" s="20" customFormat="1" ht="21" customHeight="1">
      <c r="A40" s="215">
        <v>46</v>
      </c>
      <c r="B40" s="216" t="s">
        <v>116</v>
      </c>
      <c r="C40" s="230">
        <v>502384</v>
      </c>
      <c r="D40" s="230">
        <v>622310</v>
      </c>
      <c r="E40" s="230" t="e">
        <v>#DIV/0!</v>
      </c>
      <c r="F40" s="230">
        <v>507432</v>
      </c>
      <c r="G40" s="230">
        <v>12072</v>
      </c>
      <c r="H40" s="230">
        <v>11201</v>
      </c>
      <c r="I40" s="230" t="e">
        <v>#DIV/0!</v>
      </c>
      <c r="J40" s="230">
        <v>12049</v>
      </c>
      <c r="K40" s="231">
        <v>13084</v>
      </c>
      <c r="L40" s="231">
        <v>12656</v>
      </c>
      <c r="M40" s="217" t="e">
        <v>#DIV/0!</v>
      </c>
      <c r="N40" s="230">
        <v>13074</v>
      </c>
      <c r="O40" s="230">
        <v>24643</v>
      </c>
      <c r="P40" s="230">
        <v>36547</v>
      </c>
      <c r="Q40" s="230" t="e">
        <v>#DIV/0!</v>
      </c>
      <c r="R40" s="230">
        <v>24956</v>
      </c>
      <c r="S40" s="230">
        <v>12112</v>
      </c>
      <c r="T40" s="230">
        <v>13138</v>
      </c>
      <c r="U40" s="230" t="e">
        <v>#DIV/0!</v>
      </c>
      <c r="V40" s="231">
        <v>12138</v>
      </c>
      <c r="W40" s="73" t="e">
        <f>ROUND('[1]一般'!#REF!/'[1]一般'!#REF!,0)</f>
        <v>#REF!</v>
      </c>
      <c r="X40" s="73" t="e">
        <f>ROUND('[1]退職'!#REF!/'[1]退職'!#REF!,0)</f>
        <v>#REF!</v>
      </c>
      <c r="Y40" s="73" t="e">
        <f>ROUND('[1]老人'!#REF!/'[1]老人'!#REF!,0)</f>
        <v>#REF!</v>
      </c>
      <c r="Z40" s="73" t="e">
        <f>ROUND('[1]合計'!#REF!/'[1]合計'!#REF!,0)</f>
        <v>#REF!</v>
      </c>
      <c r="AA40" s="73">
        <f>IF(ISERROR(ROUND('[1]一般'!#REF!/'[1]一般'!#REF!,0)),0,ROUND('[1]一般'!#REF!/'[1]一般'!#REF!,0))</f>
        <v>0</v>
      </c>
      <c r="AB40" s="73">
        <f>IF(ISERROR(ROUND('[1]退職'!#REF!/'[1]退職'!#REF!,0)),0,ROUND('[1]退職'!#REF!/'[1]退職'!#REF!,0))</f>
        <v>0</v>
      </c>
      <c r="AC40" s="73">
        <f>IF(ISERROR(ROUND('[1]老人'!#REF!/'[1]老人'!#REF!,0)),0,ROUND('[1]老人'!#REF!/'[1]老人'!#REF!,0))</f>
        <v>0</v>
      </c>
      <c r="AD40" s="73">
        <f>IF(ISERROR(ROUND('[1]合計'!#REF!/'[1]合計'!#REF!,0)),0,ROUND('[1]合計'!#REF!/'[1]合計'!#REF!,0))</f>
        <v>0</v>
      </c>
    </row>
    <row r="41" spans="1:30" ht="21" customHeight="1">
      <c r="A41" s="214"/>
      <c r="B41" s="213" t="s">
        <v>61</v>
      </c>
      <c r="C41" s="228">
        <v>535852</v>
      </c>
      <c r="D41" s="228">
        <v>533494</v>
      </c>
      <c r="E41" s="228" t="e">
        <v>#DIV/0!</v>
      </c>
      <c r="F41" s="228">
        <v>535776</v>
      </c>
      <c r="G41" s="228">
        <v>13398</v>
      </c>
      <c r="H41" s="228">
        <v>16080</v>
      </c>
      <c r="I41" s="228" t="e">
        <v>#DIV/0!</v>
      </c>
      <c r="J41" s="228">
        <v>13489</v>
      </c>
      <c r="K41" s="229">
        <v>12530</v>
      </c>
      <c r="L41" s="229">
        <v>11668</v>
      </c>
      <c r="M41" s="214" t="e">
        <v>#DIV/0!</v>
      </c>
      <c r="N41" s="228">
        <v>12498</v>
      </c>
      <c r="O41" s="228">
        <v>25911</v>
      </c>
      <c r="P41" s="228">
        <v>27048</v>
      </c>
      <c r="Q41" s="228" t="e">
        <v>#DIV/0!</v>
      </c>
      <c r="R41" s="228">
        <v>25950</v>
      </c>
      <c r="S41" s="228">
        <v>12567</v>
      </c>
      <c r="T41" s="228">
        <v>11857</v>
      </c>
      <c r="U41" s="228" t="e">
        <v>#DIV/0!</v>
      </c>
      <c r="V41" s="229">
        <v>12544</v>
      </c>
      <c r="W41" s="62" t="e">
        <f>ROUND('[1]一般'!#REF!/'[1]一般'!#REF!,0)</f>
        <v>#REF!</v>
      </c>
      <c r="X41" s="62" t="e">
        <f>ROUND('[1]退職'!#REF!/'[1]退職'!#REF!,0)</f>
        <v>#REF!</v>
      </c>
      <c r="Y41" s="62" t="e">
        <f>ROUND('[1]老人'!#REF!/'[1]老人'!#REF!,0)</f>
        <v>#REF!</v>
      </c>
      <c r="Z41" s="62" t="e">
        <f>ROUND('[1]合計'!#REF!/'[1]合計'!#REF!,0)</f>
        <v>#REF!</v>
      </c>
      <c r="AA41" s="62">
        <f>IF(ISERROR(ROUND('[1]一般'!#REF!/'[1]一般'!#REF!,0)),0,ROUND('[1]一般'!#REF!/'[1]一般'!#REF!,0))</f>
        <v>0</v>
      </c>
      <c r="AB41" s="62">
        <f>IF(ISERROR(ROUND('[1]退職'!#REF!/'[1]退職'!#REF!,0)),0,ROUND('[1]退職'!#REF!/'[1]退職'!#REF!,0))</f>
        <v>0</v>
      </c>
      <c r="AC41" s="62">
        <f>IF(ISERROR(ROUND('[1]老人'!#REF!/'[1]老人'!#REF!,0)),0,ROUND('[1]老人'!#REF!/'[1]老人'!#REF!,0))</f>
        <v>0</v>
      </c>
      <c r="AD41" s="62">
        <f>IF(ISERROR(ROUND('[1]合計'!#REF!/'[1]合計'!#REF!,0)),0,ROUND('[1]合計'!#REF!/'[1]合計'!#REF!,0))</f>
        <v>0</v>
      </c>
    </row>
    <row r="42" spans="1:30" ht="21" customHeight="1">
      <c r="A42" s="214"/>
      <c r="B42" s="213" t="s">
        <v>63</v>
      </c>
      <c r="C42" s="228">
        <v>551408</v>
      </c>
      <c r="D42" s="228">
        <v>543673</v>
      </c>
      <c r="E42" s="228" t="e">
        <v>#DIV/0!</v>
      </c>
      <c r="F42" s="228">
        <v>551224</v>
      </c>
      <c r="G42" s="228">
        <v>13331</v>
      </c>
      <c r="H42" s="228">
        <v>14362</v>
      </c>
      <c r="I42" s="228" t="e">
        <v>#DIV/0!</v>
      </c>
      <c r="J42" s="228">
        <v>13360</v>
      </c>
      <c r="K42" s="229">
        <v>12077</v>
      </c>
      <c r="L42" s="229">
        <v>11811</v>
      </c>
      <c r="M42" s="214" t="e">
        <v>#DIV/0!</v>
      </c>
      <c r="N42" s="228">
        <v>12069</v>
      </c>
      <c r="O42" s="228">
        <v>24973</v>
      </c>
      <c r="P42" s="228">
        <v>23533</v>
      </c>
      <c r="Q42" s="228" t="e">
        <v>#DIV/0!</v>
      </c>
      <c r="R42" s="228">
        <v>24932</v>
      </c>
      <c r="S42" s="228">
        <v>11724</v>
      </c>
      <c r="T42" s="228">
        <v>11728</v>
      </c>
      <c r="U42" s="228" t="e">
        <v>#DIV/0!</v>
      </c>
      <c r="V42" s="229">
        <v>11725</v>
      </c>
      <c r="W42" s="62" t="e">
        <f>ROUND('[1]一般'!#REF!/'[1]一般'!#REF!,0)</f>
        <v>#REF!</v>
      </c>
      <c r="X42" s="62" t="e">
        <f>ROUND('[1]退職'!#REF!/'[1]退職'!#REF!,0)</f>
        <v>#REF!</v>
      </c>
      <c r="Y42" s="62" t="e">
        <f>ROUND('[1]老人'!#REF!/'[1]老人'!#REF!,0)</f>
        <v>#REF!</v>
      </c>
      <c r="Z42" s="62" t="e">
        <f>ROUND('[1]合計'!#REF!/'[1]合計'!#REF!,0)</f>
        <v>#REF!</v>
      </c>
      <c r="AA42" s="62">
        <f>IF(ISERROR(ROUND('[1]一般'!#REF!/'[1]一般'!#REF!,0)),0,ROUND('[1]一般'!#REF!/'[1]一般'!#REF!,0))</f>
        <v>0</v>
      </c>
      <c r="AB42" s="62">
        <f>IF(ISERROR(ROUND('[1]退職'!#REF!/'[1]退職'!#REF!,0)),0,ROUND('[1]退職'!#REF!/'[1]退職'!#REF!,0))</f>
        <v>0</v>
      </c>
      <c r="AC42" s="62">
        <f>IF(ISERROR(ROUND('[1]老人'!#REF!/'[1]老人'!#REF!,0)),0,ROUND('[1]老人'!#REF!/'[1]老人'!#REF!,0))</f>
        <v>0</v>
      </c>
      <c r="AD42" s="62">
        <f>IF(ISERROR(ROUND('[1]合計'!#REF!/'[1]合計'!#REF!,0)),0,ROUND('[1]合計'!#REF!/'[1]合計'!#REF!,0))</f>
        <v>0</v>
      </c>
    </row>
    <row r="43" spans="1:30" ht="21" customHeight="1">
      <c r="A43" s="214"/>
      <c r="B43" s="219"/>
      <c r="C43" s="232"/>
      <c r="D43" s="232"/>
      <c r="E43" s="232"/>
      <c r="F43" s="232"/>
      <c r="G43" s="232"/>
      <c r="H43" s="232"/>
      <c r="I43" s="232"/>
      <c r="J43" s="232"/>
      <c r="K43" s="233"/>
      <c r="L43" s="233"/>
      <c r="M43" s="212"/>
      <c r="N43" s="232"/>
      <c r="O43" s="232"/>
      <c r="P43" s="232"/>
      <c r="Q43" s="232"/>
      <c r="R43" s="232"/>
      <c r="S43" s="158"/>
      <c r="T43" s="158"/>
      <c r="U43" s="158"/>
      <c r="V43" s="105"/>
      <c r="W43" s="163"/>
      <c r="X43" s="163"/>
      <c r="Y43" s="163"/>
      <c r="Z43" s="163"/>
      <c r="AA43" s="163"/>
      <c r="AB43" s="62"/>
      <c r="AC43" s="62"/>
      <c r="AD43" s="62"/>
    </row>
    <row r="44" spans="1:30" ht="21" customHeight="1">
      <c r="A44" s="212">
        <v>301</v>
      </c>
      <c r="B44" s="213" t="s">
        <v>65</v>
      </c>
      <c r="C44" s="228">
        <v>644882</v>
      </c>
      <c r="D44" s="279" t="s">
        <v>140</v>
      </c>
      <c r="E44" s="228" t="e">
        <v>#DIV/0!</v>
      </c>
      <c r="F44" s="228">
        <v>644882</v>
      </c>
      <c r="G44" s="228">
        <v>12359</v>
      </c>
      <c r="H44" s="279" t="s">
        <v>140</v>
      </c>
      <c r="I44" s="228" t="e">
        <v>#DIV/0!</v>
      </c>
      <c r="J44" s="228">
        <v>12359</v>
      </c>
      <c r="K44" s="229">
        <v>9662</v>
      </c>
      <c r="L44" s="280" t="s">
        <v>140</v>
      </c>
      <c r="M44" s="214" t="e">
        <v>#DIV/0!</v>
      </c>
      <c r="N44" s="228">
        <v>9662</v>
      </c>
      <c r="O44" s="228">
        <v>21391</v>
      </c>
      <c r="P44" s="279" t="s">
        <v>140</v>
      </c>
      <c r="Q44" s="228" t="e">
        <v>#DIV/0!</v>
      </c>
      <c r="R44" s="228">
        <v>21391</v>
      </c>
      <c r="S44" s="228">
        <v>15410</v>
      </c>
      <c r="T44" s="279" t="s">
        <v>140</v>
      </c>
      <c r="U44" s="228" t="e">
        <v>#DIV/0!</v>
      </c>
      <c r="V44" s="229">
        <v>15410</v>
      </c>
      <c r="W44" s="62" t="e">
        <f>ROUND('[1]一般'!#REF!/'[1]一般'!#REF!,0)</f>
        <v>#REF!</v>
      </c>
      <c r="X44" s="62"/>
      <c r="Y44" s="62" t="e">
        <f>ROUND('[1]老人'!#REF!/'[1]老人'!#REF!,0)</f>
        <v>#REF!</v>
      </c>
      <c r="Z44" s="62" t="e">
        <f>ROUND('[1]合計'!#REF!/'[1]合計'!#REF!,0)</f>
        <v>#REF!</v>
      </c>
      <c r="AA44" s="62">
        <f>IF(ISERROR(ROUND('[1]一般'!#REF!/'[1]一般'!#REF!,0)),0,ROUND('[1]一般'!#REF!/'[1]一般'!#REF!,0))</f>
        <v>0</v>
      </c>
      <c r="AB44" s="62"/>
      <c r="AC44" s="62">
        <f>IF(ISERROR(ROUND('[1]老人'!#REF!/'[1]老人'!#REF!,0)),0,ROUND('[1]老人'!#REF!/'[1]老人'!#REF!,0))</f>
        <v>0</v>
      </c>
      <c r="AD44" s="62">
        <f>IF(ISERROR(ROUND('[1]合計'!#REF!/'[1]合計'!#REF!,0)),0,ROUND('[1]合計'!#REF!/'[1]合計'!#REF!,0))</f>
        <v>0</v>
      </c>
    </row>
    <row r="45" spans="1:30" ht="21" customHeight="1">
      <c r="A45" s="212">
        <v>302</v>
      </c>
      <c r="B45" s="213" t="s">
        <v>67</v>
      </c>
      <c r="C45" s="228">
        <v>411634</v>
      </c>
      <c r="D45" s="279" t="s">
        <v>140</v>
      </c>
      <c r="E45" s="228" t="e">
        <v>#DIV/0!</v>
      </c>
      <c r="F45" s="228">
        <v>411634</v>
      </c>
      <c r="G45" s="228">
        <v>11024</v>
      </c>
      <c r="H45" s="279" t="s">
        <v>140</v>
      </c>
      <c r="I45" s="228" t="e">
        <v>#DIV/0!</v>
      </c>
      <c r="J45" s="228">
        <v>11024</v>
      </c>
      <c r="K45" s="229">
        <v>10524</v>
      </c>
      <c r="L45" s="280" t="s">
        <v>140</v>
      </c>
      <c r="M45" s="214" t="e">
        <v>#DIV/0!</v>
      </c>
      <c r="N45" s="228">
        <v>10524</v>
      </c>
      <c r="O45" s="228">
        <v>16739</v>
      </c>
      <c r="P45" s="279" t="s">
        <v>140</v>
      </c>
      <c r="Q45" s="228" t="e">
        <v>#DIV/0!</v>
      </c>
      <c r="R45" s="228">
        <v>16739</v>
      </c>
      <c r="S45" s="228">
        <v>12332</v>
      </c>
      <c r="T45" s="279" t="s">
        <v>140</v>
      </c>
      <c r="U45" s="228" t="e">
        <v>#DIV/0!</v>
      </c>
      <c r="V45" s="229">
        <v>12332</v>
      </c>
      <c r="W45" s="62" t="e">
        <f>ROUND('[1]一般'!#REF!/'[1]一般'!#REF!,0)</f>
        <v>#REF!</v>
      </c>
      <c r="X45" s="62"/>
      <c r="Y45" s="62" t="e">
        <f>ROUND('[1]老人'!#REF!/'[1]老人'!#REF!,0)</f>
        <v>#REF!</v>
      </c>
      <c r="Z45" s="62" t="e">
        <f>ROUND('[1]合計'!#REF!/'[1]合計'!#REF!,0)</f>
        <v>#REF!</v>
      </c>
      <c r="AA45" s="62">
        <f>IF(ISERROR(ROUND('[1]一般'!#REF!/'[1]一般'!#REF!,0)),0,ROUND('[1]一般'!#REF!/'[1]一般'!#REF!,0))</f>
        <v>0</v>
      </c>
      <c r="AB45" s="62"/>
      <c r="AC45" s="62">
        <f>IF(ISERROR(ROUND('[1]老人'!#REF!/'[1]老人'!#REF!,0)),0,ROUND('[1]老人'!#REF!/'[1]老人'!#REF!,0))</f>
        <v>0</v>
      </c>
      <c r="AD45" s="62">
        <f>IF(ISERROR(ROUND('[1]合計'!#REF!/'[1]合計'!#REF!,0)),0,ROUND('[1]合計'!#REF!/'[1]合計'!#REF!,0))</f>
        <v>0</v>
      </c>
    </row>
    <row r="46" spans="1:30" ht="21" customHeight="1">
      <c r="A46" s="212">
        <v>303</v>
      </c>
      <c r="B46" s="213" t="s">
        <v>68</v>
      </c>
      <c r="C46" s="228">
        <v>530449</v>
      </c>
      <c r="D46" s="279" t="s">
        <v>140</v>
      </c>
      <c r="E46" s="228" t="e">
        <v>#DIV/0!</v>
      </c>
      <c r="F46" s="228">
        <v>530449</v>
      </c>
      <c r="G46" s="228">
        <v>11861</v>
      </c>
      <c r="H46" s="279" t="s">
        <v>140</v>
      </c>
      <c r="I46" s="228" t="e">
        <v>#DIV/0!</v>
      </c>
      <c r="J46" s="228">
        <v>11861</v>
      </c>
      <c r="K46" s="229">
        <v>11833</v>
      </c>
      <c r="L46" s="280" t="s">
        <v>140</v>
      </c>
      <c r="M46" s="214" t="e">
        <v>#DIV/0!</v>
      </c>
      <c r="N46" s="228">
        <v>11833</v>
      </c>
      <c r="O46" s="228">
        <v>19818</v>
      </c>
      <c r="P46" s="279" t="s">
        <v>140</v>
      </c>
      <c r="Q46" s="228" t="e">
        <v>#DIV/0!</v>
      </c>
      <c r="R46" s="228">
        <v>19818</v>
      </c>
      <c r="S46" s="228">
        <v>10442</v>
      </c>
      <c r="T46" s="279" t="s">
        <v>140</v>
      </c>
      <c r="U46" s="228" t="e">
        <v>#DIV/0!</v>
      </c>
      <c r="V46" s="229">
        <v>10442</v>
      </c>
      <c r="W46" s="62" t="e">
        <f>ROUND('[1]一般'!#REF!/'[1]一般'!#REF!,0)</f>
        <v>#REF!</v>
      </c>
      <c r="X46" s="62"/>
      <c r="Y46" s="62" t="e">
        <f>ROUND('[1]老人'!#REF!/'[1]老人'!#REF!,0)</f>
        <v>#REF!</v>
      </c>
      <c r="Z46" s="62" t="e">
        <f>ROUND('[1]合計'!#REF!/'[1]合計'!#REF!,0)</f>
        <v>#REF!</v>
      </c>
      <c r="AA46" s="62">
        <f>IF(ISERROR(ROUND('[1]一般'!#REF!/'[1]一般'!#REF!,0)),0,ROUND('[1]一般'!#REF!/'[1]一般'!#REF!,0))</f>
        <v>0</v>
      </c>
      <c r="AB46" s="62"/>
      <c r="AC46" s="62">
        <f>IF(ISERROR(ROUND('[1]老人'!#REF!/'[1]老人'!#REF!,0)),0,ROUND('[1]老人'!#REF!/'[1]老人'!#REF!,0))</f>
        <v>0</v>
      </c>
      <c r="AD46" s="62">
        <f>IF(ISERROR(ROUND('[1]合計'!#REF!/'[1]合計'!#REF!,0)),0,ROUND('[1]合計'!#REF!/'[1]合計'!#REF!,0))</f>
        <v>0</v>
      </c>
    </row>
    <row r="47" spans="1:30" ht="21" customHeight="1">
      <c r="A47" s="22"/>
      <c r="B47" s="213" t="s">
        <v>70</v>
      </c>
      <c r="C47" s="228">
        <v>527719</v>
      </c>
      <c r="D47" s="279" t="s">
        <v>140</v>
      </c>
      <c r="E47" s="228" t="e">
        <v>#DIV/0!</v>
      </c>
      <c r="F47" s="228">
        <v>527719</v>
      </c>
      <c r="G47" s="228">
        <v>11801</v>
      </c>
      <c r="H47" s="279" t="s">
        <v>140</v>
      </c>
      <c r="I47" s="228" t="e">
        <v>#DIV/0!</v>
      </c>
      <c r="J47" s="228">
        <v>11801</v>
      </c>
      <c r="K47" s="229">
        <v>11501</v>
      </c>
      <c r="L47" s="280" t="s">
        <v>140</v>
      </c>
      <c r="M47" s="214" t="e">
        <v>#DIV/0!</v>
      </c>
      <c r="N47" s="228">
        <v>11501</v>
      </c>
      <c r="O47" s="228">
        <v>19621</v>
      </c>
      <c r="P47" s="279" t="s">
        <v>140</v>
      </c>
      <c r="Q47" s="228" t="e">
        <v>#DIV/0!</v>
      </c>
      <c r="R47" s="228">
        <v>19621</v>
      </c>
      <c r="S47" s="228">
        <v>10942</v>
      </c>
      <c r="T47" s="279" t="s">
        <v>140</v>
      </c>
      <c r="U47" s="228" t="e">
        <v>#DIV/0!</v>
      </c>
      <c r="V47" s="229">
        <v>10942</v>
      </c>
      <c r="W47" s="62" t="e">
        <f>ROUND('[1]一般'!#REF!/'[1]一般'!#REF!,0)</f>
        <v>#REF!</v>
      </c>
      <c r="X47" s="62"/>
      <c r="Y47" s="62" t="e">
        <f>ROUND('[1]老人'!#REF!/'[1]老人'!#REF!,0)</f>
        <v>#REF!</v>
      </c>
      <c r="Z47" s="62" t="e">
        <f>ROUND('[1]合計'!#REF!/'[1]合計'!#REF!,0)</f>
        <v>#REF!</v>
      </c>
      <c r="AA47" s="62">
        <f>IF(ISERROR(ROUND('[1]一般'!#REF!/'[1]一般'!#REF!,0)),0,ROUND('[1]一般'!#REF!/'[1]一般'!#REF!,0))</f>
        <v>0</v>
      </c>
      <c r="AB47" s="62"/>
      <c r="AC47" s="62">
        <f>IF(ISERROR(ROUND('[1]老人'!#REF!/'[1]老人'!#REF!,0)),0,ROUND('[1]老人'!#REF!/'[1]老人'!#REF!,0))</f>
        <v>0</v>
      </c>
      <c r="AD47" s="62">
        <f>IF(ISERROR(ROUND('[1]合計'!#REF!/'[1]合計'!#REF!,0)),0,ROUND('[1]合計'!#REF!/'[1]合計'!#REF!,0))</f>
        <v>0</v>
      </c>
    </row>
    <row r="48" spans="1:30" ht="21" customHeight="1">
      <c r="A48" s="22"/>
      <c r="B48" s="219"/>
      <c r="C48" s="232"/>
      <c r="D48" s="232"/>
      <c r="E48" s="232"/>
      <c r="F48" s="232"/>
      <c r="G48" s="232"/>
      <c r="H48" s="232"/>
      <c r="I48" s="232"/>
      <c r="J48" s="232"/>
      <c r="K48" s="233"/>
      <c r="L48" s="233"/>
      <c r="M48" s="212"/>
      <c r="N48" s="232"/>
      <c r="O48" s="232"/>
      <c r="P48" s="232"/>
      <c r="Q48" s="232"/>
      <c r="R48" s="232"/>
      <c r="S48" s="158"/>
      <c r="T48" s="158"/>
      <c r="U48" s="158"/>
      <c r="V48" s="105"/>
      <c r="W48" s="163"/>
      <c r="X48" s="163"/>
      <c r="Y48" s="163"/>
      <c r="Z48" s="163"/>
      <c r="AA48" s="163"/>
      <c r="AB48" s="62"/>
      <c r="AC48" s="62"/>
      <c r="AD48" s="62"/>
    </row>
    <row r="49" spans="1:30" ht="21" customHeight="1">
      <c r="A49" s="217"/>
      <c r="B49" s="216" t="s">
        <v>72</v>
      </c>
      <c r="C49" s="230">
        <v>550269</v>
      </c>
      <c r="D49" s="230">
        <v>543673</v>
      </c>
      <c r="E49" s="230" t="e">
        <v>#DIV/0!</v>
      </c>
      <c r="F49" s="230">
        <v>550119</v>
      </c>
      <c r="G49" s="230">
        <v>13226</v>
      </c>
      <c r="H49" s="230">
        <v>14362</v>
      </c>
      <c r="I49" s="230" t="e">
        <v>#DIV/0!</v>
      </c>
      <c r="J49" s="230">
        <v>13257</v>
      </c>
      <c r="K49" s="231">
        <v>12037</v>
      </c>
      <c r="L49" s="231">
        <v>11811</v>
      </c>
      <c r="M49" s="218" t="e">
        <v>#DIV/0!</v>
      </c>
      <c r="N49" s="231">
        <v>12031</v>
      </c>
      <c r="O49" s="230">
        <v>24609</v>
      </c>
      <c r="P49" s="230">
        <v>23533</v>
      </c>
      <c r="Q49" s="230" t="e">
        <v>#DIV/0!</v>
      </c>
      <c r="R49" s="230">
        <v>24580</v>
      </c>
      <c r="S49" s="230">
        <v>11673</v>
      </c>
      <c r="T49" s="230">
        <v>11728</v>
      </c>
      <c r="U49" s="230" t="e">
        <v>#DIV/0!</v>
      </c>
      <c r="V49" s="231">
        <v>11674</v>
      </c>
      <c r="W49" s="73" t="e">
        <f>ROUND('[1]一般'!#REF!/'[1]一般'!#REF!,0)</f>
        <v>#REF!</v>
      </c>
      <c r="X49" s="73" t="e">
        <f>ROUND('[1]退職'!#REF!/'[1]退職'!#REF!,0)</f>
        <v>#REF!</v>
      </c>
      <c r="Y49" s="73" t="e">
        <f>ROUND('[1]老人'!#REF!/'[1]老人'!#REF!,0)</f>
        <v>#REF!</v>
      </c>
      <c r="Z49" s="73" t="e">
        <f>ROUND('[1]合計'!#REF!/'[1]合計'!#REF!,0)</f>
        <v>#REF!</v>
      </c>
      <c r="AA49" s="73">
        <f>IF(ISERROR(ROUND('[1]一般'!#REF!/'[1]一般'!#REF!,0)),0,ROUND('[1]一般'!#REF!/'[1]一般'!#REF!,0))</f>
        <v>0</v>
      </c>
      <c r="AB49" s="73">
        <f>IF(ISERROR(ROUND('[1]退職'!#REF!/'[1]退職'!#REF!,0)),0,ROUND('[1]退職'!#REF!/'[1]退職'!#REF!,0))</f>
        <v>0</v>
      </c>
      <c r="AC49" s="73">
        <f>IF(ISERROR(ROUND('[1]老人'!#REF!/'[1]老人'!#REF!,0)),0,ROUND('[1]老人'!#REF!/'[1]老人'!#REF!,0))</f>
        <v>0</v>
      </c>
      <c r="AD49" s="73">
        <f>IF(ISERROR(ROUND('[1]合計'!#REF!/'[1]合計'!#REF!,0)),0,ROUND('[1]合計'!#REF!/'[1]合計'!#REF!,0))</f>
        <v>0</v>
      </c>
    </row>
    <row r="50" spans="23:30" ht="18" customHeight="1">
      <c r="W50" s="104"/>
      <c r="X50" s="104"/>
      <c r="Y50" s="104"/>
      <c r="Z50" s="104"/>
      <c r="AA50" s="104"/>
      <c r="AB50" s="104"/>
      <c r="AC50" s="104"/>
      <c r="AD50" s="104"/>
    </row>
    <row r="52" ht="18" customHeight="1">
      <c r="V52" s="220"/>
    </row>
    <row r="53" spans="5:22" ht="18" customHeight="1">
      <c r="E53" s="221"/>
      <c r="V53" s="220"/>
    </row>
    <row r="54" spans="3:22" ht="18" customHeight="1">
      <c r="C54" s="222"/>
      <c r="E54" s="222"/>
      <c r="F54" s="222"/>
      <c r="G54" s="222"/>
      <c r="H54" s="222"/>
      <c r="I54" s="222"/>
      <c r="J54" s="222"/>
      <c r="K54" s="222"/>
      <c r="L54" s="222"/>
      <c r="M54" s="223"/>
      <c r="N54" s="223"/>
      <c r="O54" s="223"/>
      <c r="P54" s="223"/>
      <c r="Q54" s="223"/>
      <c r="R54" s="223"/>
      <c r="S54" s="223"/>
      <c r="T54" s="223"/>
      <c r="U54" s="223"/>
      <c r="V54" s="223"/>
    </row>
    <row r="55" spans="3:22" ht="18" customHeight="1">
      <c r="C55" s="222"/>
      <c r="E55" s="222"/>
      <c r="F55" s="222"/>
      <c r="G55" s="222"/>
      <c r="H55" s="222"/>
      <c r="I55" s="222"/>
      <c r="J55" s="222"/>
      <c r="K55" s="222"/>
      <c r="L55" s="222"/>
      <c r="M55" s="223"/>
      <c r="N55" s="223"/>
      <c r="O55" s="223"/>
      <c r="P55" s="223"/>
      <c r="Q55" s="223"/>
      <c r="R55" s="223"/>
      <c r="S55" s="223"/>
      <c r="T55" s="223"/>
      <c r="U55" s="223"/>
      <c r="V55" s="223"/>
    </row>
    <row r="56" spans="3:22" ht="18" customHeight="1">
      <c r="C56" s="222"/>
      <c r="E56" s="222"/>
      <c r="F56" s="222"/>
      <c r="G56" s="222"/>
      <c r="H56" s="222"/>
      <c r="I56" s="222"/>
      <c r="J56" s="222"/>
      <c r="K56" s="222"/>
      <c r="L56" s="222"/>
      <c r="M56" s="223"/>
      <c r="N56" s="223"/>
      <c r="O56" s="223"/>
      <c r="P56" s="223"/>
      <c r="Q56" s="223"/>
      <c r="R56" s="223"/>
      <c r="S56" s="223"/>
      <c r="T56" s="223"/>
      <c r="U56" s="223"/>
      <c r="V56" s="223"/>
    </row>
    <row r="57" spans="3:22" ht="18" customHeight="1">
      <c r="C57" s="222"/>
      <c r="E57" s="222"/>
      <c r="F57" s="222"/>
      <c r="G57" s="222"/>
      <c r="H57" s="222"/>
      <c r="I57" s="222"/>
      <c r="J57" s="222"/>
      <c r="K57" s="222"/>
      <c r="L57" s="222"/>
      <c r="M57" s="223"/>
      <c r="N57" s="223"/>
      <c r="O57" s="223"/>
      <c r="P57" s="223"/>
      <c r="Q57" s="223"/>
      <c r="R57" s="223"/>
      <c r="S57" s="223"/>
      <c r="T57" s="223"/>
      <c r="U57" s="223"/>
      <c r="V57" s="223"/>
    </row>
    <row r="58" spans="3:22" ht="18" customHeight="1">
      <c r="C58" s="222"/>
      <c r="E58" s="222"/>
      <c r="F58" s="222"/>
      <c r="G58" s="222"/>
      <c r="H58" s="222"/>
      <c r="I58" s="222"/>
      <c r="J58" s="222"/>
      <c r="K58" s="222"/>
      <c r="L58" s="222"/>
      <c r="M58" s="223"/>
      <c r="N58" s="223"/>
      <c r="O58" s="223"/>
      <c r="P58" s="223"/>
      <c r="Q58" s="223"/>
      <c r="R58" s="223"/>
      <c r="S58" s="223"/>
      <c r="T58" s="223"/>
      <c r="U58" s="223"/>
      <c r="V58" s="223"/>
    </row>
    <row r="59" spans="3:22" ht="18" customHeight="1">
      <c r="C59" s="222"/>
      <c r="E59" s="222"/>
      <c r="F59" s="222"/>
      <c r="G59" s="222"/>
      <c r="H59" s="222"/>
      <c r="I59" s="222"/>
      <c r="J59" s="222"/>
      <c r="K59" s="222"/>
      <c r="L59" s="222"/>
      <c r="M59" s="223"/>
      <c r="N59" s="223"/>
      <c r="O59" s="223"/>
      <c r="P59" s="223"/>
      <c r="Q59" s="223"/>
      <c r="R59" s="223"/>
      <c r="S59" s="223"/>
      <c r="T59" s="223"/>
      <c r="U59" s="223"/>
      <c r="V59" s="223"/>
    </row>
    <row r="60" spans="3:22" ht="18" customHeight="1">
      <c r="C60" s="222"/>
      <c r="E60" s="222"/>
      <c r="F60" s="222"/>
      <c r="G60" s="222"/>
      <c r="H60" s="222"/>
      <c r="I60" s="222"/>
      <c r="J60" s="222"/>
      <c r="K60" s="222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</row>
    <row r="61" spans="3:22" ht="18" customHeight="1">
      <c r="C61" s="222"/>
      <c r="E61" s="222"/>
      <c r="F61" s="222"/>
      <c r="G61" s="222"/>
      <c r="H61" s="222"/>
      <c r="I61" s="222"/>
      <c r="J61" s="222"/>
      <c r="K61" s="222"/>
      <c r="L61" s="222"/>
      <c r="M61" s="223"/>
      <c r="N61" s="223"/>
      <c r="O61" s="223"/>
      <c r="P61" s="223"/>
      <c r="Q61" s="223"/>
      <c r="R61" s="223"/>
      <c r="S61" s="223"/>
      <c r="T61" s="223"/>
      <c r="U61" s="223"/>
      <c r="V61" s="223"/>
    </row>
    <row r="62" spans="3:22" ht="18" customHeight="1">
      <c r="C62" s="222"/>
      <c r="E62" s="222"/>
      <c r="F62" s="222"/>
      <c r="G62" s="222"/>
      <c r="H62" s="222"/>
      <c r="I62" s="222"/>
      <c r="J62" s="222"/>
      <c r="K62" s="222"/>
      <c r="L62" s="222"/>
      <c r="M62" s="223"/>
      <c r="N62" s="223"/>
      <c r="O62" s="223"/>
      <c r="P62" s="223"/>
      <c r="Q62" s="223"/>
      <c r="R62" s="223"/>
      <c r="S62" s="223"/>
      <c r="T62" s="223"/>
      <c r="U62" s="223"/>
      <c r="V62" s="223"/>
    </row>
    <row r="63" spans="3:22" ht="18" customHeight="1">
      <c r="C63" s="222"/>
      <c r="E63" s="222"/>
      <c r="F63" s="222"/>
      <c r="G63" s="222"/>
      <c r="H63" s="222"/>
      <c r="I63" s="222"/>
      <c r="J63" s="222"/>
      <c r="K63" s="222"/>
      <c r="L63" s="222"/>
      <c r="M63" s="223"/>
      <c r="N63" s="223"/>
      <c r="O63" s="223"/>
      <c r="P63" s="223"/>
      <c r="Q63" s="223"/>
      <c r="R63" s="223"/>
      <c r="S63" s="223"/>
      <c r="T63" s="223"/>
      <c r="U63" s="223"/>
      <c r="V63" s="223"/>
    </row>
    <row r="64" spans="3:22" ht="18" customHeight="1">
      <c r="C64" s="222"/>
      <c r="E64" s="222"/>
      <c r="F64" s="222"/>
      <c r="G64" s="222"/>
      <c r="H64" s="222"/>
      <c r="I64" s="222"/>
      <c r="J64" s="222"/>
      <c r="K64" s="222"/>
      <c r="L64" s="222"/>
      <c r="M64" s="223"/>
      <c r="N64" s="223"/>
      <c r="O64" s="223"/>
      <c r="P64" s="223"/>
      <c r="Q64" s="223"/>
      <c r="R64" s="223"/>
      <c r="S64" s="223"/>
      <c r="T64" s="223"/>
      <c r="U64" s="223"/>
      <c r="V64" s="223"/>
    </row>
    <row r="65" spans="3:21" ht="18" customHeight="1">
      <c r="C65" s="222"/>
      <c r="E65" s="222"/>
      <c r="F65" s="222"/>
      <c r="G65" s="222"/>
      <c r="H65" s="222"/>
      <c r="I65" s="222"/>
      <c r="J65" s="222"/>
      <c r="K65" s="222"/>
      <c r="L65" s="223"/>
      <c r="M65" s="223"/>
      <c r="N65" s="223"/>
      <c r="O65" s="223"/>
      <c r="P65" s="223"/>
      <c r="Q65" s="223"/>
      <c r="R65" s="223"/>
      <c r="S65" s="223"/>
      <c r="T65" s="223"/>
      <c r="U65" s="221"/>
    </row>
    <row r="66" spans="3:22" ht="18" customHeight="1">
      <c r="C66" s="222"/>
      <c r="E66" s="222"/>
      <c r="F66" s="222"/>
      <c r="G66" s="222"/>
      <c r="H66" s="222"/>
      <c r="I66" s="222"/>
      <c r="J66" s="222"/>
      <c r="K66" s="222"/>
      <c r="L66" s="222"/>
      <c r="M66" s="223"/>
      <c r="N66" s="223"/>
      <c r="O66" s="223"/>
      <c r="P66" s="223"/>
      <c r="Q66" s="223"/>
      <c r="R66" s="223"/>
      <c r="S66" s="223"/>
      <c r="T66" s="223"/>
      <c r="U66" s="223"/>
      <c r="V66" s="223"/>
    </row>
    <row r="67" spans="3:22" ht="18" customHeight="1">
      <c r="C67" s="222"/>
      <c r="E67" s="222"/>
      <c r="F67" s="222"/>
      <c r="G67" s="222"/>
      <c r="H67" s="222"/>
      <c r="I67" s="222"/>
      <c r="J67" s="222"/>
      <c r="K67" s="222"/>
      <c r="L67" s="222"/>
      <c r="M67" s="223"/>
      <c r="N67" s="223"/>
      <c r="O67" s="223"/>
      <c r="P67" s="223"/>
      <c r="Q67" s="223"/>
      <c r="R67" s="223"/>
      <c r="S67" s="223"/>
      <c r="T67" s="223"/>
      <c r="U67" s="223"/>
      <c r="V67" s="223"/>
    </row>
    <row r="68" spans="3:22" ht="18" customHeight="1">
      <c r="C68" s="222"/>
      <c r="E68" s="222"/>
      <c r="F68" s="222"/>
      <c r="G68" s="222"/>
      <c r="H68" s="222"/>
      <c r="I68" s="222"/>
      <c r="J68" s="222"/>
      <c r="K68" s="222"/>
      <c r="L68" s="222"/>
      <c r="M68" s="223"/>
      <c r="N68" s="223"/>
      <c r="O68" s="223"/>
      <c r="P68" s="223"/>
      <c r="Q68" s="223"/>
      <c r="R68" s="223"/>
      <c r="S68" s="223"/>
      <c r="T68" s="223"/>
      <c r="U68" s="223"/>
      <c r="V68" s="223"/>
    </row>
    <row r="69" spans="3:22" ht="18" customHeight="1">
      <c r="C69" s="222"/>
      <c r="E69" s="222"/>
      <c r="F69" s="222"/>
      <c r="G69" s="222"/>
      <c r="H69" s="222"/>
      <c r="I69" s="222"/>
      <c r="J69" s="222"/>
      <c r="K69" s="222"/>
      <c r="L69" s="222"/>
      <c r="M69" s="223"/>
      <c r="N69" s="223"/>
      <c r="O69" s="223"/>
      <c r="P69" s="223"/>
      <c r="Q69" s="223"/>
      <c r="R69" s="223"/>
      <c r="S69" s="223"/>
      <c r="T69" s="223"/>
      <c r="U69" s="223"/>
      <c r="V69" s="223"/>
    </row>
    <row r="70" spans="3:22" ht="18" customHeight="1">
      <c r="C70" s="222"/>
      <c r="E70" s="222"/>
      <c r="F70" s="222"/>
      <c r="G70" s="222"/>
      <c r="H70" s="222"/>
      <c r="I70" s="222"/>
      <c r="J70" s="222"/>
      <c r="K70" s="222"/>
      <c r="L70" s="222"/>
      <c r="M70" s="223"/>
      <c r="N70" s="223"/>
      <c r="O70" s="223"/>
      <c r="P70" s="223"/>
      <c r="Q70" s="223"/>
      <c r="R70" s="223"/>
      <c r="S70" s="223"/>
      <c r="T70" s="223"/>
      <c r="U70" s="223"/>
      <c r="V70" s="223"/>
    </row>
    <row r="71" spans="3:22" ht="18" customHeight="1">
      <c r="C71" s="222"/>
      <c r="E71" s="222"/>
      <c r="F71" s="222"/>
      <c r="G71" s="222"/>
      <c r="H71" s="222"/>
      <c r="I71" s="222"/>
      <c r="J71" s="222"/>
      <c r="K71" s="222"/>
      <c r="L71" s="222"/>
      <c r="M71" s="223"/>
      <c r="N71" s="223"/>
      <c r="O71" s="223"/>
      <c r="P71" s="223"/>
      <c r="Q71" s="223"/>
      <c r="R71" s="223"/>
      <c r="S71" s="223"/>
      <c r="T71" s="223"/>
      <c r="U71" s="223"/>
      <c r="V71" s="223"/>
    </row>
    <row r="72" spans="3:22" ht="18" customHeight="1">
      <c r="C72" s="222"/>
      <c r="E72" s="222"/>
      <c r="F72" s="222"/>
      <c r="G72" s="222"/>
      <c r="H72" s="222"/>
      <c r="I72" s="222"/>
      <c r="J72" s="222"/>
      <c r="K72" s="222"/>
      <c r="L72" s="222"/>
      <c r="M72" s="223"/>
      <c r="N72" s="223"/>
      <c r="O72" s="223"/>
      <c r="P72" s="223"/>
      <c r="Q72" s="223"/>
      <c r="R72" s="223"/>
      <c r="S72" s="223"/>
      <c r="T72" s="223"/>
      <c r="U72" s="223"/>
      <c r="V72" s="223"/>
    </row>
    <row r="73" spans="3:22" ht="18" customHeight="1">
      <c r="C73" s="222"/>
      <c r="E73" s="222"/>
      <c r="F73" s="222"/>
      <c r="G73" s="222"/>
      <c r="H73" s="222"/>
      <c r="I73" s="222"/>
      <c r="J73" s="222"/>
      <c r="K73" s="222"/>
      <c r="L73" s="222"/>
      <c r="M73" s="223"/>
      <c r="N73" s="223"/>
      <c r="O73" s="223"/>
      <c r="P73" s="223"/>
      <c r="Q73" s="223"/>
      <c r="R73" s="223"/>
      <c r="S73" s="223"/>
      <c r="T73" s="223"/>
      <c r="U73" s="223"/>
      <c r="V73" s="223"/>
    </row>
    <row r="74" spans="3:22" ht="18" customHeight="1">
      <c r="C74" s="222"/>
      <c r="E74" s="222"/>
      <c r="F74" s="222"/>
      <c r="G74" s="222"/>
      <c r="H74" s="222"/>
      <c r="I74" s="222"/>
      <c r="J74" s="222"/>
      <c r="K74" s="222"/>
      <c r="L74" s="222"/>
      <c r="M74" s="223"/>
      <c r="N74" s="223"/>
      <c r="O74" s="223"/>
      <c r="P74" s="223"/>
      <c r="Q74" s="223"/>
      <c r="R74" s="223"/>
      <c r="S74" s="223"/>
      <c r="T74" s="223"/>
      <c r="U74" s="223"/>
      <c r="V74" s="223"/>
    </row>
    <row r="75" spans="3:22" ht="18" customHeight="1">
      <c r="C75" s="222"/>
      <c r="E75" s="222"/>
      <c r="F75" s="222"/>
      <c r="G75" s="222"/>
      <c r="H75" s="222"/>
      <c r="I75" s="222"/>
      <c r="J75" s="222"/>
      <c r="K75" s="222"/>
      <c r="L75" s="222"/>
      <c r="M75" s="223"/>
      <c r="N75" s="223"/>
      <c r="O75" s="223"/>
      <c r="P75" s="223"/>
      <c r="Q75" s="223"/>
      <c r="R75" s="223"/>
      <c r="S75" s="223"/>
      <c r="T75" s="223"/>
      <c r="U75" s="223"/>
      <c r="V75" s="223"/>
    </row>
    <row r="76" spans="3:22" ht="18" customHeight="1">
      <c r="C76" s="222"/>
      <c r="E76" s="222"/>
      <c r="F76" s="222"/>
      <c r="G76" s="222"/>
      <c r="H76" s="222"/>
      <c r="I76" s="222"/>
      <c r="J76" s="222"/>
      <c r="K76" s="222"/>
      <c r="L76" s="222"/>
      <c r="M76" s="223"/>
      <c r="N76" s="223"/>
      <c r="O76" s="223"/>
      <c r="P76" s="223"/>
      <c r="Q76" s="223"/>
      <c r="R76" s="223"/>
      <c r="S76" s="223"/>
      <c r="T76" s="223"/>
      <c r="U76" s="223"/>
      <c r="V76" s="223"/>
    </row>
    <row r="77" spans="3:22" ht="18" customHeight="1">
      <c r="C77" s="222"/>
      <c r="E77" s="222"/>
      <c r="F77" s="222"/>
      <c r="G77" s="222"/>
      <c r="H77" s="222"/>
      <c r="I77" s="222"/>
      <c r="J77" s="222"/>
      <c r="K77" s="222"/>
      <c r="L77" s="222"/>
      <c r="M77" s="223"/>
      <c r="N77" s="223"/>
      <c r="O77" s="223"/>
      <c r="P77" s="223"/>
      <c r="Q77" s="223"/>
      <c r="R77" s="223"/>
      <c r="S77" s="223"/>
      <c r="T77" s="223"/>
      <c r="U77" s="223"/>
      <c r="V77" s="223"/>
    </row>
    <row r="78" spans="3:22" ht="18" customHeight="1">
      <c r="C78" s="222"/>
      <c r="E78" s="222"/>
      <c r="F78" s="222"/>
      <c r="G78" s="222"/>
      <c r="H78" s="222"/>
      <c r="I78" s="222"/>
      <c r="J78" s="222"/>
      <c r="K78" s="222"/>
      <c r="L78" s="222"/>
      <c r="M78" s="223"/>
      <c r="N78" s="223"/>
      <c r="O78" s="223"/>
      <c r="P78" s="223"/>
      <c r="Q78" s="223"/>
      <c r="R78" s="223"/>
      <c r="S78" s="223"/>
      <c r="T78" s="223"/>
      <c r="U78" s="223"/>
      <c r="V78" s="223"/>
    </row>
    <row r="79" spans="3:22" ht="18" customHeight="1">
      <c r="C79" s="222"/>
      <c r="E79" s="222"/>
      <c r="F79" s="222"/>
      <c r="G79" s="222"/>
      <c r="H79" s="222"/>
      <c r="I79" s="222"/>
      <c r="J79" s="222"/>
      <c r="K79" s="222"/>
      <c r="L79" s="222"/>
      <c r="M79" s="223"/>
      <c r="N79" s="223"/>
      <c r="O79" s="223"/>
      <c r="P79" s="223"/>
      <c r="Q79" s="223"/>
      <c r="R79" s="223"/>
      <c r="S79" s="223"/>
      <c r="T79" s="223"/>
      <c r="U79" s="223"/>
      <c r="V79" s="223"/>
    </row>
    <row r="80" spans="3:22" ht="18" customHeight="1">
      <c r="C80" s="222"/>
      <c r="E80" s="222"/>
      <c r="F80" s="222"/>
      <c r="G80" s="222"/>
      <c r="H80" s="222"/>
      <c r="I80" s="222"/>
      <c r="J80" s="222"/>
      <c r="K80" s="222"/>
      <c r="L80" s="222"/>
      <c r="M80" s="223"/>
      <c r="N80" s="223"/>
      <c r="O80" s="223"/>
      <c r="P80" s="223"/>
      <c r="Q80" s="223"/>
      <c r="R80" s="223"/>
      <c r="S80" s="223"/>
      <c r="T80" s="223"/>
      <c r="U80" s="223"/>
      <c r="V80" s="223"/>
    </row>
    <row r="81" spans="3:22" ht="18" customHeight="1">
      <c r="C81" s="222"/>
      <c r="E81" s="222"/>
      <c r="F81" s="222"/>
      <c r="G81" s="222"/>
      <c r="H81" s="222"/>
      <c r="I81" s="222"/>
      <c r="J81" s="222"/>
      <c r="K81" s="222"/>
      <c r="L81" s="222"/>
      <c r="M81" s="223"/>
      <c r="N81" s="223"/>
      <c r="O81" s="223"/>
      <c r="P81" s="223"/>
      <c r="Q81" s="223"/>
      <c r="R81" s="223"/>
      <c r="S81" s="223"/>
      <c r="T81" s="223"/>
      <c r="U81" s="223"/>
      <c r="V81" s="223"/>
    </row>
    <row r="82" spans="3:22" ht="18" customHeight="1">
      <c r="C82" s="222"/>
      <c r="E82" s="222"/>
      <c r="F82" s="222"/>
      <c r="G82" s="222"/>
      <c r="H82" s="222"/>
      <c r="I82" s="222"/>
      <c r="J82" s="222"/>
      <c r="K82" s="222"/>
      <c r="L82" s="222"/>
      <c r="M82" s="223"/>
      <c r="N82" s="223"/>
      <c r="O82" s="223"/>
      <c r="P82" s="223"/>
      <c r="Q82" s="223"/>
      <c r="R82" s="223"/>
      <c r="S82" s="223"/>
      <c r="T82" s="223"/>
      <c r="U82" s="223"/>
      <c r="V82" s="223"/>
    </row>
    <row r="83" spans="3:22" ht="18" customHeight="1">
      <c r="C83" s="222"/>
      <c r="E83" s="222"/>
      <c r="F83" s="222"/>
      <c r="G83" s="222"/>
      <c r="H83" s="222"/>
      <c r="I83" s="222"/>
      <c r="J83" s="222"/>
      <c r="K83" s="222"/>
      <c r="L83" s="222"/>
      <c r="M83" s="223"/>
      <c r="N83" s="223"/>
      <c r="O83" s="223"/>
      <c r="P83" s="223"/>
      <c r="Q83" s="223"/>
      <c r="R83" s="223"/>
      <c r="S83" s="223"/>
      <c r="T83" s="223"/>
      <c r="U83" s="223"/>
      <c r="V83" s="223"/>
    </row>
    <row r="84" spans="3:22" ht="18" customHeight="1">
      <c r="C84" s="222"/>
      <c r="E84" s="222"/>
      <c r="F84" s="222"/>
      <c r="G84" s="222"/>
      <c r="H84" s="222"/>
      <c r="I84" s="222"/>
      <c r="J84" s="222"/>
      <c r="K84" s="222"/>
      <c r="L84" s="222"/>
      <c r="M84" s="223"/>
      <c r="N84" s="223"/>
      <c r="O84" s="223"/>
      <c r="P84" s="223"/>
      <c r="Q84" s="223"/>
      <c r="R84" s="223"/>
      <c r="S84" s="223"/>
      <c r="T84" s="223"/>
      <c r="U84" s="223"/>
      <c r="V84" s="223"/>
    </row>
    <row r="85" spans="3:22" ht="18" customHeight="1">
      <c r="C85" s="222"/>
      <c r="E85" s="222"/>
      <c r="F85" s="222"/>
      <c r="G85" s="222"/>
      <c r="H85" s="222"/>
      <c r="I85" s="222"/>
      <c r="J85" s="222"/>
      <c r="K85" s="222"/>
      <c r="L85" s="222"/>
      <c r="M85" s="223"/>
      <c r="N85" s="223"/>
      <c r="O85" s="223"/>
      <c r="P85" s="223"/>
      <c r="Q85" s="223"/>
      <c r="R85" s="223"/>
      <c r="S85" s="223"/>
      <c r="T85" s="223"/>
      <c r="U85" s="223"/>
      <c r="V85" s="223"/>
    </row>
    <row r="86" spans="3:22" ht="18" customHeight="1">
      <c r="C86" s="222"/>
      <c r="E86" s="222"/>
      <c r="F86" s="222"/>
      <c r="G86" s="222"/>
      <c r="H86" s="222"/>
      <c r="I86" s="222"/>
      <c r="J86" s="222"/>
      <c r="K86" s="222"/>
      <c r="L86" s="222"/>
      <c r="M86" s="223"/>
      <c r="N86" s="223"/>
      <c r="O86" s="223"/>
      <c r="P86" s="223"/>
      <c r="Q86" s="223"/>
      <c r="R86" s="223"/>
      <c r="S86" s="223"/>
      <c r="T86" s="223"/>
      <c r="U86" s="223"/>
      <c r="V86" s="223"/>
    </row>
    <row r="87" spans="3:22" ht="18" customHeight="1">
      <c r="C87" s="222"/>
      <c r="E87" s="222"/>
      <c r="F87" s="222"/>
      <c r="G87" s="222"/>
      <c r="H87" s="222"/>
      <c r="I87" s="222"/>
      <c r="J87" s="222"/>
      <c r="K87" s="222"/>
      <c r="L87" s="222"/>
      <c r="M87" s="223"/>
      <c r="N87" s="223"/>
      <c r="O87" s="223"/>
      <c r="P87" s="223"/>
      <c r="Q87" s="223"/>
      <c r="R87" s="223"/>
      <c r="S87" s="223"/>
      <c r="T87" s="223"/>
      <c r="U87" s="223"/>
      <c r="V87" s="223"/>
    </row>
    <row r="88" spans="3:22" ht="18" customHeight="1">
      <c r="C88" s="222"/>
      <c r="E88" s="222"/>
      <c r="F88" s="222"/>
      <c r="G88" s="222"/>
      <c r="H88" s="222"/>
      <c r="I88" s="222"/>
      <c r="J88" s="222"/>
      <c r="K88" s="222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</row>
    <row r="89" spans="3:22" ht="18" customHeight="1">
      <c r="C89" s="222"/>
      <c r="E89" s="222"/>
      <c r="F89" s="222"/>
      <c r="G89" s="222"/>
      <c r="H89" s="222"/>
      <c r="I89" s="222"/>
      <c r="J89" s="222"/>
      <c r="K89" s="222"/>
      <c r="L89" s="222"/>
      <c r="M89" s="223"/>
      <c r="N89" s="223"/>
      <c r="O89" s="223"/>
      <c r="P89" s="223"/>
      <c r="Q89" s="223"/>
      <c r="R89" s="223"/>
      <c r="S89" s="223"/>
      <c r="T89" s="223"/>
      <c r="U89" s="223"/>
      <c r="V89" s="223"/>
    </row>
    <row r="90" spans="3:22" ht="18" customHeight="1">
      <c r="C90" s="222"/>
      <c r="E90" s="222"/>
      <c r="F90" s="222"/>
      <c r="G90" s="222"/>
      <c r="H90" s="222"/>
      <c r="I90" s="222"/>
      <c r="J90" s="222"/>
      <c r="K90" s="222"/>
      <c r="L90" s="222"/>
      <c r="M90" s="223"/>
      <c r="N90" s="223"/>
      <c r="O90" s="223"/>
      <c r="P90" s="223"/>
      <c r="Q90" s="223"/>
      <c r="R90" s="223"/>
      <c r="S90" s="223"/>
      <c r="T90" s="223"/>
      <c r="U90" s="223"/>
      <c r="V90" s="223"/>
    </row>
    <row r="91" spans="3:22" ht="18" customHeight="1">
      <c r="C91" s="222"/>
      <c r="E91" s="222"/>
      <c r="F91" s="222"/>
      <c r="G91" s="222"/>
      <c r="H91" s="222"/>
      <c r="I91" s="222"/>
      <c r="J91" s="222"/>
      <c r="K91" s="222"/>
      <c r="L91" s="222"/>
      <c r="M91" s="223"/>
      <c r="N91" s="223"/>
      <c r="O91" s="223"/>
      <c r="P91" s="223"/>
      <c r="Q91" s="223"/>
      <c r="R91" s="223"/>
      <c r="S91" s="223"/>
      <c r="T91" s="223"/>
      <c r="U91" s="223"/>
      <c r="V91" s="223"/>
    </row>
    <row r="92" spans="3:22" ht="18" customHeight="1">
      <c r="C92" s="222"/>
      <c r="E92" s="222"/>
      <c r="F92" s="222"/>
      <c r="G92" s="222"/>
      <c r="H92" s="222"/>
      <c r="I92" s="222"/>
      <c r="J92" s="222"/>
      <c r="K92" s="222"/>
      <c r="L92" s="222"/>
      <c r="M92" s="223"/>
      <c r="N92" s="223"/>
      <c r="O92" s="223"/>
      <c r="P92" s="223"/>
      <c r="Q92" s="223"/>
      <c r="R92" s="223"/>
      <c r="S92" s="223"/>
      <c r="T92" s="223"/>
      <c r="U92" s="223"/>
      <c r="V92" s="223"/>
    </row>
    <row r="93" spans="3:22" ht="18" customHeight="1">
      <c r="C93" s="222"/>
      <c r="E93" s="222"/>
      <c r="F93" s="222"/>
      <c r="G93" s="222"/>
      <c r="H93" s="222"/>
      <c r="I93" s="222"/>
      <c r="J93" s="222"/>
      <c r="K93" s="222"/>
      <c r="L93" s="222"/>
      <c r="M93" s="223"/>
      <c r="N93" s="223"/>
      <c r="O93" s="223"/>
      <c r="P93" s="223"/>
      <c r="Q93" s="223"/>
      <c r="R93" s="223"/>
      <c r="S93" s="223"/>
      <c r="T93" s="223"/>
      <c r="U93" s="223"/>
      <c r="V93" s="223"/>
    </row>
    <row r="94" spans="3:22" ht="18" customHeight="1">
      <c r="C94" s="222"/>
      <c r="E94" s="222"/>
      <c r="F94" s="222"/>
      <c r="G94" s="222"/>
      <c r="H94" s="222"/>
      <c r="I94" s="222"/>
      <c r="J94" s="222"/>
      <c r="K94" s="222"/>
      <c r="L94" s="222"/>
      <c r="M94" s="223"/>
      <c r="N94" s="223"/>
      <c r="O94" s="223"/>
      <c r="P94" s="223"/>
      <c r="Q94" s="223"/>
      <c r="R94" s="223"/>
      <c r="S94" s="223"/>
      <c r="T94" s="223"/>
      <c r="U94" s="223"/>
      <c r="V94" s="223"/>
    </row>
    <row r="95" spans="3:22" ht="18" customHeight="1">
      <c r="C95" s="222"/>
      <c r="E95" s="222"/>
      <c r="F95" s="222"/>
      <c r="G95" s="222"/>
      <c r="H95" s="222"/>
      <c r="I95" s="222"/>
      <c r="J95" s="222"/>
      <c r="K95" s="222"/>
      <c r="L95" s="222"/>
      <c r="M95" s="223"/>
      <c r="N95" s="223"/>
      <c r="O95" s="223"/>
      <c r="P95" s="223"/>
      <c r="Q95" s="223"/>
      <c r="R95" s="223"/>
      <c r="S95" s="223"/>
      <c r="T95" s="223"/>
      <c r="U95" s="223"/>
      <c r="V95" s="223"/>
    </row>
    <row r="96" spans="3:22" ht="18" customHeight="1">
      <c r="C96" s="222"/>
      <c r="E96" s="222"/>
      <c r="F96" s="222"/>
      <c r="G96" s="222"/>
      <c r="H96" s="222"/>
      <c r="I96" s="222"/>
      <c r="J96" s="222"/>
      <c r="K96" s="222"/>
      <c r="L96" s="222"/>
      <c r="M96" s="223"/>
      <c r="N96" s="223"/>
      <c r="O96" s="223"/>
      <c r="P96" s="223"/>
      <c r="Q96" s="223"/>
      <c r="R96" s="223"/>
      <c r="S96" s="223"/>
      <c r="T96" s="223"/>
      <c r="U96" s="223"/>
      <c r="V96" s="223"/>
    </row>
    <row r="97" spans="3:22" ht="18" customHeight="1">
      <c r="C97" s="222"/>
      <c r="E97" s="222"/>
      <c r="F97" s="222"/>
      <c r="G97" s="222"/>
      <c r="H97" s="222"/>
      <c r="I97" s="222"/>
      <c r="J97" s="222"/>
      <c r="K97" s="222"/>
      <c r="L97" s="222"/>
      <c r="M97" s="223"/>
      <c r="N97" s="223"/>
      <c r="O97" s="223"/>
      <c r="P97" s="223"/>
      <c r="Q97" s="223"/>
      <c r="R97" s="223"/>
      <c r="S97" s="223"/>
      <c r="T97" s="223"/>
      <c r="U97" s="223"/>
      <c r="V97" s="223"/>
    </row>
    <row r="98" spans="3:22" ht="18" customHeight="1">
      <c r="C98" s="222"/>
      <c r="E98" s="222"/>
      <c r="F98" s="222"/>
      <c r="G98" s="222"/>
      <c r="H98" s="222"/>
      <c r="I98" s="222"/>
      <c r="J98" s="222"/>
      <c r="K98" s="222"/>
      <c r="L98" s="222"/>
      <c r="M98" s="223"/>
      <c r="N98" s="223"/>
      <c r="O98" s="223"/>
      <c r="P98" s="223"/>
      <c r="Q98" s="223"/>
      <c r="R98" s="223"/>
      <c r="S98" s="223"/>
      <c r="T98" s="223"/>
      <c r="U98" s="223"/>
      <c r="V98" s="223"/>
    </row>
    <row r="99" spans="3:21" ht="18" customHeight="1">
      <c r="C99" s="222"/>
      <c r="E99" s="222"/>
      <c r="F99" s="222"/>
      <c r="G99" s="222"/>
      <c r="H99" s="222"/>
      <c r="I99" s="222"/>
      <c r="J99" s="222"/>
      <c r="K99" s="222"/>
      <c r="L99" s="223"/>
      <c r="M99" s="223"/>
      <c r="N99" s="223"/>
      <c r="O99" s="223"/>
      <c r="P99" s="223"/>
      <c r="Q99" s="223"/>
      <c r="R99" s="223"/>
      <c r="S99" s="223"/>
      <c r="T99" s="223"/>
      <c r="U99" s="221"/>
    </row>
    <row r="100" spans="3:22" ht="18" customHeight="1">
      <c r="C100" s="222"/>
      <c r="E100" s="222"/>
      <c r="F100" s="222"/>
      <c r="G100" s="222"/>
      <c r="H100" s="222"/>
      <c r="I100" s="222"/>
      <c r="J100" s="222"/>
      <c r="K100" s="222"/>
      <c r="L100" s="222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</row>
    <row r="101" spans="1:22" ht="18" customHeight="1">
      <c r="A101" s="220"/>
      <c r="B101" s="221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</row>
    <row r="102" spans="1:22" ht="18" customHeight="1">
      <c r="A102" s="220"/>
      <c r="B102" s="221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</row>
    <row r="103" spans="1:22" ht="18" customHeight="1">
      <c r="A103" s="220"/>
      <c r="B103" s="221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</row>
    <row r="104" spans="2:21" ht="18" customHeight="1">
      <c r="B104" s="221"/>
      <c r="U104" s="221"/>
    </row>
    <row r="105" spans="2:22" ht="18" customHeight="1">
      <c r="B105" s="221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</row>
    <row r="106" spans="2:21" ht="18" customHeight="1">
      <c r="B106" s="221"/>
      <c r="C106" s="222"/>
      <c r="D106" s="222"/>
      <c r="E106" s="222"/>
      <c r="F106" s="222"/>
      <c r="G106" s="222"/>
      <c r="H106" s="222"/>
      <c r="I106" s="222"/>
      <c r="J106" s="222"/>
      <c r="K106" s="222"/>
      <c r="L106" s="223"/>
      <c r="M106" s="223"/>
      <c r="N106" s="223"/>
      <c r="O106" s="223"/>
      <c r="P106" s="223"/>
      <c r="Q106" s="223"/>
      <c r="R106" s="223"/>
      <c r="S106" s="223"/>
      <c r="T106" s="223"/>
      <c r="U106" s="221"/>
    </row>
  </sheetData>
  <sheetProtection/>
  <mergeCells count="9">
    <mergeCell ref="X4:Y4"/>
    <mergeCell ref="AB4:AC4"/>
    <mergeCell ref="C3:L3"/>
    <mergeCell ref="N3:Q3"/>
    <mergeCell ref="S3:V3"/>
    <mergeCell ref="C4:F4"/>
    <mergeCell ref="G4:J4"/>
    <mergeCell ref="K4:L4"/>
    <mergeCell ref="O4:R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2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106"/>
  <sheetViews>
    <sheetView showGridLines="0" tabSelected="1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AB10" sqref="AB10"/>
    </sheetView>
  </sheetViews>
  <sheetFormatPr defaultColWidth="9.00390625" defaultRowHeight="18" customHeight="1"/>
  <cols>
    <col min="1" max="1" width="5.375" style="189" customWidth="1"/>
    <col min="2" max="2" width="11.625" style="189" customWidth="1"/>
    <col min="3" max="10" width="10.625" style="192" hidden="1" customWidth="1"/>
    <col min="11" max="12" width="9.00390625" style="192" customWidth="1"/>
    <col min="13" max="13" width="0" style="192" hidden="1" customWidth="1"/>
    <col min="14" max="14" width="9.00390625" style="192" customWidth="1"/>
    <col min="15" max="15" width="0" style="192" hidden="1" customWidth="1"/>
    <col min="16" max="17" width="9.00390625" style="192" customWidth="1"/>
    <col min="18" max="18" width="0" style="192" hidden="1" customWidth="1"/>
    <col min="19" max="21" width="9.00390625" style="192" customWidth="1"/>
    <col min="22" max="22" width="0" style="192" hidden="1" customWidth="1"/>
    <col min="23" max="23" width="9.00390625" style="192" customWidth="1"/>
    <col min="24" max="16384" width="9.00390625" style="189" customWidth="1"/>
  </cols>
  <sheetData>
    <row r="1" spans="2:23" ht="21" customHeight="1">
      <c r="B1" s="225"/>
      <c r="C1" s="191"/>
      <c r="D1" s="191"/>
      <c r="E1" s="191"/>
      <c r="F1" s="191"/>
      <c r="G1" s="191"/>
      <c r="H1" s="191"/>
      <c r="I1" s="191"/>
      <c r="J1" s="191"/>
      <c r="K1" s="301" t="s">
        <v>128</v>
      </c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</row>
    <row r="2" spans="1:23" ht="21" customHeight="1">
      <c r="A2" s="44"/>
      <c r="B2" s="193" t="s">
        <v>90</v>
      </c>
      <c r="C2" s="224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6" t="s">
        <v>99</v>
      </c>
      <c r="W2" s="195" t="s">
        <v>129</v>
      </c>
    </row>
    <row r="3" spans="1:23" ht="21" customHeight="1">
      <c r="A3" s="22"/>
      <c r="C3" s="30"/>
      <c r="D3" s="23"/>
      <c r="E3" s="199" t="s">
        <v>107</v>
      </c>
      <c r="F3" s="199"/>
      <c r="G3" s="199"/>
      <c r="H3" s="199"/>
      <c r="I3" s="199"/>
      <c r="J3" s="200"/>
      <c r="K3" s="302" t="s">
        <v>130</v>
      </c>
      <c r="L3" s="303"/>
      <c r="M3" s="303"/>
      <c r="N3" s="304"/>
      <c r="O3" s="201" t="s">
        <v>100</v>
      </c>
      <c r="P3" s="305" t="s">
        <v>101</v>
      </c>
      <c r="Q3" s="306"/>
      <c r="R3" s="306"/>
      <c r="S3" s="307"/>
      <c r="T3" s="305" t="s">
        <v>102</v>
      </c>
      <c r="U3" s="306"/>
      <c r="V3" s="306"/>
      <c r="W3" s="308"/>
    </row>
    <row r="4" spans="1:23" ht="21" customHeight="1">
      <c r="A4" s="22"/>
      <c r="C4" s="30"/>
      <c r="D4" s="287" t="s">
        <v>103</v>
      </c>
      <c r="E4" s="287"/>
      <c r="F4" s="23"/>
      <c r="G4" s="30"/>
      <c r="H4" s="287" t="s">
        <v>104</v>
      </c>
      <c r="I4" s="287"/>
      <c r="J4" s="23"/>
      <c r="K4" s="298" t="s">
        <v>110</v>
      </c>
      <c r="L4" s="299"/>
      <c r="M4" s="299"/>
      <c r="N4" s="300"/>
      <c r="O4" s="205" t="s">
        <v>105</v>
      </c>
      <c r="P4" s="64"/>
      <c r="Q4" s="206" t="s">
        <v>90</v>
      </c>
      <c r="R4" s="20"/>
      <c r="S4" s="20"/>
      <c r="T4" s="64"/>
      <c r="U4" s="20"/>
      <c r="V4" s="20"/>
      <c r="W4" s="25"/>
    </row>
    <row r="5" spans="1:23" ht="21" customHeight="1">
      <c r="A5" s="207" t="s">
        <v>2</v>
      </c>
      <c r="C5" s="30"/>
      <c r="D5" s="30"/>
      <c r="E5" s="30"/>
      <c r="F5" s="30"/>
      <c r="G5" s="30"/>
      <c r="H5" s="30"/>
      <c r="I5" s="30"/>
      <c r="J5" s="30"/>
      <c r="K5" s="64"/>
      <c r="L5" s="65"/>
      <c r="M5" s="21"/>
      <c r="N5" s="20"/>
      <c r="O5" s="30"/>
      <c r="P5" s="30"/>
      <c r="Q5" s="30"/>
      <c r="R5" s="30"/>
      <c r="S5" s="30"/>
      <c r="T5" s="30"/>
      <c r="U5" s="30"/>
      <c r="V5" s="30"/>
      <c r="W5" s="24"/>
    </row>
    <row r="6" spans="1:23" ht="21" customHeight="1">
      <c r="A6" s="207" t="s">
        <v>3</v>
      </c>
      <c r="B6" s="208" t="s">
        <v>4</v>
      </c>
      <c r="C6" s="162" t="s">
        <v>94</v>
      </c>
      <c r="D6" s="162" t="s">
        <v>95</v>
      </c>
      <c r="E6" s="162" t="s">
        <v>96</v>
      </c>
      <c r="F6" s="162" t="s">
        <v>97</v>
      </c>
      <c r="G6" s="162" t="s">
        <v>94</v>
      </c>
      <c r="H6" s="162" t="s">
        <v>95</v>
      </c>
      <c r="I6" s="162" t="s">
        <v>96</v>
      </c>
      <c r="J6" s="162" t="s">
        <v>97</v>
      </c>
      <c r="K6" s="162" t="s">
        <v>133</v>
      </c>
      <c r="L6" s="42" t="s">
        <v>95</v>
      </c>
      <c r="M6" s="32" t="s">
        <v>96</v>
      </c>
      <c r="N6" s="31" t="s">
        <v>97</v>
      </c>
      <c r="O6" s="43" t="s">
        <v>96</v>
      </c>
      <c r="P6" s="162" t="s">
        <v>133</v>
      </c>
      <c r="Q6" s="162" t="s">
        <v>95</v>
      </c>
      <c r="R6" s="162" t="s">
        <v>96</v>
      </c>
      <c r="S6" s="162" t="s">
        <v>97</v>
      </c>
      <c r="T6" s="162" t="s">
        <v>133</v>
      </c>
      <c r="U6" s="162" t="s">
        <v>95</v>
      </c>
      <c r="V6" s="162" t="s">
        <v>96</v>
      </c>
      <c r="W6" s="32" t="s">
        <v>97</v>
      </c>
    </row>
    <row r="7" spans="1:23" ht="21" customHeight="1">
      <c r="A7" s="198">
        <v>1</v>
      </c>
      <c r="B7" s="197" t="s">
        <v>5</v>
      </c>
      <c r="C7" s="59" t="e">
        <v>#REF!</v>
      </c>
      <c r="D7" s="59" t="e">
        <v>#REF!</v>
      </c>
      <c r="E7" s="59" t="e">
        <v>#REF!</v>
      </c>
      <c r="F7" s="59" t="e">
        <v>#REF!</v>
      </c>
      <c r="G7" s="59">
        <v>0</v>
      </c>
      <c r="H7" s="59">
        <v>0</v>
      </c>
      <c r="I7" s="59">
        <v>0</v>
      </c>
      <c r="J7" s="59">
        <v>0</v>
      </c>
      <c r="K7" s="133">
        <v>31518</v>
      </c>
      <c r="L7" s="133">
        <v>30458</v>
      </c>
      <c r="M7" s="134" t="e">
        <v>#DIV/0!</v>
      </c>
      <c r="N7" s="254">
        <v>31501</v>
      </c>
      <c r="O7" s="133">
        <v>0</v>
      </c>
      <c r="P7" s="133">
        <v>82354</v>
      </c>
      <c r="Q7" s="133">
        <v>107190</v>
      </c>
      <c r="R7" s="133">
        <v>0</v>
      </c>
      <c r="S7" s="133">
        <v>83154</v>
      </c>
      <c r="T7" s="133">
        <v>20533</v>
      </c>
      <c r="U7" s="133">
        <v>18522</v>
      </c>
      <c r="V7" s="133" t="e">
        <v>#DIV/0!</v>
      </c>
      <c r="W7" s="134">
        <v>20493</v>
      </c>
    </row>
    <row r="8" spans="1:23" ht="21" customHeight="1">
      <c r="A8" s="212">
        <v>2</v>
      </c>
      <c r="B8" s="213" t="s">
        <v>6</v>
      </c>
      <c r="C8" s="62" t="e">
        <v>#REF!</v>
      </c>
      <c r="D8" s="62" t="e">
        <v>#REF!</v>
      </c>
      <c r="E8" s="62" t="e">
        <v>#REF!</v>
      </c>
      <c r="F8" s="62" t="e">
        <v>#REF!</v>
      </c>
      <c r="G8" s="62">
        <v>0</v>
      </c>
      <c r="H8" s="62">
        <v>0</v>
      </c>
      <c r="I8" s="62">
        <v>0</v>
      </c>
      <c r="J8" s="62">
        <v>0</v>
      </c>
      <c r="K8" s="137">
        <v>28917</v>
      </c>
      <c r="L8" s="137">
        <v>22257</v>
      </c>
      <c r="M8" s="138" t="e">
        <v>#DIV/0!</v>
      </c>
      <c r="N8" s="257">
        <v>28795</v>
      </c>
      <c r="O8" s="137">
        <v>0</v>
      </c>
      <c r="P8" s="137">
        <v>47181</v>
      </c>
      <c r="Q8" s="137">
        <v>43390</v>
      </c>
      <c r="R8" s="137">
        <v>0</v>
      </c>
      <c r="S8" s="137">
        <v>47162</v>
      </c>
      <c r="T8" s="137">
        <v>21682</v>
      </c>
      <c r="U8" s="137">
        <v>19403</v>
      </c>
      <c r="V8" s="137" t="e">
        <v>#DIV/0!</v>
      </c>
      <c r="W8" s="138">
        <v>21635</v>
      </c>
    </row>
    <row r="9" spans="1:23" ht="21" customHeight="1">
      <c r="A9" s="212">
        <v>3</v>
      </c>
      <c r="B9" s="213" t="s">
        <v>8</v>
      </c>
      <c r="C9" s="62" t="e">
        <v>#REF!</v>
      </c>
      <c r="D9" s="62" t="e">
        <v>#REF!</v>
      </c>
      <c r="E9" s="62" t="e">
        <v>#REF!</v>
      </c>
      <c r="F9" s="62" t="e">
        <v>#REF!</v>
      </c>
      <c r="G9" s="62">
        <v>0</v>
      </c>
      <c r="H9" s="62">
        <v>0</v>
      </c>
      <c r="I9" s="62">
        <v>0</v>
      </c>
      <c r="J9" s="62">
        <v>0</v>
      </c>
      <c r="K9" s="137">
        <v>27638</v>
      </c>
      <c r="L9" s="137">
        <v>23100</v>
      </c>
      <c r="M9" s="138" t="e">
        <v>#DIV/0!</v>
      </c>
      <c r="N9" s="257">
        <v>27522</v>
      </c>
      <c r="O9" s="137">
        <v>0</v>
      </c>
      <c r="P9" s="137">
        <v>68614</v>
      </c>
      <c r="Q9" s="137">
        <v>188018</v>
      </c>
      <c r="R9" s="137">
        <v>0</v>
      </c>
      <c r="S9" s="137">
        <v>74457</v>
      </c>
      <c r="T9" s="137">
        <v>19190</v>
      </c>
      <c r="U9" s="137">
        <v>18330</v>
      </c>
      <c r="V9" s="137" t="e">
        <v>#DIV/0!</v>
      </c>
      <c r="W9" s="138">
        <v>19161</v>
      </c>
    </row>
    <row r="10" spans="1:23" ht="21" customHeight="1">
      <c r="A10" s="212">
        <v>4</v>
      </c>
      <c r="B10" s="213" t="s">
        <v>10</v>
      </c>
      <c r="C10" s="62" t="e">
        <v>#REF!</v>
      </c>
      <c r="D10" s="62" t="e">
        <v>#REF!</v>
      </c>
      <c r="E10" s="62" t="e">
        <v>#REF!</v>
      </c>
      <c r="F10" s="62" t="e">
        <v>#REF!</v>
      </c>
      <c r="G10" s="62">
        <v>0</v>
      </c>
      <c r="H10" s="62">
        <v>0</v>
      </c>
      <c r="I10" s="62">
        <v>0</v>
      </c>
      <c r="J10" s="62">
        <v>0</v>
      </c>
      <c r="K10" s="137">
        <v>28823</v>
      </c>
      <c r="L10" s="137">
        <v>20583</v>
      </c>
      <c r="M10" s="138" t="e">
        <v>#DIV/0!</v>
      </c>
      <c r="N10" s="257">
        <v>28630</v>
      </c>
      <c r="O10" s="137">
        <v>0</v>
      </c>
      <c r="P10" s="137">
        <v>84015</v>
      </c>
      <c r="Q10" s="137">
        <v>130768</v>
      </c>
      <c r="R10" s="137">
        <v>0</v>
      </c>
      <c r="S10" s="137">
        <v>85103</v>
      </c>
      <c r="T10" s="137">
        <v>22395</v>
      </c>
      <c r="U10" s="137">
        <v>20233</v>
      </c>
      <c r="V10" s="137" t="e">
        <v>#DIV/0!</v>
      </c>
      <c r="W10" s="138">
        <v>22329</v>
      </c>
    </row>
    <row r="11" spans="1:23" ht="21" customHeight="1">
      <c r="A11" s="215">
        <v>5</v>
      </c>
      <c r="B11" s="216" t="s">
        <v>12</v>
      </c>
      <c r="C11" s="73" t="e">
        <v>#REF!</v>
      </c>
      <c r="D11" s="73" t="e">
        <v>#REF!</v>
      </c>
      <c r="E11" s="73" t="e">
        <v>#REF!</v>
      </c>
      <c r="F11" s="73" t="e">
        <v>#REF!</v>
      </c>
      <c r="G11" s="73">
        <v>0</v>
      </c>
      <c r="H11" s="73">
        <v>0</v>
      </c>
      <c r="I11" s="73">
        <v>0</v>
      </c>
      <c r="J11" s="73">
        <v>0</v>
      </c>
      <c r="K11" s="154">
        <v>29536</v>
      </c>
      <c r="L11" s="154">
        <v>25944</v>
      </c>
      <c r="M11" s="152" t="e">
        <v>#DIV/0!</v>
      </c>
      <c r="N11" s="258">
        <v>29438</v>
      </c>
      <c r="O11" s="154">
        <v>0</v>
      </c>
      <c r="P11" s="154">
        <v>99665</v>
      </c>
      <c r="Q11" s="154">
        <v>0</v>
      </c>
      <c r="R11" s="154">
        <v>0</v>
      </c>
      <c r="S11" s="154">
        <v>99665</v>
      </c>
      <c r="T11" s="154">
        <v>20213</v>
      </c>
      <c r="U11" s="154">
        <v>24372</v>
      </c>
      <c r="V11" s="154" t="e">
        <v>#DIV/0!</v>
      </c>
      <c r="W11" s="152">
        <v>20332</v>
      </c>
    </row>
    <row r="12" spans="1:23" ht="21" customHeight="1">
      <c r="A12" s="198">
        <v>6</v>
      </c>
      <c r="B12" s="197" t="s">
        <v>14</v>
      </c>
      <c r="C12" s="59" t="e">
        <v>#REF!</v>
      </c>
      <c r="D12" s="59" t="e">
        <v>#REF!</v>
      </c>
      <c r="E12" s="59" t="e">
        <v>#REF!</v>
      </c>
      <c r="F12" s="59" t="e">
        <v>#REF!</v>
      </c>
      <c r="G12" s="59">
        <v>0</v>
      </c>
      <c r="H12" s="59">
        <v>0</v>
      </c>
      <c r="I12" s="59">
        <v>0</v>
      </c>
      <c r="J12" s="59">
        <v>0</v>
      </c>
      <c r="K12" s="133">
        <v>33751</v>
      </c>
      <c r="L12" s="133">
        <v>24153</v>
      </c>
      <c r="M12" s="134" t="e">
        <v>#DIV/0!</v>
      </c>
      <c r="N12" s="254">
        <v>33530</v>
      </c>
      <c r="O12" s="133">
        <v>0</v>
      </c>
      <c r="P12" s="133">
        <v>53971</v>
      </c>
      <c r="Q12" s="133">
        <v>0</v>
      </c>
      <c r="R12" s="133">
        <v>0</v>
      </c>
      <c r="S12" s="133">
        <v>53971</v>
      </c>
      <c r="T12" s="133">
        <v>21659</v>
      </c>
      <c r="U12" s="133">
        <v>20548</v>
      </c>
      <c r="V12" s="133" t="e">
        <v>#DIV/0!</v>
      </c>
      <c r="W12" s="134">
        <v>21633</v>
      </c>
    </row>
    <row r="13" spans="1:23" ht="21" customHeight="1">
      <c r="A13" s="212">
        <v>7</v>
      </c>
      <c r="B13" s="213" t="s">
        <v>16</v>
      </c>
      <c r="C13" s="62" t="e">
        <v>#REF!</v>
      </c>
      <c r="D13" s="62" t="e">
        <v>#REF!</v>
      </c>
      <c r="E13" s="62" t="e">
        <v>#REF!</v>
      </c>
      <c r="F13" s="62" t="e">
        <v>#REF!</v>
      </c>
      <c r="G13" s="62">
        <v>0</v>
      </c>
      <c r="H13" s="62">
        <v>0</v>
      </c>
      <c r="I13" s="62">
        <v>0</v>
      </c>
      <c r="J13" s="62">
        <v>0</v>
      </c>
      <c r="K13" s="137">
        <v>32421</v>
      </c>
      <c r="L13" s="137">
        <v>29886</v>
      </c>
      <c r="M13" s="138" t="e">
        <v>#DIV/0!</v>
      </c>
      <c r="N13" s="257">
        <v>32390</v>
      </c>
      <c r="O13" s="137">
        <v>0</v>
      </c>
      <c r="P13" s="137">
        <v>54490</v>
      </c>
      <c r="Q13" s="137">
        <v>100395</v>
      </c>
      <c r="R13" s="137">
        <v>0</v>
      </c>
      <c r="S13" s="137">
        <v>59061</v>
      </c>
      <c r="T13" s="137">
        <v>19746</v>
      </c>
      <c r="U13" s="137">
        <v>18248</v>
      </c>
      <c r="V13" s="137" t="e">
        <v>#DIV/0!</v>
      </c>
      <c r="W13" s="138">
        <v>19702</v>
      </c>
    </row>
    <row r="14" spans="1:23" ht="21" customHeight="1">
      <c r="A14" s="212">
        <v>8</v>
      </c>
      <c r="B14" s="213" t="s">
        <v>18</v>
      </c>
      <c r="C14" s="62" t="e">
        <v>#REF!</v>
      </c>
      <c r="D14" s="62" t="e">
        <v>#REF!</v>
      </c>
      <c r="E14" s="62" t="e">
        <v>#REF!</v>
      </c>
      <c r="F14" s="62" t="e">
        <v>#REF!</v>
      </c>
      <c r="G14" s="62">
        <v>0</v>
      </c>
      <c r="H14" s="62">
        <v>0</v>
      </c>
      <c r="I14" s="62">
        <v>0</v>
      </c>
      <c r="J14" s="62">
        <v>0</v>
      </c>
      <c r="K14" s="137">
        <v>33979</v>
      </c>
      <c r="L14" s="137">
        <v>24809</v>
      </c>
      <c r="M14" s="138" t="e">
        <v>#DIV/0!</v>
      </c>
      <c r="N14" s="257">
        <v>33735</v>
      </c>
      <c r="O14" s="137">
        <v>0</v>
      </c>
      <c r="P14" s="137">
        <v>84853</v>
      </c>
      <c r="Q14" s="137">
        <v>0</v>
      </c>
      <c r="R14" s="137">
        <v>0</v>
      </c>
      <c r="S14" s="137">
        <v>84853</v>
      </c>
      <c r="T14" s="137">
        <v>20191</v>
      </c>
      <c r="U14" s="137">
        <v>15741</v>
      </c>
      <c r="V14" s="137" t="e">
        <v>#DIV/0!</v>
      </c>
      <c r="W14" s="138">
        <v>20014</v>
      </c>
    </row>
    <row r="15" spans="1:23" ht="21" customHeight="1">
      <c r="A15" s="212">
        <v>9</v>
      </c>
      <c r="B15" s="213" t="s">
        <v>20</v>
      </c>
      <c r="C15" s="62" t="e">
        <v>#REF!</v>
      </c>
      <c r="D15" s="62" t="e">
        <v>#REF!</v>
      </c>
      <c r="E15" s="62" t="e">
        <v>#REF!</v>
      </c>
      <c r="F15" s="62" t="e">
        <v>#REF!</v>
      </c>
      <c r="G15" s="62">
        <v>0</v>
      </c>
      <c r="H15" s="62">
        <v>0</v>
      </c>
      <c r="I15" s="62">
        <v>0</v>
      </c>
      <c r="J15" s="62">
        <v>0</v>
      </c>
      <c r="K15" s="137">
        <v>30551</v>
      </c>
      <c r="L15" s="137">
        <v>12268</v>
      </c>
      <c r="M15" s="138" t="e">
        <v>#DIV/0!</v>
      </c>
      <c r="N15" s="257">
        <v>30074</v>
      </c>
      <c r="O15" s="137">
        <v>0</v>
      </c>
      <c r="P15" s="137">
        <v>30697</v>
      </c>
      <c r="Q15" s="137">
        <v>0</v>
      </c>
      <c r="R15" s="137">
        <v>0</v>
      </c>
      <c r="S15" s="137">
        <v>30697</v>
      </c>
      <c r="T15" s="137">
        <v>20215</v>
      </c>
      <c r="U15" s="137">
        <v>26246</v>
      </c>
      <c r="V15" s="137" t="e">
        <v>#DIV/0!</v>
      </c>
      <c r="W15" s="138">
        <v>20395</v>
      </c>
    </row>
    <row r="16" spans="1:23" ht="21" customHeight="1">
      <c r="A16" s="215">
        <v>10</v>
      </c>
      <c r="B16" s="216" t="s">
        <v>22</v>
      </c>
      <c r="C16" s="73" t="e">
        <v>#REF!</v>
      </c>
      <c r="D16" s="73" t="e">
        <v>#REF!</v>
      </c>
      <c r="E16" s="73" t="e">
        <v>#REF!</v>
      </c>
      <c r="F16" s="73" t="e">
        <v>#REF!</v>
      </c>
      <c r="G16" s="73">
        <v>0</v>
      </c>
      <c r="H16" s="73">
        <v>0</v>
      </c>
      <c r="I16" s="73">
        <v>0</v>
      </c>
      <c r="J16" s="73">
        <v>0</v>
      </c>
      <c r="K16" s="154">
        <v>31785</v>
      </c>
      <c r="L16" s="154">
        <v>30424</v>
      </c>
      <c r="M16" s="152" t="e">
        <v>#DIV/0!</v>
      </c>
      <c r="N16" s="258">
        <v>31754</v>
      </c>
      <c r="O16" s="154">
        <v>0</v>
      </c>
      <c r="P16" s="154">
        <v>89296</v>
      </c>
      <c r="Q16" s="154">
        <v>93830</v>
      </c>
      <c r="R16" s="154">
        <v>0</v>
      </c>
      <c r="S16" s="154">
        <v>89325</v>
      </c>
      <c r="T16" s="154">
        <v>21080</v>
      </c>
      <c r="U16" s="154">
        <v>19696</v>
      </c>
      <c r="V16" s="154" t="e">
        <v>#DIV/0!</v>
      </c>
      <c r="W16" s="152">
        <v>21040</v>
      </c>
    </row>
    <row r="17" spans="1:23" ht="21" customHeight="1">
      <c r="A17" s="198">
        <v>11</v>
      </c>
      <c r="B17" s="197" t="s">
        <v>24</v>
      </c>
      <c r="C17" s="59" t="e">
        <v>#REF!</v>
      </c>
      <c r="D17" s="59" t="e">
        <v>#REF!</v>
      </c>
      <c r="E17" s="59" t="e">
        <v>#REF!</v>
      </c>
      <c r="F17" s="59" t="e">
        <v>#REF!</v>
      </c>
      <c r="G17" s="59">
        <v>0</v>
      </c>
      <c r="H17" s="59">
        <v>0</v>
      </c>
      <c r="I17" s="59">
        <v>0</v>
      </c>
      <c r="J17" s="59">
        <v>0</v>
      </c>
      <c r="K17" s="133">
        <v>31715</v>
      </c>
      <c r="L17" s="133">
        <v>23862</v>
      </c>
      <c r="M17" s="134" t="e">
        <v>#DIV/0!</v>
      </c>
      <c r="N17" s="254">
        <v>31607</v>
      </c>
      <c r="O17" s="133">
        <v>0</v>
      </c>
      <c r="P17" s="133">
        <v>85059</v>
      </c>
      <c r="Q17" s="133">
        <v>0</v>
      </c>
      <c r="R17" s="133">
        <v>0</v>
      </c>
      <c r="S17" s="133">
        <v>85059</v>
      </c>
      <c r="T17" s="133">
        <v>20292</v>
      </c>
      <c r="U17" s="133">
        <v>14381</v>
      </c>
      <c r="V17" s="133" t="e">
        <v>#DIV/0!</v>
      </c>
      <c r="W17" s="134">
        <v>20097</v>
      </c>
    </row>
    <row r="18" spans="1:23" ht="21" customHeight="1">
      <c r="A18" s="212">
        <v>12</v>
      </c>
      <c r="B18" s="213" t="s">
        <v>26</v>
      </c>
      <c r="C18" s="62" t="e">
        <v>#REF!</v>
      </c>
      <c r="D18" s="62" t="e">
        <v>#REF!</v>
      </c>
      <c r="E18" s="62" t="e">
        <v>#REF!</v>
      </c>
      <c r="F18" s="62" t="e">
        <v>#REF!</v>
      </c>
      <c r="G18" s="62">
        <v>0</v>
      </c>
      <c r="H18" s="62">
        <v>0</v>
      </c>
      <c r="I18" s="62">
        <v>0</v>
      </c>
      <c r="J18" s="62">
        <v>0</v>
      </c>
      <c r="K18" s="137">
        <v>30291</v>
      </c>
      <c r="L18" s="137">
        <v>23678</v>
      </c>
      <c r="M18" s="138" t="e">
        <v>#DIV/0!</v>
      </c>
      <c r="N18" s="257">
        <v>30133</v>
      </c>
      <c r="O18" s="137">
        <v>0</v>
      </c>
      <c r="P18" s="137">
        <v>56238</v>
      </c>
      <c r="Q18" s="137">
        <v>0</v>
      </c>
      <c r="R18" s="137">
        <v>0</v>
      </c>
      <c r="S18" s="137">
        <v>56238</v>
      </c>
      <c r="T18" s="137">
        <v>21266</v>
      </c>
      <c r="U18" s="137">
        <v>18751</v>
      </c>
      <c r="V18" s="137" t="e">
        <v>#DIV/0!</v>
      </c>
      <c r="W18" s="138">
        <v>21174</v>
      </c>
    </row>
    <row r="19" spans="1:23" ht="21" customHeight="1">
      <c r="A19" s="212">
        <v>13</v>
      </c>
      <c r="B19" s="213" t="s">
        <v>28</v>
      </c>
      <c r="C19" s="62" t="e">
        <v>#REF!</v>
      </c>
      <c r="D19" s="62" t="e">
        <v>#REF!</v>
      </c>
      <c r="E19" s="62" t="e">
        <v>#REF!</v>
      </c>
      <c r="F19" s="62" t="e">
        <v>#REF!</v>
      </c>
      <c r="G19" s="62">
        <v>0</v>
      </c>
      <c r="H19" s="62">
        <v>0</v>
      </c>
      <c r="I19" s="62">
        <v>0</v>
      </c>
      <c r="J19" s="62">
        <v>0</v>
      </c>
      <c r="K19" s="137">
        <v>28321</v>
      </c>
      <c r="L19" s="137">
        <v>17205</v>
      </c>
      <c r="M19" s="138" t="e">
        <v>#DIV/0!</v>
      </c>
      <c r="N19" s="257">
        <v>28057</v>
      </c>
      <c r="O19" s="137">
        <v>0</v>
      </c>
      <c r="P19" s="137">
        <v>37899</v>
      </c>
      <c r="Q19" s="137">
        <v>43624</v>
      </c>
      <c r="R19" s="137">
        <v>0</v>
      </c>
      <c r="S19" s="137">
        <v>37982</v>
      </c>
      <c r="T19" s="137">
        <v>20491</v>
      </c>
      <c r="U19" s="137">
        <v>21508</v>
      </c>
      <c r="V19" s="137" t="e">
        <v>#DIV/0!</v>
      </c>
      <c r="W19" s="138">
        <v>20518</v>
      </c>
    </row>
    <row r="20" spans="1:23" ht="21" customHeight="1">
      <c r="A20" s="214"/>
      <c r="B20" s="213" t="s">
        <v>30</v>
      </c>
      <c r="C20" s="62" t="e">
        <v>#REF!</v>
      </c>
      <c r="D20" s="62" t="e">
        <v>#REF!</v>
      </c>
      <c r="E20" s="62" t="e">
        <v>#REF!</v>
      </c>
      <c r="F20" s="62" t="e">
        <v>#REF!</v>
      </c>
      <c r="G20" s="62">
        <v>0</v>
      </c>
      <c r="H20" s="62">
        <v>0</v>
      </c>
      <c r="I20" s="62">
        <v>0</v>
      </c>
      <c r="J20" s="62">
        <v>0</v>
      </c>
      <c r="K20" s="137">
        <v>30398</v>
      </c>
      <c r="L20" s="137">
        <v>24736</v>
      </c>
      <c r="M20" s="138" t="e">
        <v>#DIV/0!</v>
      </c>
      <c r="N20" s="257">
        <v>30280</v>
      </c>
      <c r="O20" s="137">
        <v>0</v>
      </c>
      <c r="P20" s="137">
        <v>64672</v>
      </c>
      <c r="Q20" s="137">
        <v>126482</v>
      </c>
      <c r="R20" s="137">
        <v>0</v>
      </c>
      <c r="S20" s="137">
        <v>66258</v>
      </c>
      <c r="T20" s="137">
        <v>20668</v>
      </c>
      <c r="U20" s="137">
        <v>19117</v>
      </c>
      <c r="V20" s="137" t="e">
        <v>#DIV/0!</v>
      </c>
      <c r="W20" s="138">
        <v>20625</v>
      </c>
    </row>
    <row r="21" spans="1:23" ht="21" customHeight="1">
      <c r="A21" s="214"/>
      <c r="B21" s="219"/>
      <c r="C21" s="163"/>
      <c r="D21" s="163"/>
      <c r="E21" s="163"/>
      <c r="F21" s="163"/>
      <c r="G21" s="163"/>
      <c r="H21" s="62"/>
      <c r="I21" s="62"/>
      <c r="J21" s="62"/>
      <c r="K21" s="169"/>
      <c r="L21" s="169"/>
      <c r="M21" s="234"/>
      <c r="N21" s="181"/>
      <c r="O21" s="95"/>
      <c r="P21" s="137"/>
      <c r="Q21" s="137"/>
      <c r="R21" s="137"/>
      <c r="S21" s="137"/>
      <c r="T21" s="95"/>
      <c r="U21" s="95"/>
      <c r="V21" s="95"/>
      <c r="W21" s="82"/>
    </row>
    <row r="22" spans="1:23" ht="21" customHeight="1">
      <c r="A22" s="212">
        <v>14</v>
      </c>
      <c r="B22" s="213" t="s">
        <v>32</v>
      </c>
      <c r="C22" s="62" t="e">
        <v>#REF!</v>
      </c>
      <c r="D22" s="62" t="e">
        <v>#REF!</v>
      </c>
      <c r="E22" s="62" t="e">
        <v>#REF!</v>
      </c>
      <c r="F22" s="62" t="e">
        <v>#REF!</v>
      </c>
      <c r="G22" s="62">
        <v>0</v>
      </c>
      <c r="H22" s="62">
        <v>0</v>
      </c>
      <c r="I22" s="62">
        <v>0</v>
      </c>
      <c r="J22" s="62">
        <v>0</v>
      </c>
      <c r="K22" s="137">
        <v>29002</v>
      </c>
      <c r="L22" s="137">
        <v>55807</v>
      </c>
      <c r="M22" s="138" t="e">
        <v>#DIV/0!</v>
      </c>
      <c r="N22" s="257">
        <v>30210</v>
      </c>
      <c r="O22" s="137">
        <v>0</v>
      </c>
      <c r="P22" s="137">
        <v>65873</v>
      </c>
      <c r="Q22" s="137">
        <v>0</v>
      </c>
      <c r="R22" s="137">
        <v>0</v>
      </c>
      <c r="S22" s="137">
        <v>65873</v>
      </c>
      <c r="T22" s="137">
        <v>23899</v>
      </c>
      <c r="U22" s="137">
        <v>24303</v>
      </c>
      <c r="V22" s="137" t="e">
        <v>#DIV/0!</v>
      </c>
      <c r="W22" s="138">
        <v>23910</v>
      </c>
    </row>
    <row r="23" spans="1:23" ht="21" customHeight="1">
      <c r="A23" s="215">
        <v>15</v>
      </c>
      <c r="B23" s="216" t="s">
        <v>34</v>
      </c>
      <c r="C23" s="73" t="e">
        <v>#REF!</v>
      </c>
      <c r="D23" s="73" t="e">
        <v>#REF!</v>
      </c>
      <c r="E23" s="73" t="e">
        <v>#REF!</v>
      </c>
      <c r="F23" s="73" t="e">
        <v>#REF!</v>
      </c>
      <c r="G23" s="73">
        <v>0</v>
      </c>
      <c r="H23" s="73">
        <v>0</v>
      </c>
      <c r="I23" s="73">
        <v>0</v>
      </c>
      <c r="J23" s="73">
        <v>0</v>
      </c>
      <c r="K23" s="154">
        <v>35975</v>
      </c>
      <c r="L23" s="154">
        <v>17673</v>
      </c>
      <c r="M23" s="152" t="e">
        <v>#DIV/0!</v>
      </c>
      <c r="N23" s="258">
        <v>35821</v>
      </c>
      <c r="O23" s="154">
        <v>0</v>
      </c>
      <c r="P23" s="154">
        <v>75576</v>
      </c>
      <c r="Q23" s="154">
        <v>0</v>
      </c>
      <c r="R23" s="154">
        <v>0</v>
      </c>
      <c r="S23" s="154">
        <v>75576</v>
      </c>
      <c r="T23" s="154">
        <v>23031</v>
      </c>
      <c r="U23" s="154">
        <v>16028</v>
      </c>
      <c r="V23" s="154" t="e">
        <v>#DIV/0!</v>
      </c>
      <c r="W23" s="152">
        <v>22861</v>
      </c>
    </row>
    <row r="24" spans="1:23" ht="21" customHeight="1">
      <c r="A24" s="198">
        <v>16</v>
      </c>
      <c r="B24" s="197" t="s">
        <v>35</v>
      </c>
      <c r="C24" s="59" t="e">
        <v>#REF!</v>
      </c>
      <c r="D24" s="59" t="e">
        <v>#REF!</v>
      </c>
      <c r="E24" s="59" t="e">
        <v>#REF!</v>
      </c>
      <c r="F24" s="59" t="e">
        <v>#REF!</v>
      </c>
      <c r="G24" s="59">
        <v>0</v>
      </c>
      <c r="H24" s="59">
        <v>0</v>
      </c>
      <c r="I24" s="59">
        <v>0</v>
      </c>
      <c r="J24" s="59">
        <v>0</v>
      </c>
      <c r="K24" s="133">
        <v>26779</v>
      </c>
      <c r="L24" s="133">
        <v>-3853</v>
      </c>
      <c r="M24" s="134" t="e">
        <v>#DIV/0!</v>
      </c>
      <c r="N24" s="254">
        <v>28300</v>
      </c>
      <c r="O24" s="133">
        <v>0</v>
      </c>
      <c r="P24" s="133">
        <v>44161</v>
      </c>
      <c r="Q24" s="133">
        <v>0</v>
      </c>
      <c r="R24" s="133">
        <v>0</v>
      </c>
      <c r="S24" s="133">
        <v>44161</v>
      </c>
      <c r="T24" s="133">
        <v>19032</v>
      </c>
      <c r="U24" s="133">
        <v>17885</v>
      </c>
      <c r="V24" s="133" t="e">
        <v>#DIV/0!</v>
      </c>
      <c r="W24" s="134">
        <v>18994</v>
      </c>
    </row>
    <row r="25" spans="1:23" ht="21" customHeight="1">
      <c r="A25" s="212">
        <v>17</v>
      </c>
      <c r="B25" s="213" t="s">
        <v>36</v>
      </c>
      <c r="C25" s="62" t="e">
        <v>#REF!</v>
      </c>
      <c r="D25" s="62" t="e">
        <v>#REF!</v>
      </c>
      <c r="E25" s="62" t="e">
        <v>#REF!</v>
      </c>
      <c r="F25" s="62" t="e">
        <v>#REF!</v>
      </c>
      <c r="G25" s="62">
        <v>0</v>
      </c>
      <c r="H25" s="62">
        <v>0</v>
      </c>
      <c r="I25" s="62">
        <v>0</v>
      </c>
      <c r="J25" s="62">
        <v>0</v>
      </c>
      <c r="K25" s="137">
        <v>31699</v>
      </c>
      <c r="L25" s="137">
        <v>25535</v>
      </c>
      <c r="M25" s="138" t="e">
        <v>#DIV/0!</v>
      </c>
      <c r="N25" s="257">
        <v>31480</v>
      </c>
      <c r="O25" s="137">
        <v>0</v>
      </c>
      <c r="P25" s="137">
        <v>61487</v>
      </c>
      <c r="Q25" s="137">
        <v>0</v>
      </c>
      <c r="R25" s="137">
        <v>0</v>
      </c>
      <c r="S25" s="137">
        <v>61487</v>
      </c>
      <c r="T25" s="137">
        <v>20427</v>
      </c>
      <c r="U25" s="137">
        <v>18292</v>
      </c>
      <c r="V25" s="137" t="e">
        <v>#DIV/0!</v>
      </c>
      <c r="W25" s="138">
        <v>20339</v>
      </c>
    </row>
    <row r="26" spans="1:23" ht="21" customHeight="1">
      <c r="A26" s="212">
        <v>18</v>
      </c>
      <c r="B26" s="213" t="s">
        <v>38</v>
      </c>
      <c r="C26" s="62" t="e">
        <v>#REF!</v>
      </c>
      <c r="D26" s="62" t="e">
        <v>#REF!</v>
      </c>
      <c r="E26" s="62" t="e">
        <v>#REF!</v>
      </c>
      <c r="F26" s="62" t="e">
        <v>#REF!</v>
      </c>
      <c r="G26" s="62">
        <v>0</v>
      </c>
      <c r="H26" s="62">
        <v>0</v>
      </c>
      <c r="I26" s="62">
        <v>0</v>
      </c>
      <c r="J26" s="62">
        <v>0</v>
      </c>
      <c r="K26" s="137">
        <v>29993</v>
      </c>
      <c r="L26" s="137">
        <v>11155</v>
      </c>
      <c r="M26" s="138" t="e">
        <v>#DIV/0!</v>
      </c>
      <c r="N26" s="257">
        <v>29648</v>
      </c>
      <c r="O26" s="137">
        <v>0</v>
      </c>
      <c r="P26" s="137">
        <v>38632</v>
      </c>
      <c r="Q26" s="137">
        <v>0</v>
      </c>
      <c r="R26" s="137">
        <v>0</v>
      </c>
      <c r="S26" s="137">
        <v>38632</v>
      </c>
      <c r="T26" s="137">
        <v>20547</v>
      </c>
      <c r="U26" s="137">
        <v>13364</v>
      </c>
      <c r="V26" s="137" t="e">
        <v>#DIV/0!</v>
      </c>
      <c r="W26" s="138">
        <v>20236</v>
      </c>
    </row>
    <row r="27" spans="1:23" ht="21" customHeight="1">
      <c r="A27" s="212">
        <v>19</v>
      </c>
      <c r="B27" s="213" t="s">
        <v>40</v>
      </c>
      <c r="C27" s="62" t="e">
        <v>#REF!</v>
      </c>
      <c r="D27" s="62" t="e">
        <v>#REF!</v>
      </c>
      <c r="E27" s="62" t="e">
        <v>#REF!</v>
      </c>
      <c r="F27" s="62" t="e">
        <v>#REF!</v>
      </c>
      <c r="G27" s="62">
        <v>0</v>
      </c>
      <c r="H27" s="62">
        <v>0</v>
      </c>
      <c r="I27" s="62">
        <v>0</v>
      </c>
      <c r="J27" s="62">
        <v>0</v>
      </c>
      <c r="K27" s="137">
        <v>32690</v>
      </c>
      <c r="L27" s="137">
        <v>36624</v>
      </c>
      <c r="M27" s="138" t="e">
        <v>#DIV/0!</v>
      </c>
      <c r="N27" s="257">
        <v>32863</v>
      </c>
      <c r="O27" s="137">
        <v>0</v>
      </c>
      <c r="P27" s="137">
        <v>109591</v>
      </c>
      <c r="Q27" s="137">
        <v>37067</v>
      </c>
      <c r="R27" s="137">
        <v>0</v>
      </c>
      <c r="S27" s="137">
        <v>107276</v>
      </c>
      <c r="T27" s="137">
        <v>20374</v>
      </c>
      <c r="U27" s="137">
        <v>31543</v>
      </c>
      <c r="V27" s="137" t="e">
        <v>#DIV/0!</v>
      </c>
      <c r="W27" s="138">
        <v>20696</v>
      </c>
    </row>
    <row r="28" spans="1:23" ht="21" customHeight="1">
      <c r="A28" s="215">
        <v>20</v>
      </c>
      <c r="B28" s="216" t="s">
        <v>42</v>
      </c>
      <c r="C28" s="73" t="e">
        <v>#REF!</v>
      </c>
      <c r="D28" s="73" t="e">
        <v>#REF!</v>
      </c>
      <c r="E28" s="73" t="e">
        <v>#REF!</v>
      </c>
      <c r="F28" s="73" t="e">
        <v>#REF!</v>
      </c>
      <c r="G28" s="73">
        <v>0</v>
      </c>
      <c r="H28" s="73">
        <v>0</v>
      </c>
      <c r="I28" s="73">
        <v>0</v>
      </c>
      <c r="J28" s="73">
        <v>0</v>
      </c>
      <c r="K28" s="154">
        <v>31802</v>
      </c>
      <c r="L28" s="154">
        <v>34269</v>
      </c>
      <c r="M28" s="152" t="e">
        <v>#DIV/0!</v>
      </c>
      <c r="N28" s="258">
        <v>31873</v>
      </c>
      <c r="O28" s="154">
        <v>0</v>
      </c>
      <c r="P28" s="154">
        <v>74400</v>
      </c>
      <c r="Q28" s="154">
        <v>0</v>
      </c>
      <c r="R28" s="154">
        <v>0</v>
      </c>
      <c r="S28" s="154">
        <v>74400</v>
      </c>
      <c r="T28" s="154">
        <v>20524</v>
      </c>
      <c r="U28" s="154">
        <v>18047</v>
      </c>
      <c r="V28" s="154" t="e">
        <v>#DIV/0!</v>
      </c>
      <c r="W28" s="152">
        <v>20461</v>
      </c>
    </row>
    <row r="29" spans="1:23" ht="21" customHeight="1">
      <c r="A29" s="198">
        <v>21</v>
      </c>
      <c r="B29" s="197" t="s">
        <v>43</v>
      </c>
      <c r="C29" s="59" t="e">
        <v>#REF!</v>
      </c>
      <c r="D29" s="59" t="e">
        <v>#REF!</v>
      </c>
      <c r="E29" s="59" t="e">
        <v>#REF!</v>
      </c>
      <c r="F29" s="59" t="e">
        <v>#REF!</v>
      </c>
      <c r="G29" s="59">
        <v>0</v>
      </c>
      <c r="H29" s="59">
        <v>0</v>
      </c>
      <c r="I29" s="59">
        <v>0</v>
      </c>
      <c r="J29" s="59">
        <v>0</v>
      </c>
      <c r="K29" s="133">
        <v>32445</v>
      </c>
      <c r="L29" s="133">
        <v>23981</v>
      </c>
      <c r="M29" s="134" t="e">
        <v>#DIV/0!</v>
      </c>
      <c r="N29" s="254">
        <v>31999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20932</v>
      </c>
      <c r="U29" s="133">
        <v>31060</v>
      </c>
      <c r="V29" s="133" t="e">
        <v>#DIV/0!</v>
      </c>
      <c r="W29" s="134">
        <v>21326</v>
      </c>
    </row>
    <row r="30" spans="1:23" ht="21" customHeight="1">
      <c r="A30" s="212">
        <v>22</v>
      </c>
      <c r="B30" s="213" t="s">
        <v>45</v>
      </c>
      <c r="C30" s="62" t="e">
        <v>#REF!</v>
      </c>
      <c r="D30" s="62" t="e">
        <v>#REF!</v>
      </c>
      <c r="E30" s="62" t="e">
        <v>#REF!</v>
      </c>
      <c r="F30" s="62" t="e">
        <v>#REF!</v>
      </c>
      <c r="G30" s="62">
        <v>0</v>
      </c>
      <c r="H30" s="62">
        <v>0</v>
      </c>
      <c r="I30" s="62">
        <v>0</v>
      </c>
      <c r="J30" s="62">
        <v>0</v>
      </c>
      <c r="K30" s="137">
        <v>41965</v>
      </c>
      <c r="L30" s="137">
        <v>12780</v>
      </c>
      <c r="M30" s="138" t="e">
        <v>#DIV/0!</v>
      </c>
      <c r="N30" s="257">
        <v>41762</v>
      </c>
      <c r="O30" s="137">
        <v>0</v>
      </c>
      <c r="P30" s="137">
        <v>66381</v>
      </c>
      <c r="Q30" s="137">
        <v>0</v>
      </c>
      <c r="R30" s="137">
        <v>0</v>
      </c>
      <c r="S30" s="137">
        <v>66381</v>
      </c>
      <c r="T30" s="137">
        <v>23949</v>
      </c>
      <c r="U30" s="137">
        <v>17514</v>
      </c>
      <c r="V30" s="137" t="e">
        <v>#DIV/0!</v>
      </c>
      <c r="W30" s="138">
        <v>23784</v>
      </c>
    </row>
    <row r="31" spans="1:23" ht="21" customHeight="1">
      <c r="A31" s="212">
        <v>27</v>
      </c>
      <c r="B31" s="213" t="s">
        <v>46</v>
      </c>
      <c r="C31" s="62" t="e">
        <v>#REF!</v>
      </c>
      <c r="D31" s="62" t="e">
        <v>#REF!</v>
      </c>
      <c r="E31" s="62" t="e">
        <v>#REF!</v>
      </c>
      <c r="F31" s="62" t="e">
        <v>#REF!</v>
      </c>
      <c r="G31" s="62">
        <v>0</v>
      </c>
      <c r="H31" s="62">
        <v>0</v>
      </c>
      <c r="I31" s="62">
        <v>0</v>
      </c>
      <c r="J31" s="62">
        <v>0</v>
      </c>
      <c r="K31" s="137">
        <v>30894</v>
      </c>
      <c r="L31" s="137">
        <v>17638</v>
      </c>
      <c r="M31" s="138" t="e">
        <v>#DIV/0!</v>
      </c>
      <c r="N31" s="257">
        <v>30397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21053</v>
      </c>
      <c r="U31" s="137">
        <v>22917</v>
      </c>
      <c r="V31" s="137" t="e">
        <v>#DIV/0!</v>
      </c>
      <c r="W31" s="138">
        <v>21131</v>
      </c>
    </row>
    <row r="32" spans="1:23" ht="21" customHeight="1">
      <c r="A32" s="212">
        <v>28</v>
      </c>
      <c r="B32" s="213" t="s">
        <v>48</v>
      </c>
      <c r="C32" s="62" t="e">
        <v>#REF!</v>
      </c>
      <c r="D32" s="62" t="e">
        <v>#REF!</v>
      </c>
      <c r="E32" s="62" t="e">
        <v>#REF!</v>
      </c>
      <c r="F32" s="62" t="e">
        <v>#REF!</v>
      </c>
      <c r="G32" s="62">
        <v>0</v>
      </c>
      <c r="H32" s="62">
        <v>0</v>
      </c>
      <c r="I32" s="62">
        <v>0</v>
      </c>
      <c r="J32" s="62">
        <v>0</v>
      </c>
      <c r="K32" s="137">
        <v>29092</v>
      </c>
      <c r="L32" s="137">
        <v>44740</v>
      </c>
      <c r="M32" s="138" t="e">
        <v>#DIV/0!</v>
      </c>
      <c r="N32" s="257">
        <v>29779</v>
      </c>
      <c r="O32" s="137">
        <v>0</v>
      </c>
      <c r="P32" s="137">
        <v>28140</v>
      </c>
      <c r="Q32" s="137">
        <v>0</v>
      </c>
      <c r="R32" s="137">
        <v>0</v>
      </c>
      <c r="S32" s="137">
        <v>28140</v>
      </c>
      <c r="T32" s="137">
        <v>21925</v>
      </c>
      <c r="U32" s="137">
        <v>24766</v>
      </c>
      <c r="V32" s="137" t="e">
        <v>#DIV/0!</v>
      </c>
      <c r="W32" s="138">
        <v>22018</v>
      </c>
    </row>
    <row r="33" spans="1:23" ht="21" customHeight="1">
      <c r="A33" s="212">
        <v>29</v>
      </c>
      <c r="B33" s="213" t="s">
        <v>50</v>
      </c>
      <c r="C33" s="62" t="e">
        <v>#REF!</v>
      </c>
      <c r="D33" s="62" t="e">
        <v>#REF!</v>
      </c>
      <c r="E33" s="62" t="e">
        <v>#REF!</v>
      </c>
      <c r="F33" s="62" t="e">
        <v>#REF!</v>
      </c>
      <c r="G33" s="62">
        <v>0</v>
      </c>
      <c r="H33" s="62">
        <v>0</v>
      </c>
      <c r="I33" s="62">
        <v>0</v>
      </c>
      <c r="J33" s="62">
        <v>0</v>
      </c>
      <c r="K33" s="137">
        <v>26315</v>
      </c>
      <c r="L33" s="137">
        <v>32317</v>
      </c>
      <c r="M33" s="138" t="e">
        <v>#DIV/0!</v>
      </c>
      <c r="N33" s="257">
        <v>26670</v>
      </c>
      <c r="O33" s="137">
        <v>0</v>
      </c>
      <c r="P33" s="137">
        <v>43830</v>
      </c>
      <c r="Q33" s="137">
        <v>0</v>
      </c>
      <c r="R33" s="137">
        <v>0</v>
      </c>
      <c r="S33" s="137">
        <v>43830</v>
      </c>
      <c r="T33" s="137">
        <v>21398</v>
      </c>
      <c r="U33" s="137">
        <v>24977</v>
      </c>
      <c r="V33" s="137" t="e">
        <v>#DIV/0!</v>
      </c>
      <c r="W33" s="138">
        <v>21551</v>
      </c>
    </row>
    <row r="34" spans="1:23" ht="21" customHeight="1">
      <c r="A34" s="198">
        <v>30</v>
      </c>
      <c r="B34" s="197" t="s">
        <v>52</v>
      </c>
      <c r="C34" s="59" t="e">
        <v>#REF!</v>
      </c>
      <c r="D34" s="59" t="e">
        <v>#REF!</v>
      </c>
      <c r="E34" s="59" t="e">
        <v>#REF!</v>
      </c>
      <c r="F34" s="59" t="e">
        <v>#REF!</v>
      </c>
      <c r="G34" s="59">
        <v>0</v>
      </c>
      <c r="H34" s="59">
        <v>0</v>
      </c>
      <c r="I34" s="59">
        <v>0</v>
      </c>
      <c r="J34" s="59">
        <v>0</v>
      </c>
      <c r="K34" s="133">
        <v>31178</v>
      </c>
      <c r="L34" s="133">
        <v>32463</v>
      </c>
      <c r="M34" s="134" t="e">
        <v>#DIV/0!</v>
      </c>
      <c r="N34" s="254">
        <v>31212</v>
      </c>
      <c r="O34" s="133">
        <v>0</v>
      </c>
      <c r="P34" s="133">
        <v>27930</v>
      </c>
      <c r="Q34" s="133">
        <v>28245</v>
      </c>
      <c r="R34" s="133">
        <v>0</v>
      </c>
      <c r="S34" s="133">
        <v>27935</v>
      </c>
      <c r="T34" s="133">
        <v>23628</v>
      </c>
      <c r="U34" s="133">
        <v>17699</v>
      </c>
      <c r="V34" s="133" t="e">
        <v>#DIV/0!</v>
      </c>
      <c r="W34" s="134">
        <v>23415</v>
      </c>
    </row>
    <row r="35" spans="1:23" s="20" customFormat="1" ht="21" customHeight="1">
      <c r="A35" s="212">
        <v>31</v>
      </c>
      <c r="B35" s="213" t="s">
        <v>54</v>
      </c>
      <c r="C35" s="62" t="e">
        <v>#REF!</v>
      </c>
      <c r="D35" s="62" t="e">
        <v>#REF!</v>
      </c>
      <c r="E35" s="62" t="e">
        <v>#REF!</v>
      </c>
      <c r="F35" s="62" t="e">
        <v>#REF!</v>
      </c>
      <c r="G35" s="62">
        <v>0</v>
      </c>
      <c r="H35" s="62">
        <v>0</v>
      </c>
      <c r="I35" s="62">
        <v>0</v>
      </c>
      <c r="J35" s="62">
        <v>0</v>
      </c>
      <c r="K35" s="137">
        <v>27202</v>
      </c>
      <c r="L35" s="137">
        <v>15741</v>
      </c>
      <c r="M35" s="138" t="e">
        <v>#DIV/0!</v>
      </c>
      <c r="N35" s="257">
        <v>26715</v>
      </c>
      <c r="O35" s="137">
        <v>0</v>
      </c>
      <c r="P35" s="137">
        <v>24118</v>
      </c>
      <c r="Q35" s="137">
        <v>0</v>
      </c>
      <c r="R35" s="137">
        <v>0</v>
      </c>
      <c r="S35" s="137">
        <v>24118</v>
      </c>
      <c r="T35" s="137">
        <v>21758</v>
      </c>
      <c r="U35" s="137">
        <v>20815</v>
      </c>
      <c r="V35" s="137" t="e">
        <v>#DIV/0!</v>
      </c>
      <c r="W35" s="138">
        <v>21716</v>
      </c>
    </row>
    <row r="36" spans="1:23" s="20" customFormat="1" ht="21" customHeight="1">
      <c r="A36" s="212">
        <v>32</v>
      </c>
      <c r="B36" s="213" t="s">
        <v>56</v>
      </c>
      <c r="C36" s="62" t="e">
        <v>#REF!</v>
      </c>
      <c r="D36" s="62" t="e">
        <v>#REF!</v>
      </c>
      <c r="E36" s="62" t="e">
        <v>#REF!</v>
      </c>
      <c r="F36" s="62" t="e">
        <v>#REF!</v>
      </c>
      <c r="G36" s="62">
        <v>0</v>
      </c>
      <c r="H36" s="62">
        <v>0</v>
      </c>
      <c r="I36" s="62">
        <v>0</v>
      </c>
      <c r="J36" s="62">
        <v>0</v>
      </c>
      <c r="K36" s="137">
        <v>28195</v>
      </c>
      <c r="L36" s="137">
        <v>27697</v>
      </c>
      <c r="M36" s="138" t="e">
        <v>#DIV/0!</v>
      </c>
      <c r="N36" s="257">
        <v>28192</v>
      </c>
      <c r="O36" s="137">
        <v>0</v>
      </c>
      <c r="P36" s="137">
        <v>40233</v>
      </c>
      <c r="Q36" s="137">
        <v>0</v>
      </c>
      <c r="R36" s="137">
        <v>0</v>
      </c>
      <c r="S36" s="137">
        <v>40233</v>
      </c>
      <c r="T36" s="137">
        <v>22812</v>
      </c>
      <c r="U36" s="137">
        <v>15590</v>
      </c>
      <c r="V36" s="137" t="e">
        <v>#DIV/0!</v>
      </c>
      <c r="W36" s="138">
        <v>22621</v>
      </c>
    </row>
    <row r="37" spans="1:23" s="20" customFormat="1" ht="21" customHeight="1">
      <c r="A37" s="212">
        <v>36</v>
      </c>
      <c r="B37" s="213" t="s">
        <v>57</v>
      </c>
      <c r="C37" s="62" t="e">
        <v>#REF!</v>
      </c>
      <c r="D37" s="62" t="e">
        <v>#REF!</v>
      </c>
      <c r="E37" s="62" t="e">
        <v>#REF!</v>
      </c>
      <c r="F37" s="62" t="e">
        <v>#REF!</v>
      </c>
      <c r="G37" s="62">
        <v>0</v>
      </c>
      <c r="H37" s="62">
        <v>0</v>
      </c>
      <c r="I37" s="62">
        <v>0</v>
      </c>
      <c r="J37" s="62">
        <v>0</v>
      </c>
      <c r="K37" s="137">
        <v>30292</v>
      </c>
      <c r="L37" s="137">
        <v>22990</v>
      </c>
      <c r="M37" s="138" t="e">
        <v>#DIV/0!</v>
      </c>
      <c r="N37" s="257">
        <v>30598</v>
      </c>
      <c r="O37" s="137">
        <v>0</v>
      </c>
      <c r="P37" s="137">
        <v>49797</v>
      </c>
      <c r="Q37" s="137">
        <v>0</v>
      </c>
      <c r="R37" s="137">
        <v>0</v>
      </c>
      <c r="S37" s="137">
        <v>49797</v>
      </c>
      <c r="T37" s="137">
        <v>19521</v>
      </c>
      <c r="U37" s="137">
        <v>17364</v>
      </c>
      <c r="V37" s="137" t="e">
        <v>#DIV/0!</v>
      </c>
      <c r="W37" s="138">
        <v>19445</v>
      </c>
    </row>
    <row r="38" spans="1:23" s="20" customFormat="1" ht="21" customHeight="1">
      <c r="A38" s="212">
        <v>44</v>
      </c>
      <c r="B38" s="213" t="s">
        <v>59</v>
      </c>
      <c r="C38" s="62" t="e">
        <v>#REF!</v>
      </c>
      <c r="D38" s="62" t="e">
        <v>#REF!</v>
      </c>
      <c r="E38" s="62" t="e">
        <v>#REF!</v>
      </c>
      <c r="F38" s="62" t="e">
        <v>#REF!</v>
      </c>
      <c r="G38" s="62">
        <v>0</v>
      </c>
      <c r="H38" s="62">
        <v>0</v>
      </c>
      <c r="I38" s="62">
        <v>0</v>
      </c>
      <c r="J38" s="62">
        <v>0</v>
      </c>
      <c r="K38" s="137">
        <v>27138</v>
      </c>
      <c r="L38" s="137">
        <v>14011</v>
      </c>
      <c r="M38" s="138" t="e">
        <v>#DIV/0!</v>
      </c>
      <c r="N38" s="257">
        <v>26646</v>
      </c>
      <c r="O38" s="137">
        <v>0</v>
      </c>
      <c r="P38" s="137">
        <v>23468</v>
      </c>
      <c r="Q38" s="137">
        <v>50384</v>
      </c>
      <c r="R38" s="137">
        <v>0</v>
      </c>
      <c r="S38" s="137">
        <v>34683</v>
      </c>
      <c r="T38" s="137">
        <v>22391</v>
      </c>
      <c r="U38" s="137">
        <v>22004</v>
      </c>
      <c r="V38" s="137" t="e">
        <v>#DIV/0!</v>
      </c>
      <c r="W38" s="138">
        <v>22376</v>
      </c>
    </row>
    <row r="39" spans="1:23" s="20" customFormat="1" ht="21" customHeight="1">
      <c r="A39" s="198">
        <v>45</v>
      </c>
      <c r="B39" s="197" t="s">
        <v>108</v>
      </c>
      <c r="C39" s="59" t="e">
        <v>#REF!</v>
      </c>
      <c r="D39" s="59" t="e">
        <v>#REF!</v>
      </c>
      <c r="E39" s="59" t="e">
        <v>#REF!</v>
      </c>
      <c r="F39" s="59" t="e">
        <v>#REF!</v>
      </c>
      <c r="G39" s="59">
        <v>0</v>
      </c>
      <c r="H39" s="59">
        <v>0</v>
      </c>
      <c r="I39" s="59">
        <v>0</v>
      </c>
      <c r="J39" s="59">
        <v>0</v>
      </c>
      <c r="K39" s="133">
        <v>30541</v>
      </c>
      <c r="L39" s="133">
        <v>22815</v>
      </c>
      <c r="M39" s="134" t="e">
        <v>#DIV/0!</v>
      </c>
      <c r="N39" s="254">
        <v>30360</v>
      </c>
      <c r="O39" s="133">
        <v>0</v>
      </c>
      <c r="P39" s="133">
        <v>61919</v>
      </c>
      <c r="Q39" s="133">
        <v>51990</v>
      </c>
      <c r="R39" s="133">
        <v>0</v>
      </c>
      <c r="S39" s="133">
        <v>57994</v>
      </c>
      <c r="T39" s="133">
        <v>26045</v>
      </c>
      <c r="U39" s="133">
        <v>22753</v>
      </c>
      <c r="V39" s="133" t="e">
        <v>#DIV/0!</v>
      </c>
      <c r="W39" s="134">
        <v>25924</v>
      </c>
    </row>
    <row r="40" spans="1:23" s="20" customFormat="1" ht="21" customHeight="1">
      <c r="A40" s="215">
        <v>46</v>
      </c>
      <c r="B40" s="216" t="s">
        <v>116</v>
      </c>
      <c r="C40" s="73" t="e">
        <v>#REF!</v>
      </c>
      <c r="D40" s="73" t="e">
        <v>#REF!</v>
      </c>
      <c r="E40" s="73" t="e">
        <v>#REF!</v>
      </c>
      <c r="F40" s="73" t="e">
        <v>#REF!</v>
      </c>
      <c r="G40" s="73">
        <v>0</v>
      </c>
      <c r="H40" s="73">
        <v>0</v>
      </c>
      <c r="I40" s="73">
        <v>0</v>
      </c>
      <c r="J40" s="73">
        <v>0</v>
      </c>
      <c r="K40" s="154">
        <v>30509</v>
      </c>
      <c r="L40" s="154">
        <v>36123</v>
      </c>
      <c r="M40" s="152" t="e">
        <v>#DIV/0!</v>
      </c>
      <c r="N40" s="258">
        <v>30757</v>
      </c>
      <c r="O40" s="154">
        <v>0</v>
      </c>
      <c r="P40" s="154">
        <v>51115</v>
      </c>
      <c r="Q40" s="154">
        <v>0</v>
      </c>
      <c r="R40" s="154">
        <v>0</v>
      </c>
      <c r="S40" s="154">
        <v>51115</v>
      </c>
      <c r="T40" s="154">
        <v>20569</v>
      </c>
      <c r="U40" s="154">
        <v>29104</v>
      </c>
      <c r="V40" s="154" t="e">
        <v>#DIV/0!</v>
      </c>
      <c r="W40" s="152">
        <v>20792</v>
      </c>
    </row>
    <row r="41" spans="1:23" ht="21" customHeight="1">
      <c r="A41" s="214"/>
      <c r="B41" s="213" t="s">
        <v>61</v>
      </c>
      <c r="C41" s="62" t="e">
        <v>#REF!</v>
      </c>
      <c r="D41" s="62" t="e">
        <v>#REF!</v>
      </c>
      <c r="E41" s="62" t="e">
        <v>#REF!</v>
      </c>
      <c r="F41" s="62" t="e">
        <v>#REF!</v>
      </c>
      <c r="G41" s="62">
        <v>0</v>
      </c>
      <c r="H41" s="62">
        <v>0</v>
      </c>
      <c r="I41" s="62">
        <v>0</v>
      </c>
      <c r="J41" s="62">
        <v>0</v>
      </c>
      <c r="K41" s="137">
        <v>30471</v>
      </c>
      <c r="L41" s="137">
        <v>33851</v>
      </c>
      <c r="M41" s="138" t="e">
        <v>#DIV/0!</v>
      </c>
      <c r="N41" s="257">
        <v>30573</v>
      </c>
      <c r="O41" s="137">
        <v>0</v>
      </c>
      <c r="P41" s="137">
        <v>48363</v>
      </c>
      <c r="Q41" s="137">
        <v>48605</v>
      </c>
      <c r="R41" s="137">
        <v>0</v>
      </c>
      <c r="S41" s="137">
        <v>48371</v>
      </c>
      <c r="T41" s="137">
        <v>21921</v>
      </c>
      <c r="U41" s="137">
        <v>22607</v>
      </c>
      <c r="V41" s="137" t="e">
        <v>#DIV/0!</v>
      </c>
      <c r="W41" s="138">
        <v>21945</v>
      </c>
    </row>
    <row r="42" spans="1:23" ht="21" customHeight="1">
      <c r="A42" s="214"/>
      <c r="B42" s="213" t="s">
        <v>63</v>
      </c>
      <c r="C42" s="62" t="e">
        <v>#REF!</v>
      </c>
      <c r="D42" s="62" t="e">
        <v>#REF!</v>
      </c>
      <c r="E42" s="62" t="e">
        <v>#REF!</v>
      </c>
      <c r="F42" s="62" t="e">
        <v>#REF!</v>
      </c>
      <c r="G42" s="62">
        <v>0</v>
      </c>
      <c r="H42" s="62">
        <v>0</v>
      </c>
      <c r="I42" s="62">
        <v>0</v>
      </c>
      <c r="J42" s="62">
        <v>0</v>
      </c>
      <c r="K42" s="137">
        <v>30415</v>
      </c>
      <c r="L42" s="137">
        <v>27466</v>
      </c>
      <c r="M42" s="138" t="e">
        <v>#DIV/0!</v>
      </c>
      <c r="N42" s="257">
        <v>30347</v>
      </c>
      <c r="O42" s="137">
        <v>0</v>
      </c>
      <c r="P42" s="137">
        <v>61931</v>
      </c>
      <c r="Q42" s="137">
        <v>110300</v>
      </c>
      <c r="R42" s="137">
        <v>0</v>
      </c>
      <c r="S42" s="137">
        <v>63233</v>
      </c>
      <c r="T42" s="137">
        <v>20924</v>
      </c>
      <c r="U42" s="137">
        <v>19961</v>
      </c>
      <c r="V42" s="137" t="e">
        <v>#DIV/0!</v>
      </c>
      <c r="W42" s="138">
        <v>20897</v>
      </c>
    </row>
    <row r="43" spans="1:23" ht="21" customHeight="1">
      <c r="A43" s="214"/>
      <c r="B43" s="219"/>
      <c r="C43" s="163"/>
      <c r="D43" s="163"/>
      <c r="E43" s="163"/>
      <c r="F43" s="163"/>
      <c r="G43" s="163"/>
      <c r="H43" s="62"/>
      <c r="I43" s="62"/>
      <c r="J43" s="62"/>
      <c r="K43" s="169"/>
      <c r="L43" s="169"/>
      <c r="M43" s="234"/>
      <c r="N43" s="181"/>
      <c r="O43" s="95"/>
      <c r="P43" s="137"/>
      <c r="Q43" s="137"/>
      <c r="R43" s="137"/>
      <c r="S43" s="137"/>
      <c r="T43" s="95"/>
      <c r="U43" s="95"/>
      <c r="V43" s="95"/>
      <c r="W43" s="82"/>
    </row>
    <row r="44" spans="1:23" ht="21" customHeight="1">
      <c r="A44" s="212">
        <v>301</v>
      </c>
      <c r="B44" s="213" t="s">
        <v>65</v>
      </c>
      <c r="C44" s="62" t="e">
        <v>#REF!</v>
      </c>
      <c r="D44" s="62"/>
      <c r="E44" s="62" t="e">
        <v>#REF!</v>
      </c>
      <c r="F44" s="62" t="e">
        <v>#REF!</v>
      </c>
      <c r="G44" s="62">
        <v>0</v>
      </c>
      <c r="H44" s="62"/>
      <c r="I44" s="62">
        <v>0</v>
      </c>
      <c r="J44" s="62">
        <v>0</v>
      </c>
      <c r="K44" s="137">
        <v>16205</v>
      </c>
      <c r="L44" s="281" t="s">
        <v>140</v>
      </c>
      <c r="M44" s="138" t="e">
        <v>#DIV/0!</v>
      </c>
      <c r="N44" s="257">
        <v>16205</v>
      </c>
      <c r="O44" s="137">
        <v>0</v>
      </c>
      <c r="P44" s="137">
        <v>276318</v>
      </c>
      <c r="Q44" s="281" t="s">
        <v>140</v>
      </c>
      <c r="R44" s="137">
        <v>0</v>
      </c>
      <c r="S44" s="137">
        <v>276318</v>
      </c>
      <c r="T44" s="137">
        <v>19886</v>
      </c>
      <c r="U44" s="281" t="s">
        <v>140</v>
      </c>
      <c r="V44" s="137" t="e">
        <v>#DIV/0!</v>
      </c>
      <c r="W44" s="138">
        <v>19886</v>
      </c>
    </row>
    <row r="45" spans="1:23" ht="21" customHeight="1">
      <c r="A45" s="212">
        <v>302</v>
      </c>
      <c r="B45" s="213" t="s">
        <v>67</v>
      </c>
      <c r="C45" s="62" t="e">
        <v>#REF!</v>
      </c>
      <c r="D45" s="62"/>
      <c r="E45" s="62" t="e">
        <v>#REF!</v>
      </c>
      <c r="F45" s="62" t="e">
        <v>#REF!</v>
      </c>
      <c r="G45" s="62">
        <v>0</v>
      </c>
      <c r="H45" s="62"/>
      <c r="I45" s="62">
        <v>0</v>
      </c>
      <c r="J45" s="62">
        <v>0</v>
      </c>
      <c r="K45" s="137">
        <v>15658</v>
      </c>
      <c r="L45" s="281" t="s">
        <v>140</v>
      </c>
      <c r="M45" s="138" t="e">
        <v>#DIV/0!</v>
      </c>
      <c r="N45" s="257">
        <v>15658</v>
      </c>
      <c r="O45" s="137">
        <v>0</v>
      </c>
      <c r="P45" s="137">
        <v>90708</v>
      </c>
      <c r="Q45" s="281" t="s">
        <v>140</v>
      </c>
      <c r="R45" s="137">
        <v>0</v>
      </c>
      <c r="S45" s="137">
        <v>90708</v>
      </c>
      <c r="T45" s="137">
        <v>15531</v>
      </c>
      <c r="U45" s="281" t="s">
        <v>140</v>
      </c>
      <c r="V45" s="137" t="e">
        <v>#DIV/0!</v>
      </c>
      <c r="W45" s="138">
        <v>15531</v>
      </c>
    </row>
    <row r="46" spans="1:23" ht="21" customHeight="1">
      <c r="A46" s="212">
        <v>303</v>
      </c>
      <c r="B46" s="213" t="s">
        <v>68</v>
      </c>
      <c r="C46" s="62" t="e">
        <v>#REF!</v>
      </c>
      <c r="D46" s="62"/>
      <c r="E46" s="62" t="e">
        <v>#REF!</v>
      </c>
      <c r="F46" s="62" t="e">
        <v>#REF!</v>
      </c>
      <c r="G46" s="62">
        <v>0</v>
      </c>
      <c r="H46" s="62"/>
      <c r="I46" s="62">
        <v>0</v>
      </c>
      <c r="J46" s="62">
        <v>0</v>
      </c>
      <c r="K46" s="137">
        <v>19192</v>
      </c>
      <c r="L46" s="281" t="s">
        <v>140</v>
      </c>
      <c r="M46" s="138" t="e">
        <v>#DIV/0!</v>
      </c>
      <c r="N46" s="257">
        <v>19192</v>
      </c>
      <c r="O46" s="137">
        <v>0</v>
      </c>
      <c r="P46" s="137">
        <v>65565</v>
      </c>
      <c r="Q46" s="281" t="s">
        <v>140</v>
      </c>
      <c r="R46" s="137">
        <v>0</v>
      </c>
      <c r="S46" s="137">
        <v>65565</v>
      </c>
      <c r="T46" s="137">
        <v>16854</v>
      </c>
      <c r="U46" s="281" t="s">
        <v>140</v>
      </c>
      <c r="V46" s="137" t="e">
        <v>#DIV/0!</v>
      </c>
      <c r="W46" s="138">
        <v>16854</v>
      </c>
    </row>
    <row r="47" spans="1:23" ht="21" customHeight="1">
      <c r="A47" s="22"/>
      <c r="B47" s="213" t="s">
        <v>70</v>
      </c>
      <c r="C47" s="62" t="e">
        <v>#REF!</v>
      </c>
      <c r="D47" s="62"/>
      <c r="E47" s="62" t="e">
        <v>#REF!</v>
      </c>
      <c r="F47" s="62" t="e">
        <v>#REF!</v>
      </c>
      <c r="G47" s="62">
        <v>0</v>
      </c>
      <c r="H47" s="62"/>
      <c r="I47" s="62">
        <v>0</v>
      </c>
      <c r="J47" s="62">
        <v>0</v>
      </c>
      <c r="K47" s="137">
        <v>18636</v>
      </c>
      <c r="L47" s="281" t="s">
        <v>140</v>
      </c>
      <c r="M47" s="138" t="e">
        <v>#DIV/0!</v>
      </c>
      <c r="N47" s="257">
        <v>18636</v>
      </c>
      <c r="O47" s="137">
        <v>0</v>
      </c>
      <c r="P47" s="137">
        <v>78535</v>
      </c>
      <c r="Q47" s="281" t="s">
        <v>140</v>
      </c>
      <c r="R47" s="137">
        <v>0</v>
      </c>
      <c r="S47" s="137">
        <v>78535</v>
      </c>
      <c r="T47" s="137">
        <v>16934</v>
      </c>
      <c r="U47" s="281" t="s">
        <v>140</v>
      </c>
      <c r="V47" s="137" t="e">
        <v>#DIV/0!</v>
      </c>
      <c r="W47" s="138">
        <v>16934</v>
      </c>
    </row>
    <row r="48" spans="1:23" ht="21" customHeight="1">
      <c r="A48" s="22"/>
      <c r="B48" s="219"/>
      <c r="C48" s="163"/>
      <c r="D48" s="163"/>
      <c r="E48" s="163"/>
      <c r="F48" s="163"/>
      <c r="G48" s="163"/>
      <c r="H48" s="62"/>
      <c r="I48" s="62"/>
      <c r="J48" s="62"/>
      <c r="K48" s="169"/>
      <c r="L48" s="169"/>
      <c r="M48" s="234"/>
      <c r="N48" s="181"/>
      <c r="O48" s="187"/>
      <c r="P48" s="137"/>
      <c r="Q48" s="137"/>
      <c r="R48" s="137"/>
      <c r="S48" s="137"/>
      <c r="T48" s="95"/>
      <c r="U48" s="95"/>
      <c r="V48" s="95"/>
      <c r="W48" s="82"/>
    </row>
    <row r="49" spans="1:23" ht="21" customHeight="1">
      <c r="A49" s="217"/>
      <c r="B49" s="216" t="s">
        <v>72</v>
      </c>
      <c r="C49" s="73" t="e">
        <v>#REF!</v>
      </c>
      <c r="D49" s="73" t="e">
        <v>#REF!</v>
      </c>
      <c r="E49" s="73" t="e">
        <v>#REF!</v>
      </c>
      <c r="F49" s="73" t="e">
        <v>#REF!</v>
      </c>
      <c r="G49" s="73">
        <v>0</v>
      </c>
      <c r="H49" s="73">
        <v>0</v>
      </c>
      <c r="I49" s="73">
        <v>0</v>
      </c>
      <c r="J49" s="73">
        <v>0</v>
      </c>
      <c r="K49" s="154">
        <v>29873</v>
      </c>
      <c r="L49" s="154">
        <v>27466</v>
      </c>
      <c r="M49" s="152" t="e">
        <v>#DIV/0!</v>
      </c>
      <c r="N49" s="258">
        <v>29820</v>
      </c>
      <c r="O49" s="154">
        <v>0</v>
      </c>
      <c r="P49" s="154">
        <v>62462</v>
      </c>
      <c r="Q49" s="154">
        <v>110300</v>
      </c>
      <c r="R49" s="154">
        <v>0</v>
      </c>
      <c r="S49" s="154">
        <v>63709</v>
      </c>
      <c r="T49" s="154">
        <v>20656</v>
      </c>
      <c r="U49" s="154">
        <v>19961</v>
      </c>
      <c r="V49" s="154" t="e">
        <v>#DIV/0!</v>
      </c>
      <c r="W49" s="152">
        <v>20637</v>
      </c>
    </row>
    <row r="50" spans="3:23" ht="18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</row>
    <row r="58" spans="1:43" s="192" customFormat="1" ht="18" customHeight="1">
      <c r="A58" s="189"/>
      <c r="B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</row>
    <row r="59" spans="1:43" s="192" customFormat="1" ht="18" customHeight="1">
      <c r="A59" s="189"/>
      <c r="B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</row>
    <row r="60" spans="1:43" s="192" customFormat="1" ht="18" customHeight="1">
      <c r="A60" s="189"/>
      <c r="B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</row>
    <row r="61" spans="1:43" s="192" customFormat="1" ht="18" customHeight="1">
      <c r="A61" s="189"/>
      <c r="B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</row>
    <row r="62" spans="1:43" s="192" customFormat="1" ht="18" customHeight="1">
      <c r="A62" s="189"/>
      <c r="B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</row>
    <row r="63" spans="1:43" s="192" customFormat="1" ht="18" customHeight="1">
      <c r="A63" s="189"/>
      <c r="B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</row>
    <row r="64" spans="1:43" s="192" customFormat="1" ht="18" customHeight="1">
      <c r="A64" s="189"/>
      <c r="B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</row>
    <row r="65" spans="1:43" s="192" customFormat="1" ht="18" customHeight="1">
      <c r="A65" s="189"/>
      <c r="B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</row>
    <row r="66" spans="1:43" s="192" customFormat="1" ht="18" customHeight="1">
      <c r="A66" s="189"/>
      <c r="B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</row>
    <row r="67" spans="1:43" s="192" customFormat="1" ht="18" customHeight="1">
      <c r="A67" s="189"/>
      <c r="B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</row>
    <row r="68" spans="1:43" s="192" customFormat="1" ht="18" customHeight="1">
      <c r="A68" s="189"/>
      <c r="B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</row>
    <row r="69" spans="1:43" s="192" customFormat="1" ht="18" customHeight="1">
      <c r="A69" s="189"/>
      <c r="B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</row>
    <row r="70" spans="1:43" s="192" customFormat="1" ht="18" customHeight="1">
      <c r="A70" s="189"/>
      <c r="B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</row>
    <row r="71" spans="1:43" s="192" customFormat="1" ht="18" customHeight="1">
      <c r="A71" s="189"/>
      <c r="B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</row>
    <row r="72" spans="1:43" s="192" customFormat="1" ht="18" customHeight="1">
      <c r="A72" s="189"/>
      <c r="B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</row>
    <row r="73" spans="1:43" s="192" customFormat="1" ht="18" customHeight="1">
      <c r="A73" s="189"/>
      <c r="B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</row>
    <row r="74" spans="1:43" s="192" customFormat="1" ht="18" customHeight="1">
      <c r="A74" s="189"/>
      <c r="B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</row>
    <row r="75" spans="1:43" s="192" customFormat="1" ht="18" customHeight="1">
      <c r="A75" s="189"/>
      <c r="B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</row>
    <row r="76" spans="1:43" s="192" customFormat="1" ht="18" customHeight="1">
      <c r="A76" s="189"/>
      <c r="B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</row>
    <row r="77" spans="1:43" s="192" customFormat="1" ht="18" customHeight="1">
      <c r="A77" s="189"/>
      <c r="B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</row>
    <row r="78" spans="1:43" s="192" customFormat="1" ht="18" customHeight="1">
      <c r="A78" s="189"/>
      <c r="B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</row>
    <row r="79" spans="1:43" s="192" customFormat="1" ht="18" customHeight="1">
      <c r="A79" s="189"/>
      <c r="B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</row>
    <row r="80" spans="1:43" s="192" customFormat="1" ht="18" customHeight="1">
      <c r="A80" s="189"/>
      <c r="B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</row>
    <row r="81" spans="1:43" s="192" customFormat="1" ht="18" customHeight="1">
      <c r="A81" s="189"/>
      <c r="B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</row>
    <row r="82" spans="1:43" s="192" customFormat="1" ht="18" customHeight="1">
      <c r="A82" s="189"/>
      <c r="B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</row>
    <row r="83" spans="1:43" s="192" customFormat="1" ht="18" customHeight="1">
      <c r="A83" s="189"/>
      <c r="B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</row>
    <row r="84" spans="1:43" s="192" customFormat="1" ht="18" customHeight="1">
      <c r="A84" s="189"/>
      <c r="B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</row>
    <row r="85" spans="1:43" s="192" customFormat="1" ht="18" customHeight="1">
      <c r="A85" s="189"/>
      <c r="B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</row>
    <row r="86" spans="1:43" s="192" customFormat="1" ht="18" customHeight="1">
      <c r="A86" s="189"/>
      <c r="B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</row>
    <row r="87" spans="1:43" s="192" customFormat="1" ht="18" customHeight="1">
      <c r="A87" s="189"/>
      <c r="B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</row>
    <row r="88" spans="1:43" s="192" customFormat="1" ht="18" customHeight="1">
      <c r="A88" s="189"/>
      <c r="B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</row>
    <row r="89" spans="1:43" s="192" customFormat="1" ht="18" customHeight="1">
      <c r="A89" s="189"/>
      <c r="B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</row>
    <row r="90" spans="1:43" s="192" customFormat="1" ht="18" customHeight="1">
      <c r="A90" s="189"/>
      <c r="B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</row>
    <row r="91" spans="1:43" s="192" customFormat="1" ht="18" customHeight="1">
      <c r="A91" s="189"/>
      <c r="B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</row>
    <row r="92" spans="1:43" s="192" customFormat="1" ht="18" customHeight="1">
      <c r="A92" s="189"/>
      <c r="B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</row>
    <row r="93" spans="1:43" s="192" customFormat="1" ht="18" customHeight="1">
      <c r="A93" s="189"/>
      <c r="B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</row>
    <row r="94" spans="1:43" s="192" customFormat="1" ht="18" customHeight="1">
      <c r="A94" s="189"/>
      <c r="B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</row>
    <row r="95" spans="1:43" s="192" customFormat="1" ht="18" customHeight="1">
      <c r="A95" s="189"/>
      <c r="B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</row>
    <row r="96" spans="1:43" s="192" customFormat="1" ht="18" customHeight="1">
      <c r="A96" s="189"/>
      <c r="B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</row>
    <row r="97" spans="1:43" s="192" customFormat="1" ht="18" customHeight="1">
      <c r="A97" s="189"/>
      <c r="B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</row>
    <row r="98" spans="1:43" s="192" customFormat="1" ht="18" customHeight="1">
      <c r="A98" s="189"/>
      <c r="B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</row>
    <row r="99" spans="1:43" s="192" customFormat="1" ht="18" customHeight="1">
      <c r="A99" s="189"/>
      <c r="B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</row>
    <row r="100" spans="1:43" s="192" customFormat="1" ht="18" customHeight="1">
      <c r="A100" s="189"/>
      <c r="B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</row>
    <row r="101" spans="1:43" s="192" customFormat="1" ht="18" customHeight="1">
      <c r="A101" s="220"/>
      <c r="B101" s="221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</row>
    <row r="102" spans="1:43" s="192" customFormat="1" ht="18" customHeight="1">
      <c r="A102" s="220"/>
      <c r="B102" s="221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</row>
    <row r="103" spans="1:43" s="192" customFormat="1" ht="18" customHeight="1">
      <c r="A103" s="220"/>
      <c r="B103" s="221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</row>
    <row r="104" spans="1:43" s="192" customFormat="1" ht="18" customHeight="1">
      <c r="A104" s="189"/>
      <c r="B104" s="221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</row>
    <row r="105" spans="1:43" s="192" customFormat="1" ht="18" customHeight="1">
      <c r="A105" s="189"/>
      <c r="B105" s="221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</row>
    <row r="106" ht="18" customHeight="1">
      <c r="B106" s="221"/>
    </row>
  </sheetData>
  <sheetProtection/>
  <mergeCells count="7">
    <mergeCell ref="K4:N4"/>
    <mergeCell ref="D4:E4"/>
    <mergeCell ref="H4:I4"/>
    <mergeCell ref="K1:W1"/>
    <mergeCell ref="K3:N3"/>
    <mergeCell ref="P3:S3"/>
    <mergeCell ref="T3:W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kokuho</cp:lastModifiedBy>
  <cp:lastPrinted>2016-09-09T04:20:07Z</cp:lastPrinted>
  <dcterms:created xsi:type="dcterms:W3CDTF">2000-01-05T11:15:05Z</dcterms:created>
  <dcterms:modified xsi:type="dcterms:W3CDTF">2019-10-10T06:29:06Z</dcterms:modified>
  <cp:category/>
  <cp:version/>
  <cp:contentType/>
  <cp:contentStatus/>
</cp:coreProperties>
</file>