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tabRatio="888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'その１'!$A$1:$T$49</definedName>
    <definedName name="_xlnm.Print_Area" localSheetId="1">'その２'!$A$1:$W$49</definedName>
    <definedName name="_xlnm.Print_Area" localSheetId="2">'その３'!$A$1:$H$49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<sst xmlns="http://schemas.openxmlformats.org/spreadsheetml/2006/main" count="259" uniqueCount="122">
  <si>
    <t>※　旧国庫補助分は、含まない。</t>
  </si>
  <si>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</si>
  <si>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</si>
  <si>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</si>
  <si>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</si>
  <si>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</si>
  <si>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</si>
  <si>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</si>
  <si>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</si>
  <si>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</si>
  <si>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</si>
  <si>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</si>
  <si>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</si>
  <si>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</si>
  <si>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</si>
  <si>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</si>
  <si>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</si>
  <si>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</si>
  <si>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</si>
  <si>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</si>
  <si>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</si>
  <si>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</si>
  <si>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</si>
  <si>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</si>
  <si>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</si>
  <si>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</si>
  <si>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</si>
  <si>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</si>
  <si>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</si>
  <si>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</si>
  <si>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</si>
  <si>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</si>
  <si>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</si>
  <si>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</si>
  <si>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</si>
  <si>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</si>
  <si>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</si>
  <si>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</si>
  <si>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</si>
  <si>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</si>
  <si>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</si>
  <si>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</si>
  <si>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</si>
  <si>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</si>
  <si>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</si>
  <si>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</si>
  <si>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</si>
  <si>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</si>
  <si>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</si>
  <si>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</si>
  <si>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</si>
  <si>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</si>
  <si>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</si>
  <si>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</si>
  <si>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</si>
  <si>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</si>
  <si>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</si>
  <si>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</si>
  <si>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</si>
  <si>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</si>
  <si>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</si>
  <si>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</si>
  <si>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</si>
  <si>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</si>
  <si>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</si>
  <si>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</si>
  <si>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</si>
  <si>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</si>
  <si>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</si>
  <si>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</si>
  <si>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</si>
  <si>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</si>
  <si>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</si>
  <si>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</si>
  <si>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</si>
  <si>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</si>
  <si>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</si>
  <si>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</si>
  <si>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</si>
  <si>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</si>
  <si>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</si>
  <si>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</si>
  <si>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</si>
  <si>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</si>
  <si>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</si>
  <si>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</si>
  <si>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</si>
  <si>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</si>
  <si>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</si>
  <si>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</si>
  <si>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</si>
  <si>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</si>
  <si>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</si>
  <si>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（日数）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</si>
  <si>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</si>
  <si>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</si>
  <si>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</si>
  <si>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</si>
  <si>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</si>
  <si>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</si>
  <si>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</si>
  <si>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施　　設　　療　　養　　費</t>
  </si>
  <si>
    <t>療　養　諸　費　合　計</t>
  </si>
  <si>
    <t>療　　　　　養　　　　　費</t>
  </si>
  <si>
    <t>移　送　費</t>
  </si>
  <si>
    <t>療       養       費       等</t>
  </si>
  <si>
    <t>療　　養　　の　　給　　付　　等</t>
  </si>
  <si>
    <t>庄 内 町</t>
  </si>
  <si>
    <t>　食　事　療　養　・　生　活　療　養</t>
  </si>
  <si>
    <t>生活療養</t>
  </si>
  <si>
    <t>第 １３ 表　　全被保険者分保険給付状況（その２）</t>
  </si>
  <si>
    <t>最上地区</t>
  </si>
  <si>
    <t>広</t>
  </si>
  <si>
    <t>補　装　具</t>
  </si>
  <si>
    <t>柔道整復師</t>
  </si>
  <si>
    <t>アンマ・マッサージ</t>
  </si>
  <si>
    <t>ハリ・キュウ</t>
  </si>
  <si>
    <t>第 １１ 表　　全被保険者分保険給付状況（その１）</t>
  </si>
  <si>
    <t>第 １１ 表　　全被保険者分保険給付状況（その２）</t>
  </si>
  <si>
    <t>第 １１ 表　　全被保険者分保険給付状況（その３）</t>
  </si>
  <si>
    <t>費　用　額</t>
  </si>
  <si>
    <t>療　　　　養　　　　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</si>
</sst>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3" xfId="48" applyFont="1" applyFill="1" applyBorder="1" applyAlignment="1" applyProtection="1">
      <alignment horizontal="center" vertical="center"/>
      <protection locked="0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38" fontId="4" fillId="0" borderId="25" xfId="48" applyFont="1" applyFill="1" applyBorder="1" applyAlignment="1" applyProtection="1">
      <alignment horizontal="center" vertical="center"/>
      <protection locked="0"/>
    </xf>
    <xf numFmtId="38" fontId="4" fillId="0" borderId="26" xfId="48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29" xfId="48" applyFont="1" applyFill="1" applyBorder="1" applyAlignment="1" applyProtection="1">
      <alignment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 applyProtection="1">
      <alignment vertical="center"/>
      <protection locked="0"/>
    </xf>
    <xf numFmtId="38" fontId="4" fillId="0" borderId="32" xfId="48" applyFont="1" applyFill="1" applyBorder="1" applyAlignment="1" applyProtection="1">
      <alignment horizontal="center" vertical="center"/>
      <protection locked="0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>
      <alignment vertical="center"/>
    </xf>
    <xf numFmtId="38" fontId="4" fillId="0" borderId="18" xfId="48" applyFont="1" applyFill="1" applyBorder="1" applyAlignment="1" applyProtection="1">
      <alignment vertical="center"/>
      <protection locked="0"/>
    </xf>
    <xf numFmtId="38" fontId="4" fillId="0" borderId="35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left" vertical="center"/>
    </xf>
    <xf numFmtId="38" fontId="3" fillId="0" borderId="28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178" fontId="3" fillId="0" borderId="28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8" fontId="3" fillId="0" borderId="35" xfId="60" applyNumberFormat="1" applyFont="1" applyFill="1" applyBorder="1" applyAlignment="1">
      <alignment horizontal="right" vertical="center"/>
      <protection/>
    </xf>
    <xf numFmtId="178" fontId="3" fillId="0" borderId="36" xfId="60" applyNumberFormat="1" applyFont="1" applyFill="1" applyBorder="1" applyAlignment="1">
      <alignment horizontal="right" vertical="center"/>
      <protection/>
    </xf>
    <xf numFmtId="38" fontId="3" fillId="0" borderId="28" xfId="48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38" xfId="48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 applyProtection="1">
      <alignment horizontal="center"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33" xfId="48" applyFont="1" applyFill="1" applyBorder="1" applyAlignment="1">
      <alignment vertical="center"/>
    </xf>
    <xf numFmtId="38" fontId="4" fillId="0" borderId="36" xfId="48" applyFont="1" applyFill="1" applyBorder="1" applyAlignment="1" applyProtection="1">
      <alignment vertical="center"/>
      <protection locked="0"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38" fontId="3" fillId="0" borderId="28" xfId="48" applyFont="1" applyFill="1" applyBorder="1" applyAlignment="1" applyProtection="1">
      <alignment vertical="center" shrinkToFit="1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38" fontId="3" fillId="0" borderId="37" xfId="48" applyFont="1" applyFill="1" applyBorder="1" applyAlignment="1" applyProtection="1">
      <alignment vertical="center"/>
      <protection locked="0"/>
    </xf>
    <xf numFmtId="38" fontId="5" fillId="0" borderId="0" xfId="48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42" xfId="48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178" fontId="3" fillId="0" borderId="18" xfId="0" applyNumberFormat="1" applyFont="1" applyFill="1" applyBorder="1" applyAlignment="1">
      <alignment vertical="center"/>
    </xf>
    <xf numFmtId="178" fontId="3" fillId="0" borderId="47" xfId="61" applyNumberFormat="1" applyFont="1" applyFill="1" applyBorder="1" applyAlignment="1">
      <alignment horizontal="right" vertical="center"/>
      <protection/>
    </xf>
    <xf numFmtId="178" fontId="3" fillId="0" borderId="31" xfId="61" applyNumberFormat="1" applyFont="1" applyFill="1" applyBorder="1" applyAlignment="1">
      <alignment horizontal="right" vertical="center"/>
      <protection/>
    </xf>
    <xf numFmtId="178" fontId="3" fillId="0" borderId="28" xfId="0" applyNumberFormat="1" applyFont="1" applyFill="1" applyBorder="1" applyAlignment="1">
      <alignment vertical="center"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178" fontId="3" fillId="0" borderId="42" xfId="60" applyNumberFormat="1" applyFont="1" applyFill="1" applyBorder="1" applyAlignment="1">
      <alignment horizontal="right" vertical="center"/>
      <protection/>
    </xf>
    <xf numFmtId="178" fontId="3" fillId="0" borderId="42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26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48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 shrinkToFit="1"/>
    </xf>
    <xf numFmtId="178" fontId="3" fillId="0" borderId="49" xfId="61" applyNumberFormat="1" applyFont="1" applyFill="1" applyBorder="1" applyAlignment="1">
      <alignment horizontal="right" vertical="center"/>
      <protection/>
    </xf>
    <xf numFmtId="180" fontId="3" fillId="0" borderId="47" xfId="61" applyNumberFormat="1" applyFont="1" applyFill="1" applyBorder="1" applyAlignment="1">
      <alignment horizontal="right" vertical="center"/>
      <protection/>
    </xf>
    <xf numFmtId="181" fontId="3" fillId="0" borderId="47" xfId="61" applyNumberFormat="1" applyFont="1" applyFill="1" applyBorder="1" applyAlignment="1">
      <alignment horizontal="right" vertical="center"/>
      <protection/>
    </xf>
    <xf numFmtId="178" fontId="3" fillId="0" borderId="46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1" fontId="3" fillId="0" borderId="27" xfId="61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181" fontId="3" fillId="0" borderId="20" xfId="61" applyNumberFormat="1" applyFont="1" applyFill="1" applyBorder="1" applyAlignment="1">
      <alignment horizontal="right" vertical="center"/>
      <protection/>
    </xf>
    <xf numFmtId="178" fontId="3" fillId="0" borderId="50" xfId="61" applyNumberFormat="1" applyFont="1" applyFill="1" applyBorder="1" applyAlignment="1">
      <alignment horizontal="right" vertical="center"/>
      <protection/>
    </xf>
    <xf numFmtId="180" fontId="3" fillId="0" borderId="48" xfId="61" applyNumberFormat="1" applyFont="1" applyFill="1" applyBorder="1" applyAlignment="1">
      <alignment horizontal="right" vertical="center"/>
      <protection/>
    </xf>
    <xf numFmtId="181" fontId="3" fillId="0" borderId="48" xfId="61" applyNumberFormat="1" applyFont="1" applyFill="1" applyBorder="1" applyAlignment="1">
      <alignment horizontal="right" vertical="center"/>
      <protection/>
    </xf>
    <xf numFmtId="3" fontId="3" fillId="0" borderId="46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78" fontId="3" fillId="0" borderId="41" xfId="61" applyNumberFormat="1" applyFont="1" applyFill="1" applyBorder="1" applyAlignment="1">
      <alignment horizontal="right" vertical="center"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1" fontId="3" fillId="0" borderId="26" xfId="61" applyNumberFormat="1" applyFont="1" applyFill="1" applyBorder="1" applyAlignment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181" fontId="3" fillId="0" borderId="31" xfId="61" applyNumberFormat="1" applyFont="1" applyFill="1" applyBorder="1" applyAlignment="1">
      <alignment horizontal="right" vertical="center"/>
      <protection/>
    </xf>
    <xf numFmtId="181" fontId="3" fillId="0" borderId="18" xfId="61" applyNumberFormat="1" applyFont="1" applyFill="1" applyBorder="1" applyAlignment="1">
      <alignment horizontal="right" vertical="center"/>
      <protection/>
    </xf>
    <xf numFmtId="180" fontId="3" fillId="0" borderId="51" xfId="61" applyNumberFormat="1" applyFont="1" applyFill="1" applyBorder="1" applyAlignment="1">
      <alignment horizontal="right" vertical="center"/>
      <protection/>
    </xf>
    <xf numFmtId="181" fontId="3" fillId="0" borderId="15" xfId="61" applyNumberFormat="1" applyFont="1" applyFill="1" applyBorder="1" applyAlignment="1">
      <alignment horizontal="right" vertical="center"/>
      <protection/>
    </xf>
    <xf numFmtId="181" fontId="3" fillId="0" borderId="28" xfId="61" applyNumberFormat="1" applyFont="1" applyFill="1" applyBorder="1" applyAlignment="1">
      <alignment horizontal="right" vertical="center"/>
      <protection/>
    </xf>
    <xf numFmtId="180" fontId="3" fillId="0" borderId="37" xfId="61" applyNumberFormat="1" applyFont="1" applyFill="1" applyBorder="1" applyAlignment="1">
      <alignment horizontal="right" vertical="center"/>
      <protection/>
    </xf>
    <xf numFmtId="181" fontId="3" fillId="0" borderId="16" xfId="61" applyNumberFormat="1" applyFont="1" applyFill="1" applyBorder="1" applyAlignment="1">
      <alignment horizontal="right" vertical="center"/>
      <protection/>
    </xf>
    <xf numFmtId="181" fontId="3" fillId="0" borderId="52" xfId="61" applyNumberFormat="1" applyFont="1" applyFill="1" applyBorder="1" applyAlignment="1">
      <alignment horizontal="right" vertical="center"/>
      <protection/>
    </xf>
    <xf numFmtId="181" fontId="3" fillId="0" borderId="42" xfId="61" applyNumberFormat="1" applyFont="1" applyFill="1" applyBorder="1" applyAlignment="1">
      <alignment horizontal="right" vertical="center"/>
      <protection/>
    </xf>
    <xf numFmtId="180" fontId="3" fillId="0" borderId="52" xfId="61" applyNumberFormat="1" applyFont="1" applyFill="1" applyBorder="1" applyAlignment="1">
      <alignment horizontal="right" vertical="center"/>
      <protection/>
    </xf>
    <xf numFmtId="181" fontId="3" fillId="0" borderId="37" xfId="61" applyNumberFormat="1" applyFont="1" applyFill="1" applyBorder="1" applyAlignment="1">
      <alignment horizontal="right" vertical="center"/>
      <protection/>
    </xf>
    <xf numFmtId="181" fontId="3" fillId="0" borderId="34" xfId="61" applyNumberFormat="1" applyFont="1" applyFill="1" applyBorder="1" applyAlignment="1">
      <alignment horizontal="right" vertical="center"/>
      <protection/>
    </xf>
    <xf numFmtId="181" fontId="3" fillId="0" borderId="53" xfId="61" applyNumberFormat="1" applyFont="1" applyFill="1" applyBorder="1" applyAlignment="1">
      <alignment horizontal="right" vertical="center"/>
      <protection/>
    </xf>
    <xf numFmtId="181" fontId="3" fillId="0" borderId="36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1" fontId="3" fillId="0" borderId="51" xfId="61" applyNumberFormat="1" applyFont="1" applyFill="1" applyBorder="1" applyAlignment="1">
      <alignment horizontal="right" vertical="center"/>
      <protection/>
    </xf>
    <xf numFmtId="180" fontId="3" fillId="0" borderId="28" xfId="61" applyNumberFormat="1" applyFont="1" applyFill="1" applyBorder="1" applyAlignment="1">
      <alignment horizontal="right" vertical="center"/>
      <protection/>
    </xf>
    <xf numFmtId="181" fontId="3" fillId="0" borderId="24" xfId="61" applyNumberFormat="1" applyFont="1" applyFill="1" applyBorder="1" applyAlignment="1">
      <alignment horizontal="right" vertical="center"/>
      <protection/>
    </xf>
    <xf numFmtId="181" fontId="3" fillId="0" borderId="35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3" fillId="0" borderId="36" xfId="61" applyNumberFormat="1" applyFont="1" applyFill="1" applyBorder="1" applyAlignment="1">
      <alignment horizontal="right" vertical="center"/>
      <protection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4" xfId="48" applyFont="1" applyFill="1" applyBorder="1" applyAlignment="1" applyProtection="1">
      <alignment horizontal="center" vertical="center"/>
      <protection locked="0"/>
    </xf>
    <xf numFmtId="38" fontId="4" fillId="0" borderId="55" xfId="48" applyFont="1" applyFill="1" applyBorder="1" applyAlignment="1" applyProtection="1">
      <alignment horizontal="center" vertical="center"/>
      <protection locked="0"/>
    </xf>
    <xf numFmtId="38" fontId="4" fillId="0" borderId="56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33" xfId="48" applyFont="1" applyFill="1" applyBorder="1" applyAlignment="1" applyProtection="1">
      <alignment horizontal="center" vertical="center"/>
      <protection locked="0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38" fontId="4" fillId="0" borderId="5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view="pageBreakPreview" zoomScale="60" zoomScaleNormal="87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21" sqref="C2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75390625" style="1" bestFit="1" customWidth="1"/>
    <col min="5" max="5" width="14.625" style="1" customWidth="1"/>
    <col min="6" max="6" width="11.753906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2" width="9.625" style="1" customWidth="1"/>
    <col min="13" max="13" width="10.625" style="1" customWidth="1"/>
    <col min="14" max="14" width="15.625" style="1" customWidth="1"/>
    <col min="15" max="15" width="9.625" style="1" customWidth="1"/>
    <col min="16" max="16" width="11.75390625" style="1" customWidth="1"/>
    <col min="17" max="17" width="14.625" style="1" customWidth="1"/>
    <col min="18" max="19" width="9.625" style="1" customWidth="1"/>
    <col min="20" max="20" width="13.625" style="1" customWidth="1"/>
    <col min="21" max="22" width="10.625" style="1" hidden="1" customWidth="1"/>
    <col min="23" max="23" width="15.625" style="1" hidden="1" customWidth="1"/>
    <col min="24" max="16384" width="10.75390625" style="1" customWidth="1"/>
  </cols>
  <sheetData>
    <row r="1" spans="2:21" ht="21" customHeight="1">
      <c r="B1" s="58"/>
      <c r="C1" s="2" t="s">
        <v>117</v>
      </c>
      <c r="D1" s="2"/>
      <c r="E1" s="2"/>
      <c r="F1" s="2"/>
      <c r="G1" s="2"/>
      <c r="H1" s="2"/>
      <c r="I1" s="2"/>
      <c r="J1" s="2"/>
      <c r="K1" s="2"/>
      <c r="T1" s="2"/>
      <c r="U1" s="2" t="s">
        <v>110</v>
      </c>
    </row>
    <row r="2" spans="2:22" ht="21" customHeight="1">
      <c r="B2" s="3"/>
      <c r="G2" s="3"/>
      <c r="K2" s="4"/>
      <c r="M2" s="3"/>
      <c r="P2" s="3" t="s">
        <v>0</v>
      </c>
      <c r="T2" s="4" t="s">
        <v>99</v>
      </c>
      <c r="U2" s="70"/>
      <c r="V2" s="3"/>
    </row>
    <row r="3" spans="1:23" ht="21" customHeight="1">
      <c r="A3" s="5"/>
      <c r="B3" s="71"/>
      <c r="C3" s="173" t="s">
        <v>98</v>
      </c>
      <c r="D3" s="174"/>
      <c r="E3" s="174"/>
      <c r="F3" s="174"/>
      <c r="G3" s="174"/>
      <c r="H3" s="174"/>
      <c r="I3" s="174"/>
      <c r="J3" s="174"/>
      <c r="K3" s="175"/>
      <c r="L3" s="176" t="s">
        <v>100</v>
      </c>
      <c r="M3" s="177"/>
      <c r="N3" s="177"/>
      <c r="O3" s="177"/>
      <c r="P3" s="177"/>
      <c r="Q3" s="177"/>
      <c r="R3" s="177"/>
      <c r="S3" s="177"/>
      <c r="T3" s="178"/>
      <c r="U3" s="179" t="s">
        <v>106</v>
      </c>
      <c r="V3" s="180"/>
      <c r="W3" s="180"/>
    </row>
    <row r="4" spans="1:23" ht="21" customHeight="1">
      <c r="A4" s="8"/>
      <c r="B4" s="35"/>
      <c r="C4" s="181" t="s">
        <v>83</v>
      </c>
      <c r="D4" s="181"/>
      <c r="E4" s="182"/>
      <c r="F4" s="183" t="s">
        <v>84</v>
      </c>
      <c r="G4" s="181"/>
      <c r="H4" s="184"/>
      <c r="I4" s="185" t="s">
        <v>87</v>
      </c>
      <c r="J4" s="186"/>
      <c r="K4" s="187"/>
      <c r="L4" s="188" t="s">
        <v>88</v>
      </c>
      <c r="M4" s="186"/>
      <c r="N4" s="187"/>
      <c r="O4" s="189" t="s">
        <v>94</v>
      </c>
      <c r="P4" s="190"/>
      <c r="Q4" s="191"/>
      <c r="R4" s="192" t="s">
        <v>108</v>
      </c>
      <c r="S4" s="193"/>
      <c r="T4" s="194"/>
      <c r="U4" s="170" t="s">
        <v>101</v>
      </c>
      <c r="V4" s="171"/>
      <c r="W4" s="172"/>
    </row>
    <row r="5" spans="1:23" ht="21" customHeight="1">
      <c r="A5" s="15" t="s">
        <v>3</v>
      </c>
      <c r="B5" s="35"/>
      <c r="C5" s="6"/>
      <c r="D5" s="5"/>
      <c r="E5" s="5"/>
      <c r="F5" s="5"/>
      <c r="G5" s="5"/>
      <c r="H5" s="16"/>
      <c r="I5" s="17"/>
      <c r="J5" s="5"/>
      <c r="K5" s="18"/>
      <c r="L5" s="5"/>
      <c r="M5" s="5"/>
      <c r="N5" s="5"/>
      <c r="O5" s="19"/>
      <c r="P5" s="20"/>
      <c r="Q5" s="21"/>
      <c r="R5" s="22"/>
      <c r="S5" s="22"/>
      <c r="T5" s="98"/>
      <c r="U5" s="14"/>
      <c r="V5" s="14"/>
      <c r="W5" s="14"/>
    </row>
    <row r="6" spans="1:23" ht="21" customHeight="1">
      <c r="A6" s="15" t="s">
        <v>4</v>
      </c>
      <c r="B6" s="27" t="s">
        <v>5</v>
      </c>
      <c r="C6" s="48" t="s">
        <v>6</v>
      </c>
      <c r="D6" s="28" t="s">
        <v>7</v>
      </c>
      <c r="E6" s="28" t="s">
        <v>91</v>
      </c>
      <c r="F6" s="28" t="s">
        <v>6</v>
      </c>
      <c r="G6" s="28" t="s">
        <v>7</v>
      </c>
      <c r="H6" s="76" t="s">
        <v>91</v>
      </c>
      <c r="I6" s="77" t="s">
        <v>6</v>
      </c>
      <c r="J6" s="28" t="s">
        <v>7</v>
      </c>
      <c r="K6" s="78" t="s">
        <v>91</v>
      </c>
      <c r="L6" s="28" t="s">
        <v>6</v>
      </c>
      <c r="M6" s="28" t="s">
        <v>7</v>
      </c>
      <c r="N6" s="28" t="s">
        <v>91</v>
      </c>
      <c r="O6" s="33" t="s">
        <v>6</v>
      </c>
      <c r="P6" s="33" t="s">
        <v>90</v>
      </c>
      <c r="Q6" s="33" t="s">
        <v>91</v>
      </c>
      <c r="R6" s="33" t="s">
        <v>92</v>
      </c>
      <c r="S6" s="33" t="s">
        <v>93</v>
      </c>
      <c r="T6" s="26" t="s">
        <v>91</v>
      </c>
      <c r="U6" s="31" t="s">
        <v>6</v>
      </c>
      <c r="V6" s="29" t="s">
        <v>7</v>
      </c>
      <c r="W6" s="32" t="s">
        <v>91</v>
      </c>
    </row>
    <row r="7" spans="1:23" ht="21" customHeight="1">
      <c r="A7" s="36">
        <v>1</v>
      </c>
      <c r="B7" s="81" t="s">
        <v>9</v>
      </c>
      <c r="C7" s="95">
        <v>12846</v>
      </c>
      <c r="D7" s="94">
        <v>214626</v>
      </c>
      <c r="E7" s="94">
        <v>7086352846</v>
      </c>
      <c r="F7" s="94">
        <v>509513</v>
      </c>
      <c r="G7" s="94">
        <v>784985</v>
      </c>
      <c r="H7" s="94">
        <v>6764945045</v>
      </c>
      <c r="I7" s="94">
        <v>115174</v>
      </c>
      <c r="J7" s="94">
        <v>198277</v>
      </c>
      <c r="K7" s="94">
        <v>1362527984</v>
      </c>
      <c r="L7" s="94">
        <v>637533</v>
      </c>
      <c r="M7" s="94">
        <v>1197888</v>
      </c>
      <c r="N7" s="94">
        <v>15213825875</v>
      </c>
      <c r="O7" s="109">
        <v>320606</v>
      </c>
      <c r="P7" s="109">
        <v>385266</v>
      </c>
      <c r="Q7" s="109">
        <v>3589601510</v>
      </c>
      <c r="R7" s="110">
        <v>12458</v>
      </c>
      <c r="S7" s="110">
        <v>575025</v>
      </c>
      <c r="T7" s="111">
        <v>385132861</v>
      </c>
      <c r="U7" s="83" t="e">
        <f>#REF!</f>
        <v>#REF!</v>
      </c>
      <c r="V7" s="56" t="e">
        <f>#REF!</f>
        <v>#REF!</v>
      </c>
      <c r="W7" s="56" t="e">
        <f>#REF!</f>
        <v>#REF!</v>
      </c>
    </row>
    <row r="8" spans="1:23" ht="21" customHeight="1">
      <c r="A8" s="38">
        <v>2</v>
      </c>
      <c r="B8" s="82" t="s">
        <v>10</v>
      </c>
      <c r="C8" s="88">
        <v>4398</v>
      </c>
      <c r="D8" s="61">
        <v>68543</v>
      </c>
      <c r="E8" s="61">
        <v>2587100159</v>
      </c>
      <c r="F8" s="61">
        <v>157523</v>
      </c>
      <c r="G8" s="61">
        <v>247432</v>
      </c>
      <c r="H8" s="61">
        <v>2026675362</v>
      </c>
      <c r="I8" s="61">
        <v>32551</v>
      </c>
      <c r="J8" s="61">
        <v>59870</v>
      </c>
      <c r="K8" s="61">
        <v>433031048</v>
      </c>
      <c r="L8" s="61">
        <v>194472</v>
      </c>
      <c r="M8" s="61">
        <v>375845</v>
      </c>
      <c r="N8" s="61">
        <v>5046806569</v>
      </c>
      <c r="O8" s="112">
        <v>115419</v>
      </c>
      <c r="P8" s="112">
        <v>143117</v>
      </c>
      <c r="Q8" s="112">
        <v>1392014475</v>
      </c>
      <c r="R8" s="113">
        <v>4209</v>
      </c>
      <c r="S8" s="113">
        <v>177215</v>
      </c>
      <c r="T8" s="114">
        <v>117496317</v>
      </c>
      <c r="U8" s="42" t="e">
        <f>#REF!</f>
        <v>#REF!</v>
      </c>
      <c r="V8" s="41" t="e">
        <f>#REF!</f>
        <v>#REF!</v>
      </c>
      <c r="W8" s="41" t="e">
        <f>#REF!</f>
        <v>#REF!</v>
      </c>
    </row>
    <row r="9" spans="1:23" ht="21" customHeight="1">
      <c r="A9" s="38">
        <v>3</v>
      </c>
      <c r="B9" s="82" t="s">
        <v>12</v>
      </c>
      <c r="C9" s="88">
        <v>7015</v>
      </c>
      <c r="D9" s="61">
        <v>105086</v>
      </c>
      <c r="E9" s="61">
        <v>3731260830</v>
      </c>
      <c r="F9" s="61">
        <v>298519</v>
      </c>
      <c r="G9" s="61">
        <v>462643</v>
      </c>
      <c r="H9" s="61">
        <v>3483734571</v>
      </c>
      <c r="I9" s="61">
        <v>62527</v>
      </c>
      <c r="J9" s="61">
        <v>109774</v>
      </c>
      <c r="K9" s="61">
        <v>720817670</v>
      </c>
      <c r="L9" s="61">
        <v>368061</v>
      </c>
      <c r="M9" s="61">
        <v>677503</v>
      </c>
      <c r="N9" s="61">
        <v>7935813071</v>
      </c>
      <c r="O9" s="112">
        <v>202257</v>
      </c>
      <c r="P9" s="112">
        <v>240502</v>
      </c>
      <c r="Q9" s="112">
        <v>2293130678</v>
      </c>
      <c r="R9" s="113">
        <v>6690</v>
      </c>
      <c r="S9" s="113">
        <v>272346</v>
      </c>
      <c r="T9" s="114">
        <v>183154973</v>
      </c>
      <c r="U9" s="42" t="e">
        <f>#REF!</f>
        <v>#REF!</v>
      </c>
      <c r="V9" s="41" t="e">
        <f>#REF!</f>
        <v>#REF!</v>
      </c>
      <c r="W9" s="41" t="e">
        <f>#REF!</f>
        <v>#REF!</v>
      </c>
    </row>
    <row r="10" spans="1:23" ht="21" customHeight="1">
      <c r="A10" s="38">
        <v>4</v>
      </c>
      <c r="B10" s="82" t="s">
        <v>14</v>
      </c>
      <c r="C10" s="88">
        <v>6266</v>
      </c>
      <c r="D10" s="61">
        <v>100741</v>
      </c>
      <c r="E10" s="61">
        <v>3275809453</v>
      </c>
      <c r="F10" s="61">
        <v>241339</v>
      </c>
      <c r="G10" s="61">
        <v>382973</v>
      </c>
      <c r="H10" s="61">
        <v>3446307453</v>
      </c>
      <c r="I10" s="61">
        <v>39292</v>
      </c>
      <c r="J10" s="61">
        <v>76105</v>
      </c>
      <c r="K10" s="61">
        <v>511175300</v>
      </c>
      <c r="L10" s="61">
        <v>286897</v>
      </c>
      <c r="M10" s="61">
        <v>559819</v>
      </c>
      <c r="N10" s="61">
        <v>7233292206</v>
      </c>
      <c r="O10" s="112">
        <v>135648</v>
      </c>
      <c r="P10" s="112">
        <v>160828</v>
      </c>
      <c r="Q10" s="112">
        <v>1607895110</v>
      </c>
      <c r="R10" s="113">
        <v>6042</v>
      </c>
      <c r="S10" s="113">
        <v>263523</v>
      </c>
      <c r="T10" s="113">
        <v>175916912</v>
      </c>
      <c r="U10" s="41" t="e">
        <f>#REF!</f>
        <v>#REF!</v>
      </c>
      <c r="V10" s="41" t="e">
        <f>#REF!</f>
        <v>#REF!</v>
      </c>
      <c r="W10" s="41" t="e">
        <f>#REF!</f>
        <v>#REF!</v>
      </c>
    </row>
    <row r="11" spans="1:23" ht="21" customHeight="1">
      <c r="A11" s="38">
        <v>5</v>
      </c>
      <c r="B11" s="82" t="s">
        <v>16</v>
      </c>
      <c r="C11" s="88">
        <v>2046</v>
      </c>
      <c r="D11" s="61">
        <v>31693</v>
      </c>
      <c r="E11" s="61">
        <v>1083139490</v>
      </c>
      <c r="F11" s="61">
        <v>72522</v>
      </c>
      <c r="G11" s="61">
        <v>106311</v>
      </c>
      <c r="H11" s="61">
        <v>932144267</v>
      </c>
      <c r="I11" s="61">
        <v>17273</v>
      </c>
      <c r="J11" s="61">
        <v>28583</v>
      </c>
      <c r="K11" s="61">
        <v>180620150</v>
      </c>
      <c r="L11" s="61">
        <v>91841</v>
      </c>
      <c r="M11" s="61">
        <v>166587</v>
      </c>
      <c r="N11" s="61">
        <v>2195903907</v>
      </c>
      <c r="O11" s="112">
        <v>51931</v>
      </c>
      <c r="P11" s="112">
        <v>61409</v>
      </c>
      <c r="Q11" s="112">
        <v>569341702</v>
      </c>
      <c r="R11" s="113">
        <v>1899</v>
      </c>
      <c r="S11" s="113">
        <v>82799</v>
      </c>
      <c r="T11" s="113">
        <v>55355989</v>
      </c>
      <c r="U11" s="41" t="e">
        <f>#REF!</f>
        <v>#REF!</v>
      </c>
      <c r="V11" s="41" t="e">
        <f>#REF!</f>
        <v>#REF!</v>
      </c>
      <c r="W11" s="41" t="e">
        <f>#REF!</f>
        <v>#REF!</v>
      </c>
    </row>
    <row r="12" spans="1:23" ht="21" customHeight="1">
      <c r="A12" s="36">
        <v>6</v>
      </c>
      <c r="B12" s="81" t="s">
        <v>18</v>
      </c>
      <c r="C12" s="86">
        <v>2417</v>
      </c>
      <c r="D12" s="87">
        <v>43167</v>
      </c>
      <c r="E12" s="87">
        <v>1149941310</v>
      </c>
      <c r="F12" s="87">
        <v>84718</v>
      </c>
      <c r="G12" s="87">
        <v>121425</v>
      </c>
      <c r="H12" s="87">
        <v>1154084226</v>
      </c>
      <c r="I12" s="87">
        <v>17580</v>
      </c>
      <c r="J12" s="87">
        <v>30034</v>
      </c>
      <c r="K12" s="87">
        <v>203974470</v>
      </c>
      <c r="L12" s="115">
        <v>104715</v>
      </c>
      <c r="M12" s="115">
        <v>194626</v>
      </c>
      <c r="N12" s="115">
        <v>2508000006</v>
      </c>
      <c r="O12" s="116">
        <v>47752</v>
      </c>
      <c r="P12" s="116">
        <v>55885</v>
      </c>
      <c r="Q12" s="116">
        <v>576223640</v>
      </c>
      <c r="R12" s="110">
        <v>2321</v>
      </c>
      <c r="S12" s="110">
        <v>117901</v>
      </c>
      <c r="T12" s="110">
        <v>78210898</v>
      </c>
      <c r="U12" s="105" t="e">
        <f>#REF!</f>
        <v>#REF!</v>
      </c>
      <c r="V12" s="105" t="e">
        <f>#REF!</f>
        <v>#REF!</v>
      </c>
      <c r="W12" s="105" t="e">
        <f>#REF!</f>
        <v>#REF!</v>
      </c>
    </row>
    <row r="13" spans="1:23" ht="21" customHeight="1">
      <c r="A13" s="38">
        <v>7</v>
      </c>
      <c r="B13" s="82" t="s">
        <v>20</v>
      </c>
      <c r="C13" s="88">
        <v>2205</v>
      </c>
      <c r="D13" s="61">
        <v>37541</v>
      </c>
      <c r="E13" s="61">
        <v>1220145677</v>
      </c>
      <c r="F13" s="61">
        <v>76366</v>
      </c>
      <c r="G13" s="61">
        <v>120719</v>
      </c>
      <c r="H13" s="61">
        <v>970914485</v>
      </c>
      <c r="I13" s="61">
        <v>14308</v>
      </c>
      <c r="J13" s="61">
        <v>25607</v>
      </c>
      <c r="K13" s="61">
        <v>172051140</v>
      </c>
      <c r="L13" s="64">
        <v>92879</v>
      </c>
      <c r="M13" s="64">
        <v>183867</v>
      </c>
      <c r="N13" s="64">
        <v>2363111302</v>
      </c>
      <c r="O13" s="112">
        <v>55045</v>
      </c>
      <c r="P13" s="112">
        <v>66768</v>
      </c>
      <c r="Q13" s="112">
        <v>611845030</v>
      </c>
      <c r="R13" s="113">
        <v>2131</v>
      </c>
      <c r="S13" s="113">
        <v>102201</v>
      </c>
      <c r="T13" s="113">
        <v>68371014</v>
      </c>
      <c r="U13" s="41" t="e">
        <f>#REF!</f>
        <v>#REF!</v>
      </c>
      <c r="V13" s="41" t="e">
        <f>#REF!</f>
        <v>#REF!</v>
      </c>
      <c r="W13" s="41" t="e">
        <f>#REF!</f>
        <v>#REF!</v>
      </c>
    </row>
    <row r="14" spans="1:23" ht="21" customHeight="1">
      <c r="A14" s="38">
        <v>8</v>
      </c>
      <c r="B14" s="82" t="s">
        <v>22</v>
      </c>
      <c r="C14" s="88">
        <v>1552</v>
      </c>
      <c r="D14" s="61">
        <v>26951</v>
      </c>
      <c r="E14" s="61">
        <v>799148594</v>
      </c>
      <c r="F14" s="61">
        <v>60972</v>
      </c>
      <c r="G14" s="61">
        <v>85305</v>
      </c>
      <c r="H14" s="61">
        <v>720097948</v>
      </c>
      <c r="I14" s="61">
        <v>12799</v>
      </c>
      <c r="J14" s="61">
        <v>21681</v>
      </c>
      <c r="K14" s="61">
        <v>160345570</v>
      </c>
      <c r="L14" s="64">
        <v>75323</v>
      </c>
      <c r="M14" s="64">
        <v>133937</v>
      </c>
      <c r="N14" s="64">
        <v>1679592112</v>
      </c>
      <c r="O14" s="112">
        <v>38149</v>
      </c>
      <c r="P14" s="112">
        <v>45114</v>
      </c>
      <c r="Q14" s="112">
        <v>394604380</v>
      </c>
      <c r="R14" s="113">
        <v>1453</v>
      </c>
      <c r="S14" s="113">
        <v>71805</v>
      </c>
      <c r="T14" s="113">
        <v>47769972</v>
      </c>
      <c r="U14" s="41" t="e">
        <f>#REF!</f>
        <v>#REF!</v>
      </c>
      <c r="V14" s="41" t="e">
        <f>#REF!</f>
        <v>#REF!</v>
      </c>
      <c r="W14" s="41" t="e">
        <f>#REF!</f>
        <v>#REF!</v>
      </c>
    </row>
    <row r="15" spans="1:23" ht="21" customHeight="1">
      <c r="A15" s="38">
        <v>9</v>
      </c>
      <c r="B15" s="82" t="s">
        <v>24</v>
      </c>
      <c r="C15" s="88">
        <v>1266</v>
      </c>
      <c r="D15" s="61">
        <v>20675</v>
      </c>
      <c r="E15" s="61">
        <v>662640712</v>
      </c>
      <c r="F15" s="61">
        <v>52018</v>
      </c>
      <c r="G15" s="61">
        <v>76770</v>
      </c>
      <c r="H15" s="61">
        <v>681394938</v>
      </c>
      <c r="I15" s="61">
        <v>10427</v>
      </c>
      <c r="J15" s="61">
        <v>17650</v>
      </c>
      <c r="K15" s="61">
        <v>124433680</v>
      </c>
      <c r="L15" s="64">
        <v>63711</v>
      </c>
      <c r="M15" s="64">
        <v>115095</v>
      </c>
      <c r="N15" s="64">
        <v>1468469330</v>
      </c>
      <c r="O15" s="112">
        <v>36745</v>
      </c>
      <c r="P15" s="112">
        <v>44500</v>
      </c>
      <c r="Q15" s="112">
        <v>466313608</v>
      </c>
      <c r="R15" s="113">
        <v>1202</v>
      </c>
      <c r="S15" s="113">
        <v>54744</v>
      </c>
      <c r="T15" s="113">
        <v>36482895</v>
      </c>
      <c r="U15" s="41" t="e">
        <f>#REF!</f>
        <v>#REF!</v>
      </c>
      <c r="V15" s="41" t="e">
        <f>#REF!</f>
        <v>#REF!</v>
      </c>
      <c r="W15" s="41" t="e">
        <f>#REF!</f>
        <v>#REF!</v>
      </c>
    </row>
    <row r="16" spans="1:23" ht="21" customHeight="1">
      <c r="A16" s="53">
        <v>10</v>
      </c>
      <c r="B16" s="72" t="s">
        <v>26</v>
      </c>
      <c r="C16" s="89">
        <v>3916</v>
      </c>
      <c r="D16" s="90">
        <v>68095</v>
      </c>
      <c r="E16" s="90">
        <v>2094374821</v>
      </c>
      <c r="F16" s="90">
        <v>138222</v>
      </c>
      <c r="G16" s="90">
        <v>203448</v>
      </c>
      <c r="H16" s="90">
        <v>1911823559</v>
      </c>
      <c r="I16" s="90">
        <v>30597</v>
      </c>
      <c r="J16" s="90">
        <v>56706</v>
      </c>
      <c r="K16" s="90">
        <v>379770430</v>
      </c>
      <c r="L16" s="66">
        <v>172735</v>
      </c>
      <c r="M16" s="66">
        <v>328249</v>
      </c>
      <c r="N16" s="66">
        <v>4385968810</v>
      </c>
      <c r="O16" s="117">
        <v>81672</v>
      </c>
      <c r="P16" s="117">
        <v>97192</v>
      </c>
      <c r="Q16" s="117">
        <v>921846730</v>
      </c>
      <c r="R16" s="118">
        <v>3740</v>
      </c>
      <c r="S16" s="118">
        <v>179019</v>
      </c>
      <c r="T16" s="118">
        <v>119177352</v>
      </c>
      <c r="U16" s="85" t="e">
        <f>#REF!</f>
        <v>#REF!</v>
      </c>
      <c r="V16" s="85" t="e">
        <f>#REF!</f>
        <v>#REF!</v>
      </c>
      <c r="W16" s="85" t="e">
        <f>#REF!</f>
        <v>#REF!</v>
      </c>
    </row>
    <row r="17" spans="1:23" ht="21" customHeight="1">
      <c r="A17" s="36">
        <v>11</v>
      </c>
      <c r="B17" s="81" t="s">
        <v>28</v>
      </c>
      <c r="C17" s="86">
        <v>2525</v>
      </c>
      <c r="D17" s="87">
        <v>41848</v>
      </c>
      <c r="E17" s="87">
        <v>1403209991</v>
      </c>
      <c r="F17" s="87">
        <v>100284</v>
      </c>
      <c r="G17" s="87">
        <v>144580</v>
      </c>
      <c r="H17" s="87">
        <v>1269166280</v>
      </c>
      <c r="I17" s="87">
        <v>21486</v>
      </c>
      <c r="J17" s="87">
        <v>36087</v>
      </c>
      <c r="K17" s="87">
        <v>253018960</v>
      </c>
      <c r="L17" s="115">
        <v>124295</v>
      </c>
      <c r="M17" s="115">
        <v>222515</v>
      </c>
      <c r="N17" s="115">
        <v>2925395231</v>
      </c>
      <c r="O17" s="116">
        <v>62391</v>
      </c>
      <c r="P17" s="116">
        <v>74429</v>
      </c>
      <c r="Q17" s="116">
        <v>680235400</v>
      </c>
      <c r="R17" s="113">
        <v>2410</v>
      </c>
      <c r="S17" s="113">
        <v>112737</v>
      </c>
      <c r="T17" s="113">
        <v>75156429</v>
      </c>
      <c r="U17" s="105" t="e">
        <f>#REF!</f>
        <v>#REF!</v>
      </c>
      <c r="V17" s="105" t="e">
        <f>#REF!</f>
        <v>#REF!</v>
      </c>
      <c r="W17" s="105" t="e">
        <f>#REF!</f>
        <v>#REF!</v>
      </c>
    </row>
    <row r="18" spans="1:23" ht="21" customHeight="1">
      <c r="A18" s="38">
        <v>12</v>
      </c>
      <c r="B18" s="82" t="s">
        <v>30</v>
      </c>
      <c r="C18" s="88">
        <v>1183</v>
      </c>
      <c r="D18" s="61">
        <v>19682</v>
      </c>
      <c r="E18" s="61">
        <v>623547840</v>
      </c>
      <c r="F18" s="61">
        <v>45273</v>
      </c>
      <c r="G18" s="61">
        <v>61850</v>
      </c>
      <c r="H18" s="61">
        <v>582159380</v>
      </c>
      <c r="I18" s="61">
        <v>7545</v>
      </c>
      <c r="J18" s="61">
        <v>12965</v>
      </c>
      <c r="K18" s="61">
        <v>92978790</v>
      </c>
      <c r="L18" s="64">
        <v>54001</v>
      </c>
      <c r="M18" s="64">
        <v>94497</v>
      </c>
      <c r="N18" s="64">
        <v>1298686010</v>
      </c>
      <c r="O18" s="112">
        <v>27859</v>
      </c>
      <c r="P18" s="112">
        <v>32597</v>
      </c>
      <c r="Q18" s="112">
        <v>330253510</v>
      </c>
      <c r="R18" s="113">
        <v>1143</v>
      </c>
      <c r="S18" s="113">
        <v>53067</v>
      </c>
      <c r="T18" s="113">
        <v>35533489</v>
      </c>
      <c r="U18" s="41" t="e">
        <f>#REF!</f>
        <v>#REF!</v>
      </c>
      <c r="V18" s="41" t="e">
        <f>#REF!</f>
        <v>#REF!</v>
      </c>
      <c r="W18" s="41" t="e">
        <f>#REF!</f>
        <v>#REF!</v>
      </c>
    </row>
    <row r="19" spans="1:23" ht="21" customHeight="1">
      <c r="A19" s="38">
        <v>13</v>
      </c>
      <c r="B19" s="82" t="s">
        <v>32</v>
      </c>
      <c r="C19" s="88">
        <v>1644</v>
      </c>
      <c r="D19" s="61">
        <v>25883</v>
      </c>
      <c r="E19" s="61">
        <v>943278030</v>
      </c>
      <c r="F19" s="61">
        <v>68540</v>
      </c>
      <c r="G19" s="61">
        <v>114180</v>
      </c>
      <c r="H19" s="61">
        <v>1018786300</v>
      </c>
      <c r="I19" s="61">
        <v>13957</v>
      </c>
      <c r="J19" s="61">
        <v>26738</v>
      </c>
      <c r="K19" s="61">
        <v>163024830</v>
      </c>
      <c r="L19" s="64">
        <v>84141</v>
      </c>
      <c r="M19" s="64">
        <v>166801</v>
      </c>
      <c r="N19" s="64">
        <v>2125089160</v>
      </c>
      <c r="O19" s="112">
        <v>48083</v>
      </c>
      <c r="P19" s="112">
        <v>60037</v>
      </c>
      <c r="Q19" s="112">
        <v>626214300</v>
      </c>
      <c r="R19" s="113">
        <v>1582</v>
      </c>
      <c r="S19" s="113">
        <v>66958</v>
      </c>
      <c r="T19" s="113">
        <v>45098478</v>
      </c>
      <c r="U19" s="41" t="e">
        <f>#REF!</f>
        <v>#REF!</v>
      </c>
      <c r="V19" s="41" t="e">
        <f>#REF!</f>
        <v>#REF!</v>
      </c>
      <c r="W19" s="41" t="e">
        <f>#REF!</f>
        <v>#REF!</v>
      </c>
    </row>
    <row r="20" spans="1:23" ht="21" customHeight="1">
      <c r="A20" s="8"/>
      <c r="B20" s="82" t="s">
        <v>34</v>
      </c>
      <c r="C20" s="60">
        <v>49279</v>
      </c>
      <c r="D20" s="59">
        <v>804531</v>
      </c>
      <c r="E20" s="91">
        <v>26659949753</v>
      </c>
      <c r="F20" s="59">
        <v>1905809</v>
      </c>
      <c r="G20" s="91">
        <v>2912621</v>
      </c>
      <c r="H20" s="91">
        <v>24962233814</v>
      </c>
      <c r="I20" s="59">
        <v>395516</v>
      </c>
      <c r="J20" s="59">
        <v>700077</v>
      </c>
      <c r="K20" s="59">
        <v>4757770022</v>
      </c>
      <c r="L20" s="91">
        <v>2350604</v>
      </c>
      <c r="M20" s="59">
        <v>4417229</v>
      </c>
      <c r="N20" s="59">
        <v>56379953589</v>
      </c>
      <c r="O20" s="124">
        <v>1223557</v>
      </c>
      <c r="P20" s="119">
        <v>1467644</v>
      </c>
      <c r="Q20" s="124">
        <v>14059520073</v>
      </c>
      <c r="R20" s="119">
        <v>47280</v>
      </c>
      <c r="S20" s="124">
        <v>2129340</v>
      </c>
      <c r="T20" s="124">
        <v>1422857579</v>
      </c>
      <c r="U20" s="106" t="e">
        <f>SUM(U7:U19)</f>
        <v>#REF!</v>
      </c>
      <c r="V20" s="107" t="e">
        <f>SUM(V7:V19)</f>
        <v>#REF!</v>
      </c>
      <c r="W20" s="107" t="e">
        <f>SUM(W7:W19)</f>
        <v>#REF!</v>
      </c>
    </row>
    <row r="21" spans="1:23" ht="21" customHeight="1">
      <c r="A21" s="8"/>
      <c r="B21" s="4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20"/>
      <c r="P21" s="120"/>
      <c r="Q21" s="120"/>
      <c r="R21" s="121"/>
      <c r="S21" s="121"/>
      <c r="T21" s="119"/>
      <c r="U21" s="34"/>
      <c r="V21" s="34"/>
      <c r="W21" s="34"/>
    </row>
    <row r="22" spans="1:23" ht="21" customHeight="1">
      <c r="A22" s="38">
        <v>14</v>
      </c>
      <c r="B22" s="48" t="s">
        <v>36</v>
      </c>
      <c r="C22" s="61">
        <v>651</v>
      </c>
      <c r="D22" s="61">
        <v>10704</v>
      </c>
      <c r="E22" s="61">
        <v>350862810</v>
      </c>
      <c r="F22" s="61">
        <v>27662</v>
      </c>
      <c r="G22" s="61">
        <v>41057</v>
      </c>
      <c r="H22" s="61">
        <v>372806287</v>
      </c>
      <c r="I22" s="61">
        <v>4483</v>
      </c>
      <c r="J22" s="61">
        <v>8455</v>
      </c>
      <c r="K22" s="61">
        <v>58752220</v>
      </c>
      <c r="L22" s="64">
        <v>32796</v>
      </c>
      <c r="M22" s="64">
        <v>60216</v>
      </c>
      <c r="N22" s="64">
        <v>782421317</v>
      </c>
      <c r="O22" s="112">
        <v>10450</v>
      </c>
      <c r="P22" s="112">
        <v>12429</v>
      </c>
      <c r="Q22" s="112">
        <v>140930510</v>
      </c>
      <c r="R22" s="113">
        <v>631</v>
      </c>
      <c r="S22" s="113">
        <v>28153</v>
      </c>
      <c r="T22" s="113">
        <v>18750904</v>
      </c>
      <c r="U22" s="41" t="e">
        <f>#REF!</f>
        <v>#REF!</v>
      </c>
      <c r="V22" s="41" t="e">
        <f>#REF!</f>
        <v>#REF!</v>
      </c>
      <c r="W22" s="41" t="e">
        <f>#REF!</f>
        <v>#REF!</v>
      </c>
    </row>
    <row r="23" spans="1:23" ht="21" customHeight="1">
      <c r="A23" s="53">
        <v>15</v>
      </c>
      <c r="B23" s="9" t="s">
        <v>38</v>
      </c>
      <c r="C23" s="90">
        <v>848</v>
      </c>
      <c r="D23" s="90">
        <v>15934</v>
      </c>
      <c r="E23" s="90">
        <v>466230580</v>
      </c>
      <c r="F23" s="90">
        <v>29320</v>
      </c>
      <c r="G23" s="90">
        <v>43806</v>
      </c>
      <c r="H23" s="90">
        <v>386399292</v>
      </c>
      <c r="I23" s="90">
        <v>5938</v>
      </c>
      <c r="J23" s="90">
        <v>10609</v>
      </c>
      <c r="K23" s="90">
        <v>69907480</v>
      </c>
      <c r="L23" s="66">
        <v>36106</v>
      </c>
      <c r="M23" s="66">
        <v>70349</v>
      </c>
      <c r="N23" s="66">
        <v>922537352</v>
      </c>
      <c r="O23" s="117">
        <v>18066</v>
      </c>
      <c r="P23" s="117">
        <v>21707</v>
      </c>
      <c r="Q23" s="117">
        <v>213631628</v>
      </c>
      <c r="R23" s="113">
        <v>823</v>
      </c>
      <c r="S23" s="113">
        <v>43438</v>
      </c>
      <c r="T23" s="113">
        <v>28739433</v>
      </c>
      <c r="U23" s="85" t="e">
        <f>#REF!</f>
        <v>#REF!</v>
      </c>
      <c r="V23" s="85" t="e">
        <f>#REF!</f>
        <v>#REF!</v>
      </c>
      <c r="W23" s="85" t="e">
        <f>#REF!</f>
        <v>#REF!</v>
      </c>
    </row>
    <row r="24" spans="1:23" ht="21" customHeight="1">
      <c r="A24" s="36">
        <v>16</v>
      </c>
      <c r="B24" s="37" t="s">
        <v>39</v>
      </c>
      <c r="C24" s="87">
        <v>465</v>
      </c>
      <c r="D24" s="87">
        <v>7269</v>
      </c>
      <c r="E24" s="87">
        <v>239724860</v>
      </c>
      <c r="F24" s="87">
        <v>18497</v>
      </c>
      <c r="G24" s="87">
        <v>26862</v>
      </c>
      <c r="H24" s="87">
        <v>230146721</v>
      </c>
      <c r="I24" s="87">
        <v>4144</v>
      </c>
      <c r="J24" s="87">
        <v>7199</v>
      </c>
      <c r="K24" s="87">
        <v>47117640</v>
      </c>
      <c r="L24" s="115">
        <v>23106</v>
      </c>
      <c r="M24" s="115">
        <v>41330</v>
      </c>
      <c r="N24" s="115">
        <v>516989221</v>
      </c>
      <c r="O24" s="116">
        <v>9422</v>
      </c>
      <c r="P24" s="116">
        <v>10899</v>
      </c>
      <c r="Q24" s="116">
        <v>108055830</v>
      </c>
      <c r="R24" s="110">
        <v>452</v>
      </c>
      <c r="S24" s="110">
        <v>19505</v>
      </c>
      <c r="T24" s="110">
        <v>12991659</v>
      </c>
      <c r="U24" s="105" t="e">
        <f>#REF!</f>
        <v>#REF!</v>
      </c>
      <c r="V24" s="105" t="e">
        <f>#REF!</f>
        <v>#REF!</v>
      </c>
      <c r="W24" s="105" t="e">
        <f>#REF!</f>
        <v>#REF!</v>
      </c>
    </row>
    <row r="25" spans="1:23" ht="21" customHeight="1">
      <c r="A25" s="38">
        <v>17</v>
      </c>
      <c r="B25" s="48" t="s">
        <v>40</v>
      </c>
      <c r="C25" s="61">
        <v>529</v>
      </c>
      <c r="D25" s="61">
        <v>9123</v>
      </c>
      <c r="E25" s="61">
        <v>294320097</v>
      </c>
      <c r="F25" s="61">
        <v>19200</v>
      </c>
      <c r="G25" s="61">
        <v>25355</v>
      </c>
      <c r="H25" s="61">
        <v>228373160</v>
      </c>
      <c r="I25" s="61">
        <v>3451</v>
      </c>
      <c r="J25" s="61">
        <v>6079</v>
      </c>
      <c r="K25" s="61">
        <v>41432230</v>
      </c>
      <c r="L25" s="64">
        <v>23180</v>
      </c>
      <c r="M25" s="64">
        <v>40557</v>
      </c>
      <c r="N25" s="64">
        <v>564125487</v>
      </c>
      <c r="O25" s="112">
        <v>13055</v>
      </c>
      <c r="P25" s="112">
        <v>14837</v>
      </c>
      <c r="Q25" s="112">
        <v>182009150</v>
      </c>
      <c r="R25" s="113">
        <v>493</v>
      </c>
      <c r="S25" s="113">
        <v>23038</v>
      </c>
      <c r="T25" s="113">
        <v>15318584</v>
      </c>
      <c r="U25" s="41" t="e">
        <f>#REF!</f>
        <v>#REF!</v>
      </c>
      <c r="V25" s="41" t="e">
        <f>#REF!</f>
        <v>#REF!</v>
      </c>
      <c r="W25" s="41" t="e">
        <f>#REF!</f>
        <v>#REF!</v>
      </c>
    </row>
    <row r="26" spans="1:23" ht="21" customHeight="1">
      <c r="A26" s="38">
        <v>18</v>
      </c>
      <c r="B26" s="48" t="s">
        <v>42</v>
      </c>
      <c r="C26" s="61">
        <v>363</v>
      </c>
      <c r="D26" s="61">
        <v>6801</v>
      </c>
      <c r="E26" s="61">
        <v>201576327</v>
      </c>
      <c r="F26" s="61">
        <v>11778</v>
      </c>
      <c r="G26" s="61">
        <v>15322</v>
      </c>
      <c r="H26" s="61">
        <v>134680243</v>
      </c>
      <c r="I26" s="61">
        <v>3039</v>
      </c>
      <c r="J26" s="61">
        <v>5486</v>
      </c>
      <c r="K26" s="61">
        <v>37206120</v>
      </c>
      <c r="L26" s="64">
        <v>15180</v>
      </c>
      <c r="M26" s="64">
        <v>27609</v>
      </c>
      <c r="N26" s="64">
        <v>373462690</v>
      </c>
      <c r="O26" s="112">
        <v>8176</v>
      </c>
      <c r="P26" s="112">
        <v>9284</v>
      </c>
      <c r="Q26" s="112">
        <v>109012450</v>
      </c>
      <c r="R26" s="113">
        <v>358</v>
      </c>
      <c r="S26" s="113">
        <v>18531</v>
      </c>
      <c r="T26" s="113">
        <v>12238511</v>
      </c>
      <c r="U26" s="41" t="e">
        <f>#REF!</f>
        <v>#REF!</v>
      </c>
      <c r="V26" s="41" t="e">
        <f>#REF!</f>
        <v>#REF!</v>
      </c>
      <c r="W26" s="41" t="e">
        <f>#REF!</f>
        <v>#REF!</v>
      </c>
    </row>
    <row r="27" spans="1:23" ht="21" customHeight="1">
      <c r="A27" s="38">
        <v>19</v>
      </c>
      <c r="B27" s="48" t="s">
        <v>44</v>
      </c>
      <c r="C27" s="61">
        <v>1236</v>
      </c>
      <c r="D27" s="61">
        <v>21044</v>
      </c>
      <c r="E27" s="61">
        <v>615045305</v>
      </c>
      <c r="F27" s="61">
        <v>44541</v>
      </c>
      <c r="G27" s="61">
        <v>66599</v>
      </c>
      <c r="H27" s="61">
        <v>602993566</v>
      </c>
      <c r="I27" s="61">
        <v>10580</v>
      </c>
      <c r="J27" s="61">
        <v>17860</v>
      </c>
      <c r="K27" s="61">
        <v>130024480</v>
      </c>
      <c r="L27" s="64">
        <v>56357</v>
      </c>
      <c r="M27" s="64">
        <v>105503</v>
      </c>
      <c r="N27" s="64">
        <v>1348063351</v>
      </c>
      <c r="O27" s="112">
        <v>22519</v>
      </c>
      <c r="P27" s="112">
        <v>26946</v>
      </c>
      <c r="Q27" s="112">
        <v>253635656</v>
      </c>
      <c r="R27" s="113">
        <v>1154</v>
      </c>
      <c r="S27" s="113">
        <v>56492</v>
      </c>
      <c r="T27" s="113">
        <v>37645070</v>
      </c>
      <c r="U27" s="41" t="e">
        <f>#REF!</f>
        <v>#REF!</v>
      </c>
      <c r="V27" s="41" t="e">
        <f>#REF!</f>
        <v>#REF!</v>
      </c>
      <c r="W27" s="41" t="e">
        <f>#REF!</f>
        <v>#REF!</v>
      </c>
    </row>
    <row r="28" spans="1:23" ht="21" customHeight="1">
      <c r="A28" s="53">
        <v>20</v>
      </c>
      <c r="B28" s="9" t="s">
        <v>46</v>
      </c>
      <c r="C28" s="90">
        <v>602</v>
      </c>
      <c r="D28" s="90">
        <v>10527</v>
      </c>
      <c r="E28" s="90">
        <v>309191340</v>
      </c>
      <c r="F28" s="90">
        <v>18499</v>
      </c>
      <c r="G28" s="90">
        <v>25607</v>
      </c>
      <c r="H28" s="90">
        <v>211216060</v>
      </c>
      <c r="I28" s="90">
        <v>3467</v>
      </c>
      <c r="J28" s="90">
        <v>6175</v>
      </c>
      <c r="K28" s="90">
        <v>39590230</v>
      </c>
      <c r="L28" s="66">
        <v>22568</v>
      </c>
      <c r="M28" s="66">
        <v>42309</v>
      </c>
      <c r="N28" s="66">
        <v>559997630</v>
      </c>
      <c r="O28" s="117">
        <v>11743</v>
      </c>
      <c r="P28" s="117">
        <v>13873</v>
      </c>
      <c r="Q28" s="117">
        <v>137400630</v>
      </c>
      <c r="R28" s="118">
        <v>576</v>
      </c>
      <c r="S28" s="118">
        <v>27385</v>
      </c>
      <c r="T28" s="118">
        <v>18264276</v>
      </c>
      <c r="U28" s="85" t="e">
        <f>#REF!</f>
        <v>#REF!</v>
      </c>
      <c r="V28" s="85" t="e">
        <f>#REF!</f>
        <v>#REF!</v>
      </c>
      <c r="W28" s="85" t="e">
        <f>#REF!</f>
        <v>#REF!</v>
      </c>
    </row>
    <row r="29" spans="1:23" ht="21" customHeight="1">
      <c r="A29" s="38">
        <v>21</v>
      </c>
      <c r="B29" s="48" t="s">
        <v>47</v>
      </c>
      <c r="C29" s="87">
        <v>374</v>
      </c>
      <c r="D29" s="87">
        <v>6289</v>
      </c>
      <c r="E29" s="87">
        <v>192508080</v>
      </c>
      <c r="F29" s="87">
        <v>12432</v>
      </c>
      <c r="G29" s="87">
        <v>17038</v>
      </c>
      <c r="H29" s="87">
        <v>143418010</v>
      </c>
      <c r="I29" s="87">
        <v>2653</v>
      </c>
      <c r="J29" s="87">
        <v>4409</v>
      </c>
      <c r="K29" s="87">
        <v>32000450</v>
      </c>
      <c r="L29" s="115">
        <v>15459</v>
      </c>
      <c r="M29" s="115">
        <v>27736</v>
      </c>
      <c r="N29" s="115">
        <v>367926540</v>
      </c>
      <c r="O29" s="116">
        <v>8449</v>
      </c>
      <c r="P29" s="116">
        <v>10149</v>
      </c>
      <c r="Q29" s="116">
        <v>93092490</v>
      </c>
      <c r="R29" s="113">
        <v>351</v>
      </c>
      <c r="S29" s="113">
        <v>17230</v>
      </c>
      <c r="T29" s="113">
        <v>11600779</v>
      </c>
      <c r="U29" s="105" t="e">
        <f>#REF!</f>
        <v>#REF!</v>
      </c>
      <c r="V29" s="105" t="e">
        <f>#REF!</f>
        <v>#REF!</v>
      </c>
      <c r="W29" s="105" t="e">
        <f>#REF!</f>
        <v>#REF!</v>
      </c>
    </row>
    <row r="30" spans="1:23" ht="21" customHeight="1">
      <c r="A30" s="38">
        <v>22</v>
      </c>
      <c r="B30" s="48" t="s">
        <v>49</v>
      </c>
      <c r="C30" s="61">
        <v>320</v>
      </c>
      <c r="D30" s="61">
        <v>6359</v>
      </c>
      <c r="E30" s="61">
        <v>149642831</v>
      </c>
      <c r="F30" s="61">
        <v>7115</v>
      </c>
      <c r="G30" s="61">
        <v>10360</v>
      </c>
      <c r="H30" s="61">
        <v>82028664</v>
      </c>
      <c r="I30" s="61">
        <v>1745</v>
      </c>
      <c r="J30" s="61">
        <v>2538</v>
      </c>
      <c r="K30" s="61">
        <v>20769630</v>
      </c>
      <c r="L30" s="64">
        <v>9180</v>
      </c>
      <c r="M30" s="64">
        <v>19257</v>
      </c>
      <c r="N30" s="64">
        <v>252441125</v>
      </c>
      <c r="O30" s="112">
        <v>5627</v>
      </c>
      <c r="P30" s="112">
        <v>6639</v>
      </c>
      <c r="Q30" s="112">
        <v>61547449</v>
      </c>
      <c r="R30" s="113">
        <v>303</v>
      </c>
      <c r="S30" s="113">
        <v>17771</v>
      </c>
      <c r="T30" s="113">
        <v>11908921</v>
      </c>
      <c r="U30" s="41" t="e">
        <f>#REF!</f>
        <v>#REF!</v>
      </c>
      <c r="V30" s="41" t="e">
        <f>#REF!</f>
        <v>#REF!</v>
      </c>
      <c r="W30" s="41" t="e">
        <f>#REF!</f>
        <v>#REF!</v>
      </c>
    </row>
    <row r="31" spans="1:23" ht="21" customHeight="1">
      <c r="A31" s="38">
        <v>27</v>
      </c>
      <c r="B31" s="48" t="s">
        <v>50</v>
      </c>
      <c r="C31" s="61">
        <v>607</v>
      </c>
      <c r="D31" s="61">
        <v>9687</v>
      </c>
      <c r="E31" s="61">
        <v>315418930</v>
      </c>
      <c r="F31" s="61">
        <v>20065</v>
      </c>
      <c r="G31" s="61">
        <v>28762</v>
      </c>
      <c r="H31" s="61">
        <v>282779070</v>
      </c>
      <c r="I31" s="61">
        <v>4081</v>
      </c>
      <c r="J31" s="61">
        <v>7280</v>
      </c>
      <c r="K31" s="61">
        <v>61420020</v>
      </c>
      <c r="L31" s="64">
        <v>24753</v>
      </c>
      <c r="M31" s="64">
        <v>45729</v>
      </c>
      <c r="N31" s="64">
        <v>659618020</v>
      </c>
      <c r="O31" s="112">
        <v>16460</v>
      </c>
      <c r="P31" s="112">
        <v>19846</v>
      </c>
      <c r="Q31" s="112">
        <v>206148000</v>
      </c>
      <c r="R31" s="113">
        <v>575</v>
      </c>
      <c r="S31" s="113">
        <v>26029</v>
      </c>
      <c r="T31" s="113">
        <v>17186385</v>
      </c>
      <c r="U31" s="41" t="e">
        <f>#REF!</f>
        <v>#REF!</v>
      </c>
      <c r="V31" s="41" t="e">
        <f>#REF!</f>
        <v>#REF!</v>
      </c>
      <c r="W31" s="41" t="e">
        <f>#REF!</f>
        <v>#REF!</v>
      </c>
    </row>
    <row r="32" spans="1:23" ht="21" customHeight="1">
      <c r="A32" s="38">
        <v>28</v>
      </c>
      <c r="B32" s="48" t="s">
        <v>52</v>
      </c>
      <c r="C32" s="61">
        <v>1412</v>
      </c>
      <c r="D32" s="61">
        <v>23708</v>
      </c>
      <c r="E32" s="61">
        <v>792770887</v>
      </c>
      <c r="F32" s="61">
        <v>48408</v>
      </c>
      <c r="G32" s="61">
        <v>72757</v>
      </c>
      <c r="H32" s="61">
        <v>621629977</v>
      </c>
      <c r="I32" s="61">
        <v>12716</v>
      </c>
      <c r="J32" s="61">
        <v>22982</v>
      </c>
      <c r="K32" s="61">
        <v>160328450</v>
      </c>
      <c r="L32" s="64">
        <v>62536</v>
      </c>
      <c r="M32" s="64">
        <v>119447</v>
      </c>
      <c r="N32" s="64">
        <v>1574729314</v>
      </c>
      <c r="O32" s="112">
        <v>34368</v>
      </c>
      <c r="P32" s="112">
        <v>41257</v>
      </c>
      <c r="Q32" s="112">
        <v>454869522</v>
      </c>
      <c r="R32" s="113">
        <v>1348</v>
      </c>
      <c r="S32" s="113">
        <v>61913</v>
      </c>
      <c r="T32" s="113">
        <v>41379975</v>
      </c>
      <c r="U32" s="41" t="e">
        <f>#REF!</f>
        <v>#REF!</v>
      </c>
      <c r="V32" s="41" t="e">
        <f>#REF!</f>
        <v>#REF!</v>
      </c>
      <c r="W32" s="41" t="e">
        <f>#REF!</f>
        <v>#REF!</v>
      </c>
    </row>
    <row r="33" spans="1:23" ht="21" customHeight="1">
      <c r="A33" s="38">
        <v>29</v>
      </c>
      <c r="B33" s="48" t="s">
        <v>54</v>
      </c>
      <c r="C33" s="61">
        <v>940</v>
      </c>
      <c r="D33" s="61">
        <v>15488</v>
      </c>
      <c r="E33" s="61">
        <v>537565180</v>
      </c>
      <c r="F33" s="61">
        <v>33272</v>
      </c>
      <c r="G33" s="61">
        <v>50323</v>
      </c>
      <c r="H33" s="61">
        <v>449041624</v>
      </c>
      <c r="I33" s="61">
        <v>6858</v>
      </c>
      <c r="J33" s="61">
        <v>12921</v>
      </c>
      <c r="K33" s="61">
        <v>88742000</v>
      </c>
      <c r="L33" s="64">
        <v>41070</v>
      </c>
      <c r="M33" s="64">
        <v>78732</v>
      </c>
      <c r="N33" s="64">
        <v>1075348804</v>
      </c>
      <c r="O33" s="112">
        <v>26527</v>
      </c>
      <c r="P33" s="112">
        <v>33789</v>
      </c>
      <c r="Q33" s="112">
        <v>357986060</v>
      </c>
      <c r="R33" s="113">
        <v>908</v>
      </c>
      <c r="S33" s="113">
        <v>40640</v>
      </c>
      <c r="T33" s="113">
        <v>27147837</v>
      </c>
      <c r="U33" s="41" t="e">
        <f>#REF!</f>
        <v>#REF!</v>
      </c>
      <c r="V33" s="41" t="e">
        <f>#REF!</f>
        <v>#REF!</v>
      </c>
      <c r="W33" s="41" t="e">
        <f>#REF!</f>
        <v>#REF!</v>
      </c>
    </row>
    <row r="34" spans="1:23" ht="21" customHeight="1">
      <c r="A34" s="44">
        <v>30</v>
      </c>
      <c r="B34" s="45" t="s">
        <v>56</v>
      </c>
      <c r="C34" s="94">
        <v>1102</v>
      </c>
      <c r="D34" s="94">
        <v>18248</v>
      </c>
      <c r="E34" s="94">
        <v>590233459</v>
      </c>
      <c r="F34" s="94">
        <v>30125</v>
      </c>
      <c r="G34" s="94">
        <v>42113</v>
      </c>
      <c r="H34" s="94">
        <v>360838780</v>
      </c>
      <c r="I34" s="94">
        <v>6153</v>
      </c>
      <c r="J34" s="94">
        <v>11315</v>
      </c>
      <c r="K34" s="94">
        <v>70966930</v>
      </c>
      <c r="L34" s="63">
        <v>37380</v>
      </c>
      <c r="M34" s="63">
        <v>71676</v>
      </c>
      <c r="N34" s="63">
        <v>1022039169</v>
      </c>
      <c r="O34" s="109">
        <v>21326</v>
      </c>
      <c r="P34" s="109">
        <v>25889</v>
      </c>
      <c r="Q34" s="109">
        <v>297423820</v>
      </c>
      <c r="R34" s="110">
        <v>1067</v>
      </c>
      <c r="S34" s="110">
        <v>48888</v>
      </c>
      <c r="T34" s="110">
        <v>32653014</v>
      </c>
      <c r="U34" s="56" t="e">
        <f>#REF!</f>
        <v>#REF!</v>
      </c>
      <c r="V34" s="56" t="e">
        <f>#REF!</f>
        <v>#REF!</v>
      </c>
      <c r="W34" s="56" t="e">
        <f>#REF!</f>
        <v>#REF!</v>
      </c>
    </row>
    <row r="35" spans="1:23" ht="21" customHeight="1">
      <c r="A35" s="38">
        <v>31</v>
      </c>
      <c r="B35" s="48" t="s">
        <v>58</v>
      </c>
      <c r="C35" s="61">
        <v>370</v>
      </c>
      <c r="D35" s="61">
        <v>5507</v>
      </c>
      <c r="E35" s="61">
        <v>196618160</v>
      </c>
      <c r="F35" s="61">
        <v>14412</v>
      </c>
      <c r="G35" s="61">
        <v>21026</v>
      </c>
      <c r="H35" s="61">
        <v>187219640</v>
      </c>
      <c r="I35" s="61">
        <v>2878</v>
      </c>
      <c r="J35" s="61">
        <v>4990</v>
      </c>
      <c r="K35" s="61">
        <v>34298190</v>
      </c>
      <c r="L35" s="64">
        <v>17660</v>
      </c>
      <c r="M35" s="64">
        <v>31523</v>
      </c>
      <c r="N35" s="64">
        <v>418135990</v>
      </c>
      <c r="O35" s="112">
        <v>10798</v>
      </c>
      <c r="P35" s="112">
        <v>13007</v>
      </c>
      <c r="Q35" s="112">
        <v>155659620</v>
      </c>
      <c r="R35" s="113">
        <v>353</v>
      </c>
      <c r="S35" s="113">
        <v>14040</v>
      </c>
      <c r="T35" s="113">
        <v>9037198</v>
      </c>
      <c r="U35" s="41" t="e">
        <f>#REF!</f>
        <v>#REF!</v>
      </c>
      <c r="V35" s="41" t="e">
        <f>#REF!</f>
        <v>#REF!</v>
      </c>
      <c r="W35" s="41" t="e">
        <f>#REF!</f>
        <v>#REF!</v>
      </c>
    </row>
    <row r="36" spans="1:23" ht="21" customHeight="1">
      <c r="A36" s="38">
        <v>32</v>
      </c>
      <c r="B36" s="48" t="s">
        <v>60</v>
      </c>
      <c r="C36" s="61">
        <v>556</v>
      </c>
      <c r="D36" s="61">
        <v>9210</v>
      </c>
      <c r="E36" s="61">
        <v>273554546</v>
      </c>
      <c r="F36" s="61">
        <v>15280</v>
      </c>
      <c r="G36" s="61">
        <v>21204</v>
      </c>
      <c r="H36" s="61">
        <v>193028360</v>
      </c>
      <c r="I36" s="61">
        <v>3000</v>
      </c>
      <c r="J36" s="61">
        <v>5979</v>
      </c>
      <c r="K36" s="61">
        <v>35293840</v>
      </c>
      <c r="L36" s="64">
        <v>18836</v>
      </c>
      <c r="M36" s="64">
        <v>36393</v>
      </c>
      <c r="N36" s="64">
        <v>501876746</v>
      </c>
      <c r="O36" s="112">
        <v>9994</v>
      </c>
      <c r="P36" s="112">
        <v>11948</v>
      </c>
      <c r="Q36" s="112">
        <v>139628240</v>
      </c>
      <c r="R36" s="113">
        <v>530</v>
      </c>
      <c r="S36" s="113">
        <v>24462</v>
      </c>
      <c r="T36" s="113">
        <v>16197456</v>
      </c>
      <c r="U36" s="41" t="e">
        <f>#REF!</f>
        <v>#REF!</v>
      </c>
      <c r="V36" s="41" t="e">
        <f>#REF!</f>
        <v>#REF!</v>
      </c>
      <c r="W36" s="41" t="e">
        <f>#REF!</f>
        <v>#REF!</v>
      </c>
    </row>
    <row r="37" spans="1:23" ht="21" customHeight="1">
      <c r="A37" s="38">
        <v>36</v>
      </c>
      <c r="B37" s="48" t="s">
        <v>61</v>
      </c>
      <c r="C37" s="61">
        <v>406</v>
      </c>
      <c r="D37" s="61">
        <v>6283</v>
      </c>
      <c r="E37" s="61">
        <v>199695650</v>
      </c>
      <c r="F37" s="61">
        <v>15700</v>
      </c>
      <c r="G37" s="61">
        <v>23742</v>
      </c>
      <c r="H37" s="61">
        <v>200188210</v>
      </c>
      <c r="I37" s="61">
        <v>3259</v>
      </c>
      <c r="J37" s="61">
        <v>5357</v>
      </c>
      <c r="K37" s="61">
        <v>38651620</v>
      </c>
      <c r="L37" s="64">
        <v>19365</v>
      </c>
      <c r="M37" s="64">
        <v>35382</v>
      </c>
      <c r="N37" s="64">
        <v>438535480</v>
      </c>
      <c r="O37" s="112">
        <v>9510</v>
      </c>
      <c r="P37" s="112">
        <v>11329</v>
      </c>
      <c r="Q37" s="112">
        <v>103937430</v>
      </c>
      <c r="R37" s="113">
        <v>378</v>
      </c>
      <c r="S37" s="113">
        <v>16272</v>
      </c>
      <c r="T37" s="113">
        <v>10921378</v>
      </c>
      <c r="U37" s="41" t="e">
        <f>#REF!</f>
        <v>#REF!</v>
      </c>
      <c r="V37" s="41" t="e">
        <f>#REF!</f>
        <v>#REF!</v>
      </c>
      <c r="W37" s="41" t="e">
        <f>#REF!</f>
        <v>#REF!</v>
      </c>
    </row>
    <row r="38" spans="1:23" ht="21" customHeight="1">
      <c r="A38" s="50">
        <v>44</v>
      </c>
      <c r="B38" s="51" t="s">
        <v>63</v>
      </c>
      <c r="C38" s="62">
        <v>977</v>
      </c>
      <c r="D38" s="62">
        <v>15928</v>
      </c>
      <c r="E38" s="62">
        <v>526392880</v>
      </c>
      <c r="F38" s="62">
        <v>33898</v>
      </c>
      <c r="G38" s="62">
        <v>50119</v>
      </c>
      <c r="H38" s="62">
        <v>485595100</v>
      </c>
      <c r="I38" s="62">
        <v>5474</v>
      </c>
      <c r="J38" s="62">
        <v>10126</v>
      </c>
      <c r="K38" s="62">
        <v>73517960</v>
      </c>
      <c r="L38" s="65">
        <v>40349</v>
      </c>
      <c r="M38" s="65">
        <v>76173</v>
      </c>
      <c r="N38" s="65">
        <v>1085505940</v>
      </c>
      <c r="O38" s="122">
        <v>17411</v>
      </c>
      <c r="P38" s="122">
        <v>20432</v>
      </c>
      <c r="Q38" s="122">
        <v>227735090</v>
      </c>
      <c r="R38" s="118">
        <v>945</v>
      </c>
      <c r="S38" s="118">
        <v>40563</v>
      </c>
      <c r="T38" s="118">
        <v>27277524</v>
      </c>
      <c r="U38" s="57" t="e">
        <f>#REF!</f>
        <v>#REF!</v>
      </c>
      <c r="V38" s="57" t="e">
        <f>#REF!</f>
        <v>#REF!</v>
      </c>
      <c r="W38" s="57" t="e">
        <f>#REF!</f>
        <v>#REF!</v>
      </c>
    </row>
    <row r="39" spans="1:23" ht="21" customHeight="1">
      <c r="A39" s="38">
        <v>45</v>
      </c>
      <c r="B39" s="48" t="s">
        <v>107</v>
      </c>
      <c r="C39" s="61">
        <v>1584</v>
      </c>
      <c r="D39" s="61">
        <v>25604</v>
      </c>
      <c r="E39" s="61">
        <v>839441370</v>
      </c>
      <c r="F39" s="61">
        <v>47611</v>
      </c>
      <c r="G39" s="61">
        <v>74968</v>
      </c>
      <c r="H39" s="61">
        <v>760587850</v>
      </c>
      <c r="I39" s="61">
        <v>9011</v>
      </c>
      <c r="J39" s="61">
        <v>17108</v>
      </c>
      <c r="K39" s="61">
        <v>112837720</v>
      </c>
      <c r="L39" s="64">
        <v>58206</v>
      </c>
      <c r="M39" s="64">
        <v>117680</v>
      </c>
      <c r="N39" s="64">
        <v>1712866940</v>
      </c>
      <c r="O39" s="112">
        <v>20214</v>
      </c>
      <c r="P39" s="112">
        <v>23783</v>
      </c>
      <c r="Q39" s="112">
        <v>262506030</v>
      </c>
      <c r="R39" s="113">
        <v>1529</v>
      </c>
      <c r="S39" s="113">
        <v>67784</v>
      </c>
      <c r="T39" s="113">
        <v>45201075</v>
      </c>
      <c r="U39" s="41" t="e">
        <f>#REF!</f>
        <v>#REF!</v>
      </c>
      <c r="V39" s="41" t="e">
        <f>#REF!</f>
        <v>#REF!</v>
      </c>
      <c r="W39" s="41" t="e">
        <f>#REF!</f>
        <v>#REF!</v>
      </c>
    </row>
    <row r="40" spans="1:23" ht="21" customHeight="1">
      <c r="A40" s="53">
        <v>46</v>
      </c>
      <c r="B40" s="9" t="s">
        <v>111</v>
      </c>
      <c r="C40" s="90">
        <v>1617</v>
      </c>
      <c r="D40" s="90">
        <v>25824</v>
      </c>
      <c r="E40" s="90">
        <v>858275400</v>
      </c>
      <c r="F40" s="90">
        <v>49454</v>
      </c>
      <c r="G40" s="90">
        <v>69210</v>
      </c>
      <c r="H40" s="90">
        <v>570180111</v>
      </c>
      <c r="I40" s="90">
        <v>9462</v>
      </c>
      <c r="J40" s="90">
        <v>18713</v>
      </c>
      <c r="K40" s="90">
        <v>129123560</v>
      </c>
      <c r="L40" s="66">
        <v>60533</v>
      </c>
      <c r="M40" s="66">
        <v>113747</v>
      </c>
      <c r="N40" s="66">
        <v>1557579071</v>
      </c>
      <c r="O40" s="117">
        <v>34085</v>
      </c>
      <c r="P40" s="117">
        <v>39745</v>
      </c>
      <c r="Q40" s="117">
        <v>402877767</v>
      </c>
      <c r="R40" s="123">
        <v>1521</v>
      </c>
      <c r="S40" s="123">
        <v>68389</v>
      </c>
      <c r="T40" s="123">
        <v>46390264</v>
      </c>
      <c r="U40" s="85" t="e">
        <f>#REF!</f>
        <v>#REF!</v>
      </c>
      <c r="V40" s="85" t="e">
        <f>#REF!</f>
        <v>#REF!</v>
      </c>
      <c r="W40" s="85" t="e">
        <f>#REF!</f>
        <v>#REF!</v>
      </c>
    </row>
    <row r="41" spans="1:23" ht="21" customHeight="1">
      <c r="A41" s="8"/>
      <c r="B41" s="48" t="s">
        <v>65</v>
      </c>
      <c r="C41" s="59">
        <v>14959</v>
      </c>
      <c r="D41" s="59">
        <v>249537</v>
      </c>
      <c r="E41" s="59">
        <v>7949068692</v>
      </c>
      <c r="F41" s="59">
        <v>497269</v>
      </c>
      <c r="G41" s="59">
        <v>726230</v>
      </c>
      <c r="H41" s="59">
        <v>6503150725</v>
      </c>
      <c r="I41" s="59">
        <v>102392</v>
      </c>
      <c r="J41" s="59">
        <v>185581</v>
      </c>
      <c r="K41" s="59">
        <v>1281980770</v>
      </c>
      <c r="L41" s="59">
        <v>614620</v>
      </c>
      <c r="M41" s="59">
        <v>1161348</v>
      </c>
      <c r="N41" s="59">
        <v>15734200187</v>
      </c>
      <c r="O41" s="59">
        <v>308200</v>
      </c>
      <c r="P41" s="59">
        <v>367788</v>
      </c>
      <c r="Q41" s="59">
        <v>3908087372</v>
      </c>
      <c r="R41" s="59">
        <v>14295</v>
      </c>
      <c r="S41" s="59">
        <v>660523</v>
      </c>
      <c r="T41" s="59">
        <v>440850243</v>
      </c>
      <c r="U41" s="41" t="e">
        <f>SUM(U22:U40)</f>
        <v>#REF!</v>
      </c>
      <c r="V41" s="42" t="e">
        <f>SUM(V22:V40)</f>
        <v>#REF!</v>
      </c>
      <c r="W41" s="42" t="e">
        <f>SUM(W22:W40)</f>
        <v>#REF!</v>
      </c>
    </row>
    <row r="42" spans="1:23" ht="21" customHeight="1">
      <c r="A42" s="8"/>
      <c r="B42" s="48" t="s">
        <v>67</v>
      </c>
      <c r="C42" s="59">
        <v>64238</v>
      </c>
      <c r="D42" s="59">
        <v>1054068</v>
      </c>
      <c r="E42" s="91">
        <v>34609018445</v>
      </c>
      <c r="F42" s="59">
        <v>2403078</v>
      </c>
      <c r="G42" s="91">
        <v>3638851</v>
      </c>
      <c r="H42" s="91">
        <v>31465384539</v>
      </c>
      <c r="I42" s="59">
        <v>497908</v>
      </c>
      <c r="J42" s="91">
        <v>885658</v>
      </c>
      <c r="K42" s="59">
        <v>6039750792</v>
      </c>
      <c r="L42" s="91">
        <v>2965224</v>
      </c>
      <c r="M42" s="59">
        <v>5578577</v>
      </c>
      <c r="N42" s="59">
        <v>72114153776</v>
      </c>
      <c r="O42" s="91">
        <v>1531757</v>
      </c>
      <c r="P42" s="59">
        <v>1835432</v>
      </c>
      <c r="Q42" s="91">
        <v>17967607445</v>
      </c>
      <c r="R42" s="59">
        <v>61575</v>
      </c>
      <c r="S42" s="91">
        <v>2789863</v>
      </c>
      <c r="T42" s="91">
        <v>1863707822</v>
      </c>
      <c r="U42" s="41" t="e">
        <f>U20+U41</f>
        <v>#REF!</v>
      </c>
      <c r="V42" s="42" t="e">
        <f>V20+V41</f>
        <v>#REF!</v>
      </c>
      <c r="W42" s="42" t="e">
        <f>W20+W41</f>
        <v>#REF!</v>
      </c>
    </row>
    <row r="43" spans="1:23" ht="21" customHeight="1">
      <c r="A43" s="8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20"/>
      <c r="P43" s="120"/>
      <c r="Q43" s="120"/>
      <c r="R43" s="121"/>
      <c r="S43" s="121"/>
      <c r="T43" s="119"/>
      <c r="U43" s="34"/>
      <c r="V43" s="34"/>
      <c r="W43" s="34"/>
    </row>
    <row r="44" spans="1:23" ht="21" customHeight="1">
      <c r="A44" s="38">
        <v>301</v>
      </c>
      <c r="B44" s="48" t="s">
        <v>69</v>
      </c>
      <c r="C44" s="61">
        <v>248</v>
      </c>
      <c r="D44" s="61">
        <v>3285</v>
      </c>
      <c r="E44" s="61">
        <v>137274660</v>
      </c>
      <c r="F44" s="61">
        <v>11457</v>
      </c>
      <c r="G44" s="61">
        <v>15743</v>
      </c>
      <c r="H44" s="61">
        <v>140117800</v>
      </c>
      <c r="I44" s="61">
        <v>4170</v>
      </c>
      <c r="J44" s="61">
        <v>6376</v>
      </c>
      <c r="K44" s="61">
        <v>41967110</v>
      </c>
      <c r="L44" s="64">
        <v>15875</v>
      </c>
      <c r="M44" s="64">
        <v>25404</v>
      </c>
      <c r="N44" s="64">
        <v>319359570</v>
      </c>
      <c r="O44" s="112">
        <v>6413</v>
      </c>
      <c r="P44" s="112">
        <v>7498</v>
      </c>
      <c r="Q44" s="112">
        <v>92525380</v>
      </c>
      <c r="R44" s="113">
        <v>233</v>
      </c>
      <c r="S44" s="113">
        <v>7488</v>
      </c>
      <c r="T44" s="113">
        <v>4951539</v>
      </c>
      <c r="U44" s="41" t="e">
        <f>#REF!</f>
        <v>#REF!</v>
      </c>
      <c r="V44" s="41" t="e">
        <f>#REF!</f>
        <v>#REF!</v>
      </c>
      <c r="W44" s="41" t="e">
        <f>#REF!</f>
        <v>#REF!</v>
      </c>
    </row>
    <row r="45" spans="1:23" ht="21" customHeight="1">
      <c r="A45" s="38">
        <v>302</v>
      </c>
      <c r="B45" s="48" t="s">
        <v>71</v>
      </c>
      <c r="C45" s="61">
        <v>303</v>
      </c>
      <c r="D45" s="61">
        <v>2742</v>
      </c>
      <c r="E45" s="61">
        <v>127724880</v>
      </c>
      <c r="F45" s="61">
        <v>18525</v>
      </c>
      <c r="G45" s="61">
        <v>24939</v>
      </c>
      <c r="H45" s="61">
        <v>192201340</v>
      </c>
      <c r="I45" s="61">
        <v>1931</v>
      </c>
      <c r="J45" s="61">
        <v>2829</v>
      </c>
      <c r="K45" s="61">
        <v>21746650</v>
      </c>
      <c r="L45" s="64">
        <v>20759</v>
      </c>
      <c r="M45" s="64">
        <v>30510</v>
      </c>
      <c r="N45" s="64">
        <v>341672870</v>
      </c>
      <c r="O45" s="112">
        <v>10349</v>
      </c>
      <c r="P45" s="112">
        <v>12074</v>
      </c>
      <c r="Q45" s="112">
        <v>121114600</v>
      </c>
      <c r="R45" s="113">
        <v>269</v>
      </c>
      <c r="S45" s="113">
        <v>5782</v>
      </c>
      <c r="T45" s="113">
        <v>3827093</v>
      </c>
      <c r="U45" s="41" t="e">
        <f>#REF!</f>
        <v>#REF!</v>
      </c>
      <c r="V45" s="41" t="e">
        <f>#REF!</f>
        <v>#REF!</v>
      </c>
      <c r="W45" s="41" t="e">
        <f>#REF!</f>
        <v>#REF!</v>
      </c>
    </row>
    <row r="46" spans="1:23" ht="21" customHeight="1">
      <c r="A46" s="38">
        <v>303</v>
      </c>
      <c r="B46" s="48" t="s">
        <v>72</v>
      </c>
      <c r="C46" s="61">
        <v>2517</v>
      </c>
      <c r="D46" s="61">
        <v>28172</v>
      </c>
      <c r="E46" s="61">
        <v>1409651907</v>
      </c>
      <c r="F46" s="61">
        <v>137915</v>
      </c>
      <c r="G46" s="61">
        <v>196092</v>
      </c>
      <c r="H46" s="61">
        <v>1567245937</v>
      </c>
      <c r="I46" s="61">
        <v>29262</v>
      </c>
      <c r="J46" s="61">
        <v>51058</v>
      </c>
      <c r="K46" s="61">
        <v>350306280</v>
      </c>
      <c r="L46" s="64">
        <v>169694</v>
      </c>
      <c r="M46" s="64">
        <v>275322</v>
      </c>
      <c r="N46" s="64">
        <v>3327204124</v>
      </c>
      <c r="O46" s="112">
        <v>86257</v>
      </c>
      <c r="P46" s="112">
        <v>102733</v>
      </c>
      <c r="Q46" s="112">
        <v>863723978</v>
      </c>
      <c r="R46" s="113">
        <v>2361</v>
      </c>
      <c r="S46" s="113">
        <v>67385</v>
      </c>
      <c r="T46" s="113">
        <v>45662278</v>
      </c>
      <c r="U46" s="41" t="e">
        <f>#REF!</f>
        <v>#REF!</v>
      </c>
      <c r="V46" s="41" t="e">
        <f>#REF!</f>
        <v>#REF!</v>
      </c>
      <c r="W46" s="41" t="e">
        <f>#REF!</f>
        <v>#REF!</v>
      </c>
    </row>
    <row r="47" spans="1:23" ht="21" customHeight="1">
      <c r="A47" s="8"/>
      <c r="B47" s="48" t="s">
        <v>74</v>
      </c>
      <c r="C47" s="59">
        <v>3068</v>
      </c>
      <c r="D47" s="59">
        <v>34199</v>
      </c>
      <c r="E47" s="59">
        <v>1674651447</v>
      </c>
      <c r="F47" s="59">
        <v>167897</v>
      </c>
      <c r="G47" s="59">
        <v>236774</v>
      </c>
      <c r="H47" s="59">
        <v>1899565077</v>
      </c>
      <c r="I47" s="59">
        <v>35363</v>
      </c>
      <c r="J47" s="59">
        <v>60263</v>
      </c>
      <c r="K47" s="59">
        <v>414020040</v>
      </c>
      <c r="L47" s="59">
        <v>206328</v>
      </c>
      <c r="M47" s="59">
        <v>331236</v>
      </c>
      <c r="N47" s="59">
        <v>3988236564</v>
      </c>
      <c r="O47" s="59">
        <v>103019</v>
      </c>
      <c r="P47" s="59">
        <v>122305</v>
      </c>
      <c r="Q47" s="59">
        <v>1077363958</v>
      </c>
      <c r="R47" s="59">
        <v>2863</v>
      </c>
      <c r="S47" s="59">
        <v>80655</v>
      </c>
      <c r="T47" s="59">
        <v>54440910</v>
      </c>
      <c r="U47" s="41" t="e">
        <f>SUM(U44:U46)</f>
        <v>#REF!</v>
      </c>
      <c r="V47" s="42" t="e">
        <f>SUM(V44:V46)</f>
        <v>#REF!</v>
      </c>
      <c r="W47" s="42" t="e">
        <f>SUM(W44:W46)</f>
        <v>#REF!</v>
      </c>
    </row>
    <row r="48" spans="1:23" ht="21" customHeight="1">
      <c r="A48" s="8"/>
      <c r="B48" s="4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41"/>
      <c r="V48" s="42"/>
      <c r="W48" s="42"/>
    </row>
    <row r="49" spans="1:23" ht="21" customHeight="1">
      <c r="A49" s="84"/>
      <c r="B49" s="9" t="s">
        <v>76</v>
      </c>
      <c r="C49" s="92">
        <v>67306</v>
      </c>
      <c r="D49" s="92">
        <v>1088267</v>
      </c>
      <c r="E49" s="93">
        <v>36283669892</v>
      </c>
      <c r="F49" s="92">
        <v>2570975</v>
      </c>
      <c r="G49" s="93">
        <v>3875625</v>
      </c>
      <c r="H49" s="93">
        <v>33364949616</v>
      </c>
      <c r="I49" s="92">
        <v>533271</v>
      </c>
      <c r="J49" s="93">
        <v>945921</v>
      </c>
      <c r="K49" s="92">
        <v>6453770832</v>
      </c>
      <c r="L49" s="93">
        <v>3171552</v>
      </c>
      <c r="M49" s="92">
        <v>5909813</v>
      </c>
      <c r="N49" s="92">
        <v>76102390340</v>
      </c>
      <c r="O49" s="93">
        <v>1634776</v>
      </c>
      <c r="P49" s="92">
        <v>1957737</v>
      </c>
      <c r="Q49" s="93">
        <v>19044971403</v>
      </c>
      <c r="R49" s="92">
        <v>64438</v>
      </c>
      <c r="S49" s="93">
        <v>2870518</v>
      </c>
      <c r="T49" s="93">
        <v>1918148732</v>
      </c>
      <c r="U49" s="85" t="e">
        <f>U42+U47</f>
        <v>#REF!</v>
      </c>
      <c r="V49" s="108" t="e">
        <f>V42+V47</f>
        <v>#REF!</v>
      </c>
      <c r="W49" s="108" t="e">
        <f>W42+W47</f>
        <v>#REF!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15.75" customHeight="1">
      <c r="A51" s="49"/>
      <c r="B51" s="4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U51" s="49"/>
      <c r="V51" s="49"/>
      <c r="W51" s="49"/>
    </row>
    <row r="52" spans="1:23" ht="15.75" customHeight="1">
      <c r="A52" s="49"/>
      <c r="B52" s="4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U52" s="49"/>
      <c r="V52" s="49"/>
      <c r="W52" s="49"/>
    </row>
  </sheetData>
  <sheetProtection/>
  <mergeCells count="10">
    <mergeCell ref="U4:W4"/>
    <mergeCell ref="C3:K3"/>
    <mergeCell ref="L3:T3"/>
    <mergeCell ref="U3:W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48" man="1"/>
    <brk id="2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Q14" sqref="Q14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10.625" style="1" hidden="1" customWidth="1"/>
    <col min="5" max="5" width="15.625" style="1" hidden="1" customWidth="1"/>
    <col min="6" max="7" width="9.625" style="1" customWidth="1"/>
    <col min="8" max="8" width="13.625" style="1" customWidth="1"/>
    <col min="9" max="9" width="10.625" style="1" customWidth="1"/>
    <col min="10" max="10" width="15.625" style="1" customWidth="1"/>
    <col min="11" max="11" width="8.125" style="1" customWidth="1"/>
    <col min="12" max="12" width="6.125" style="1" customWidth="1"/>
    <col min="13" max="13" width="11.00390625" style="1" customWidth="1"/>
    <col min="14" max="14" width="8.625" style="1" customWidth="1"/>
    <col min="15" max="15" width="13.75390625" style="1" customWidth="1"/>
    <col min="16" max="16" width="8.625" style="1" customWidth="1"/>
    <col min="17" max="17" width="13.75390625" style="1" customWidth="1"/>
    <col min="18" max="18" width="8.625" style="1" customWidth="1"/>
    <col min="19" max="19" width="13.75390625" style="1" customWidth="1"/>
    <col min="20" max="20" width="8.625" style="1" customWidth="1"/>
    <col min="21" max="21" width="13.75390625" style="1" customWidth="1"/>
    <col min="22" max="22" width="8.625" style="1" customWidth="1"/>
    <col min="23" max="23" width="13.75390625" style="1" customWidth="1"/>
    <col min="24" max="16384" width="10.75390625" style="1" customWidth="1"/>
  </cols>
  <sheetData>
    <row r="1" spans="2:23" ht="21" customHeight="1">
      <c r="B1" s="58"/>
      <c r="C1" s="2" t="s">
        <v>110</v>
      </c>
      <c r="F1" s="2" t="s">
        <v>118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2:23" ht="21" customHeight="1">
      <c r="B2" s="3"/>
      <c r="C2" s="70"/>
      <c r="D2" s="3"/>
      <c r="J2" s="39"/>
      <c r="M2" s="4"/>
      <c r="N2" s="49"/>
      <c r="P2" s="49"/>
      <c r="R2" s="49"/>
      <c r="T2" s="75" t="s">
        <v>0</v>
      </c>
      <c r="V2" s="49"/>
      <c r="W2" s="4" t="s">
        <v>99</v>
      </c>
    </row>
    <row r="3" spans="1:23" ht="21" customHeight="1">
      <c r="A3" s="5"/>
      <c r="B3" s="71"/>
      <c r="C3" s="179" t="s">
        <v>106</v>
      </c>
      <c r="D3" s="180"/>
      <c r="E3" s="180"/>
      <c r="F3" s="180"/>
      <c r="G3" s="180"/>
      <c r="H3" s="180"/>
      <c r="I3" s="180"/>
      <c r="J3" s="180"/>
      <c r="K3" s="179" t="s">
        <v>105</v>
      </c>
      <c r="L3" s="180"/>
      <c r="M3" s="180"/>
      <c r="N3" s="180"/>
      <c r="O3" s="200"/>
      <c r="P3" s="179" t="s">
        <v>105</v>
      </c>
      <c r="Q3" s="180"/>
      <c r="R3" s="180"/>
      <c r="S3" s="180"/>
      <c r="T3" s="180"/>
      <c r="U3" s="180"/>
      <c r="V3" s="180"/>
      <c r="W3" s="200"/>
    </row>
    <row r="4" spans="1:23" ht="21" customHeight="1">
      <c r="A4" s="8"/>
      <c r="B4" s="35"/>
      <c r="C4" s="170" t="s">
        <v>101</v>
      </c>
      <c r="D4" s="171"/>
      <c r="E4" s="172"/>
      <c r="F4" s="197" t="s">
        <v>89</v>
      </c>
      <c r="G4" s="198"/>
      <c r="H4" s="199"/>
      <c r="I4" s="204" t="s">
        <v>85</v>
      </c>
      <c r="J4" s="205"/>
      <c r="K4" s="168" t="s">
        <v>86</v>
      </c>
      <c r="L4" s="201" t="s">
        <v>103</v>
      </c>
      <c r="M4" s="202"/>
      <c r="N4" s="202"/>
      <c r="O4" s="203"/>
      <c r="P4" s="201" t="s">
        <v>103</v>
      </c>
      <c r="Q4" s="202"/>
      <c r="R4" s="202"/>
      <c r="S4" s="202"/>
      <c r="T4" s="202"/>
      <c r="U4" s="202"/>
      <c r="V4" s="202"/>
      <c r="W4" s="203"/>
    </row>
    <row r="5" spans="1:23" ht="21" customHeight="1">
      <c r="A5" s="15" t="s">
        <v>3</v>
      </c>
      <c r="B5" s="35"/>
      <c r="C5" s="14"/>
      <c r="D5" s="14"/>
      <c r="E5" s="14"/>
      <c r="F5" s="5"/>
      <c r="G5" s="5"/>
      <c r="H5" s="16"/>
      <c r="I5" s="74"/>
      <c r="J5" s="99"/>
      <c r="K5" s="169" t="s">
        <v>109</v>
      </c>
      <c r="L5" s="195" t="s">
        <v>95</v>
      </c>
      <c r="M5" s="196"/>
      <c r="N5" s="195" t="s">
        <v>113</v>
      </c>
      <c r="O5" s="196"/>
      <c r="P5" s="195" t="s">
        <v>114</v>
      </c>
      <c r="Q5" s="196"/>
      <c r="R5" s="195" t="s">
        <v>115</v>
      </c>
      <c r="S5" s="196"/>
      <c r="T5" s="195" t="s">
        <v>116</v>
      </c>
      <c r="U5" s="196"/>
      <c r="V5" s="195" t="s">
        <v>96</v>
      </c>
      <c r="W5" s="196"/>
    </row>
    <row r="6" spans="1:23" ht="21" customHeight="1">
      <c r="A6" s="15" t="s">
        <v>4</v>
      </c>
      <c r="B6" s="27" t="s">
        <v>5</v>
      </c>
      <c r="C6" s="31" t="s">
        <v>6</v>
      </c>
      <c r="D6" s="29" t="s">
        <v>7</v>
      </c>
      <c r="E6" s="32" t="s">
        <v>120</v>
      </c>
      <c r="F6" s="29" t="s">
        <v>6</v>
      </c>
      <c r="G6" s="29" t="s">
        <v>7</v>
      </c>
      <c r="H6" s="30" t="s">
        <v>120</v>
      </c>
      <c r="I6" s="79" t="s">
        <v>6</v>
      </c>
      <c r="J6" s="40" t="s">
        <v>8</v>
      </c>
      <c r="K6" s="100" t="s">
        <v>6</v>
      </c>
      <c r="L6" s="101" t="s">
        <v>6</v>
      </c>
      <c r="M6" s="101" t="s">
        <v>8</v>
      </c>
      <c r="N6" s="23" t="s">
        <v>6</v>
      </c>
      <c r="O6" s="23" t="s">
        <v>8</v>
      </c>
      <c r="P6" s="23" t="s">
        <v>6</v>
      </c>
      <c r="Q6" s="23" t="s">
        <v>8</v>
      </c>
      <c r="R6" s="23" t="s">
        <v>6</v>
      </c>
      <c r="S6" s="23" t="s">
        <v>8</v>
      </c>
      <c r="T6" s="23" t="s">
        <v>6</v>
      </c>
      <c r="U6" s="23" t="s">
        <v>8</v>
      </c>
      <c r="V6" s="101" t="s">
        <v>6</v>
      </c>
      <c r="W6" s="101" t="s">
        <v>8</v>
      </c>
    </row>
    <row r="7" spans="1:23" ht="21" customHeight="1">
      <c r="A7" s="36">
        <v>1</v>
      </c>
      <c r="B7" s="81" t="s">
        <v>9</v>
      </c>
      <c r="C7" s="83" t="e">
        <f>#REF!</f>
        <v>#REF!</v>
      </c>
      <c r="D7" s="56" t="e">
        <f>#REF!</f>
        <v>#REF!</v>
      </c>
      <c r="E7" s="56" t="e">
        <f>#REF!</f>
        <v>#REF!</v>
      </c>
      <c r="F7" s="109">
        <v>1085</v>
      </c>
      <c r="G7" s="109">
        <v>8431</v>
      </c>
      <c r="H7" s="109">
        <v>91408830</v>
      </c>
      <c r="I7" s="125">
        <v>959224</v>
      </c>
      <c r="J7" s="126">
        <v>19279969076</v>
      </c>
      <c r="K7" s="127">
        <v>14</v>
      </c>
      <c r="L7" s="127">
        <v>253</v>
      </c>
      <c r="M7" s="127">
        <v>7887863</v>
      </c>
      <c r="N7" s="127">
        <v>573</v>
      </c>
      <c r="O7" s="127">
        <v>18973958</v>
      </c>
      <c r="P7" s="127">
        <v>15169</v>
      </c>
      <c r="Q7" s="127">
        <v>120671718</v>
      </c>
      <c r="R7" s="127">
        <v>876</v>
      </c>
      <c r="S7" s="127">
        <v>22757475</v>
      </c>
      <c r="T7" s="127">
        <v>1296</v>
      </c>
      <c r="U7" s="127">
        <v>13802432</v>
      </c>
      <c r="V7" s="127">
        <v>0</v>
      </c>
      <c r="W7" s="127">
        <v>0</v>
      </c>
    </row>
    <row r="8" spans="1:23" ht="21" customHeight="1">
      <c r="A8" s="38">
        <v>2</v>
      </c>
      <c r="B8" s="82" t="s">
        <v>10</v>
      </c>
      <c r="C8" s="42" t="e">
        <f>#REF!</f>
        <v>#REF!</v>
      </c>
      <c r="D8" s="41" t="e">
        <f>#REF!</f>
        <v>#REF!</v>
      </c>
      <c r="E8" s="41" t="e">
        <f>#REF!</f>
        <v>#REF!</v>
      </c>
      <c r="F8" s="112">
        <v>692</v>
      </c>
      <c r="G8" s="112">
        <v>3093</v>
      </c>
      <c r="H8" s="112">
        <v>32563330</v>
      </c>
      <c r="I8" s="128">
        <v>310583</v>
      </c>
      <c r="J8" s="129">
        <v>6588880691</v>
      </c>
      <c r="K8" s="130">
        <v>2</v>
      </c>
      <c r="L8" s="130">
        <v>37</v>
      </c>
      <c r="M8" s="130">
        <v>2484839</v>
      </c>
      <c r="N8" s="130">
        <v>135</v>
      </c>
      <c r="O8" s="130">
        <v>3271170</v>
      </c>
      <c r="P8" s="130">
        <v>3878</v>
      </c>
      <c r="Q8" s="130">
        <v>28859876</v>
      </c>
      <c r="R8" s="130">
        <v>191</v>
      </c>
      <c r="S8" s="130">
        <v>4324140</v>
      </c>
      <c r="T8" s="130">
        <v>38</v>
      </c>
      <c r="U8" s="130">
        <v>628650</v>
      </c>
      <c r="V8" s="130">
        <v>0</v>
      </c>
      <c r="W8" s="130">
        <v>0</v>
      </c>
    </row>
    <row r="9" spans="1:23" ht="21" customHeight="1">
      <c r="A9" s="38">
        <v>3</v>
      </c>
      <c r="B9" s="82" t="s">
        <v>12</v>
      </c>
      <c r="C9" s="42" t="e">
        <f>#REF!</f>
        <v>#REF!</v>
      </c>
      <c r="D9" s="41" t="e">
        <f>#REF!</f>
        <v>#REF!</v>
      </c>
      <c r="E9" s="41" t="e">
        <f>#REF!</f>
        <v>#REF!</v>
      </c>
      <c r="F9" s="112">
        <v>799</v>
      </c>
      <c r="G9" s="112">
        <v>4578</v>
      </c>
      <c r="H9" s="112">
        <v>52023380</v>
      </c>
      <c r="I9" s="128">
        <v>571117</v>
      </c>
      <c r="J9" s="129">
        <v>10464122102</v>
      </c>
      <c r="K9" s="130">
        <v>4</v>
      </c>
      <c r="L9" s="130">
        <v>151</v>
      </c>
      <c r="M9" s="130">
        <v>4366915</v>
      </c>
      <c r="N9" s="130">
        <v>413</v>
      </c>
      <c r="O9" s="130">
        <v>11579303</v>
      </c>
      <c r="P9" s="130">
        <v>9560</v>
      </c>
      <c r="Q9" s="130">
        <v>64075851</v>
      </c>
      <c r="R9" s="130">
        <v>0</v>
      </c>
      <c r="S9" s="130">
        <v>0</v>
      </c>
      <c r="T9" s="130">
        <v>304</v>
      </c>
      <c r="U9" s="130">
        <v>3671055</v>
      </c>
      <c r="V9" s="130">
        <v>22</v>
      </c>
      <c r="W9" s="130">
        <v>647546</v>
      </c>
    </row>
    <row r="10" spans="1:23" ht="21" customHeight="1">
      <c r="A10" s="38">
        <v>4</v>
      </c>
      <c r="B10" s="82" t="s">
        <v>14</v>
      </c>
      <c r="C10" s="41" t="e">
        <f>#REF!</f>
        <v>#REF!</v>
      </c>
      <c r="D10" s="41" t="e">
        <f>#REF!</f>
        <v>#REF!</v>
      </c>
      <c r="E10" s="41" t="e">
        <f>#REF!</f>
        <v>#REF!</v>
      </c>
      <c r="F10" s="112">
        <v>214</v>
      </c>
      <c r="G10" s="112">
        <v>1828</v>
      </c>
      <c r="H10" s="112">
        <v>21325880</v>
      </c>
      <c r="I10" s="128">
        <v>422759</v>
      </c>
      <c r="J10" s="129">
        <v>9038430108</v>
      </c>
      <c r="K10" s="130">
        <v>0</v>
      </c>
      <c r="L10" s="130">
        <v>81</v>
      </c>
      <c r="M10" s="130">
        <v>1052670</v>
      </c>
      <c r="N10" s="130">
        <v>185</v>
      </c>
      <c r="O10" s="130">
        <v>5577009</v>
      </c>
      <c r="P10" s="130">
        <v>6738</v>
      </c>
      <c r="Q10" s="130">
        <v>44961673</v>
      </c>
      <c r="R10" s="130">
        <v>97</v>
      </c>
      <c r="S10" s="130">
        <v>2964855</v>
      </c>
      <c r="T10" s="130">
        <v>50</v>
      </c>
      <c r="U10" s="130">
        <v>293010</v>
      </c>
      <c r="V10" s="130">
        <v>0</v>
      </c>
      <c r="W10" s="130">
        <v>0</v>
      </c>
    </row>
    <row r="11" spans="1:23" ht="21" customHeight="1">
      <c r="A11" s="38">
        <v>5</v>
      </c>
      <c r="B11" s="82" t="s">
        <v>16</v>
      </c>
      <c r="C11" s="41" t="e">
        <f>#REF!</f>
        <v>#REF!</v>
      </c>
      <c r="D11" s="41" t="e">
        <f>#REF!</f>
        <v>#REF!</v>
      </c>
      <c r="E11" s="41" t="e">
        <f>#REF!</f>
        <v>#REF!</v>
      </c>
      <c r="F11" s="112">
        <v>96</v>
      </c>
      <c r="G11" s="112">
        <v>815</v>
      </c>
      <c r="H11" s="112">
        <v>8082650</v>
      </c>
      <c r="I11" s="128">
        <v>143868</v>
      </c>
      <c r="J11" s="129">
        <v>2828684248</v>
      </c>
      <c r="K11" s="130">
        <v>4</v>
      </c>
      <c r="L11" s="130">
        <v>28</v>
      </c>
      <c r="M11" s="130">
        <v>376285</v>
      </c>
      <c r="N11" s="130">
        <v>71</v>
      </c>
      <c r="O11" s="130">
        <v>1945797</v>
      </c>
      <c r="P11" s="130">
        <v>2137</v>
      </c>
      <c r="Q11" s="130">
        <v>14353470</v>
      </c>
      <c r="R11" s="130">
        <v>40</v>
      </c>
      <c r="S11" s="130">
        <v>1830395</v>
      </c>
      <c r="T11" s="130">
        <v>22</v>
      </c>
      <c r="U11" s="130">
        <v>389260</v>
      </c>
      <c r="V11" s="130">
        <v>0</v>
      </c>
      <c r="W11" s="130">
        <v>0</v>
      </c>
    </row>
    <row r="12" spans="1:23" ht="21" customHeight="1">
      <c r="A12" s="36">
        <v>6</v>
      </c>
      <c r="B12" s="81" t="s">
        <v>18</v>
      </c>
      <c r="C12" s="105" t="e">
        <f>#REF!</f>
        <v>#REF!</v>
      </c>
      <c r="D12" s="105" t="e">
        <f>#REF!</f>
        <v>#REF!</v>
      </c>
      <c r="E12" s="105" t="e">
        <f>#REF!</f>
        <v>#REF!</v>
      </c>
      <c r="F12" s="116">
        <v>132</v>
      </c>
      <c r="G12" s="116">
        <v>662</v>
      </c>
      <c r="H12" s="116">
        <v>6912820</v>
      </c>
      <c r="I12" s="131">
        <v>152599</v>
      </c>
      <c r="J12" s="132">
        <v>3169347364</v>
      </c>
      <c r="K12" s="133">
        <v>3</v>
      </c>
      <c r="L12" s="133">
        <v>100</v>
      </c>
      <c r="M12" s="133">
        <v>899321</v>
      </c>
      <c r="N12" s="133">
        <v>102</v>
      </c>
      <c r="O12" s="133">
        <v>2854937</v>
      </c>
      <c r="P12" s="133">
        <v>2729</v>
      </c>
      <c r="Q12" s="133">
        <v>19398587</v>
      </c>
      <c r="R12" s="133">
        <v>35</v>
      </c>
      <c r="S12" s="133">
        <v>596220</v>
      </c>
      <c r="T12" s="133">
        <v>39</v>
      </c>
      <c r="U12" s="133">
        <v>369120</v>
      </c>
      <c r="V12" s="133">
        <v>0</v>
      </c>
      <c r="W12" s="133">
        <v>0</v>
      </c>
    </row>
    <row r="13" spans="1:23" ht="21" customHeight="1">
      <c r="A13" s="38">
        <v>7</v>
      </c>
      <c r="B13" s="82" t="s">
        <v>20</v>
      </c>
      <c r="C13" s="41" t="e">
        <f>#REF!</f>
        <v>#REF!</v>
      </c>
      <c r="D13" s="41" t="e">
        <f>#REF!</f>
        <v>#REF!</v>
      </c>
      <c r="E13" s="41" t="e">
        <f>#REF!</f>
        <v>#REF!</v>
      </c>
      <c r="F13" s="112">
        <v>230</v>
      </c>
      <c r="G13" s="112">
        <v>1272</v>
      </c>
      <c r="H13" s="112">
        <v>13035040</v>
      </c>
      <c r="I13" s="128">
        <v>148154</v>
      </c>
      <c r="J13" s="129">
        <v>3056362386</v>
      </c>
      <c r="K13" s="130">
        <v>57</v>
      </c>
      <c r="L13" s="130">
        <v>22</v>
      </c>
      <c r="M13" s="130">
        <v>687488</v>
      </c>
      <c r="N13" s="130">
        <v>108</v>
      </c>
      <c r="O13" s="130">
        <v>3728394</v>
      </c>
      <c r="P13" s="130">
        <v>1800</v>
      </c>
      <c r="Q13" s="130">
        <v>9624490</v>
      </c>
      <c r="R13" s="130">
        <v>45</v>
      </c>
      <c r="S13" s="130">
        <v>1665215</v>
      </c>
      <c r="T13" s="130">
        <v>35</v>
      </c>
      <c r="U13" s="130">
        <v>205320</v>
      </c>
      <c r="V13" s="130">
        <v>0</v>
      </c>
      <c r="W13" s="130">
        <v>0</v>
      </c>
    </row>
    <row r="14" spans="1:23" ht="21" customHeight="1">
      <c r="A14" s="38">
        <v>8</v>
      </c>
      <c r="B14" s="82" t="s">
        <v>22</v>
      </c>
      <c r="C14" s="41" t="e">
        <f>#REF!</f>
        <v>#REF!</v>
      </c>
      <c r="D14" s="41" t="e">
        <f>#REF!</f>
        <v>#REF!</v>
      </c>
      <c r="E14" s="41" t="e">
        <f>#REF!</f>
        <v>#REF!</v>
      </c>
      <c r="F14" s="112">
        <v>48</v>
      </c>
      <c r="G14" s="112">
        <v>456</v>
      </c>
      <c r="H14" s="112">
        <v>5049390</v>
      </c>
      <c r="I14" s="128">
        <v>113520</v>
      </c>
      <c r="J14" s="129">
        <v>2127015854</v>
      </c>
      <c r="K14" s="130">
        <v>0</v>
      </c>
      <c r="L14" s="130">
        <v>19</v>
      </c>
      <c r="M14" s="130">
        <v>641607</v>
      </c>
      <c r="N14" s="130">
        <v>68</v>
      </c>
      <c r="O14" s="130">
        <v>1710948</v>
      </c>
      <c r="P14" s="130">
        <v>2044</v>
      </c>
      <c r="Q14" s="130">
        <v>14134058</v>
      </c>
      <c r="R14" s="130">
        <v>84</v>
      </c>
      <c r="S14" s="130">
        <v>2188360</v>
      </c>
      <c r="T14" s="130">
        <v>12</v>
      </c>
      <c r="U14" s="130">
        <v>53690</v>
      </c>
      <c r="V14" s="130">
        <v>0</v>
      </c>
      <c r="W14" s="130">
        <v>0</v>
      </c>
    </row>
    <row r="15" spans="1:23" ht="21" customHeight="1">
      <c r="A15" s="38">
        <v>9</v>
      </c>
      <c r="B15" s="82" t="s">
        <v>24</v>
      </c>
      <c r="C15" s="41" t="e">
        <f>#REF!</f>
        <v>#REF!</v>
      </c>
      <c r="D15" s="41" t="e">
        <f>#REF!</f>
        <v>#REF!</v>
      </c>
      <c r="E15" s="41" t="e">
        <f>#REF!</f>
        <v>#REF!</v>
      </c>
      <c r="F15" s="112">
        <v>211</v>
      </c>
      <c r="G15" s="112">
        <v>643</v>
      </c>
      <c r="H15" s="112">
        <v>6485310</v>
      </c>
      <c r="I15" s="128">
        <v>100667</v>
      </c>
      <c r="J15" s="129">
        <v>1977751143</v>
      </c>
      <c r="K15" s="130">
        <v>4</v>
      </c>
      <c r="L15" s="130">
        <v>88</v>
      </c>
      <c r="M15" s="130">
        <v>1092720</v>
      </c>
      <c r="N15" s="130">
        <v>52</v>
      </c>
      <c r="O15" s="130">
        <v>1492210</v>
      </c>
      <c r="P15" s="130">
        <v>1742</v>
      </c>
      <c r="Q15" s="130">
        <v>12382202</v>
      </c>
      <c r="R15" s="130">
        <v>8</v>
      </c>
      <c r="S15" s="130">
        <v>206035</v>
      </c>
      <c r="T15" s="130">
        <v>79</v>
      </c>
      <c r="U15" s="130">
        <v>988140</v>
      </c>
      <c r="V15" s="130">
        <v>0</v>
      </c>
      <c r="W15" s="130">
        <v>0</v>
      </c>
    </row>
    <row r="16" spans="1:23" ht="21" customHeight="1">
      <c r="A16" s="53">
        <v>10</v>
      </c>
      <c r="B16" s="72" t="s">
        <v>26</v>
      </c>
      <c r="C16" s="85" t="e">
        <f>#REF!</f>
        <v>#REF!</v>
      </c>
      <c r="D16" s="85" t="e">
        <f>#REF!</f>
        <v>#REF!</v>
      </c>
      <c r="E16" s="85" t="e">
        <f>#REF!</f>
        <v>#REF!</v>
      </c>
      <c r="F16" s="117">
        <v>132</v>
      </c>
      <c r="G16" s="117">
        <v>1271</v>
      </c>
      <c r="H16" s="117">
        <v>13538520</v>
      </c>
      <c r="I16" s="134">
        <v>254539</v>
      </c>
      <c r="J16" s="135">
        <v>5440531412</v>
      </c>
      <c r="K16" s="136">
        <v>0</v>
      </c>
      <c r="L16" s="136">
        <v>266</v>
      </c>
      <c r="M16" s="136">
        <v>6475148</v>
      </c>
      <c r="N16" s="136">
        <v>176</v>
      </c>
      <c r="O16" s="136">
        <v>5601662</v>
      </c>
      <c r="P16" s="136">
        <v>4207</v>
      </c>
      <c r="Q16" s="136">
        <v>27454731</v>
      </c>
      <c r="R16" s="136">
        <v>282</v>
      </c>
      <c r="S16" s="136">
        <v>8384355</v>
      </c>
      <c r="T16" s="136">
        <v>159</v>
      </c>
      <c r="U16" s="136">
        <v>3844300</v>
      </c>
      <c r="V16" s="136">
        <v>0</v>
      </c>
      <c r="W16" s="136">
        <v>0</v>
      </c>
    </row>
    <row r="17" spans="1:23" ht="21" customHeight="1">
      <c r="A17" s="36">
        <v>11</v>
      </c>
      <c r="B17" s="81" t="s">
        <v>28</v>
      </c>
      <c r="C17" s="105" t="e">
        <f>#REF!</f>
        <v>#REF!</v>
      </c>
      <c r="D17" s="105" t="e">
        <f>#REF!</f>
        <v>#REF!</v>
      </c>
      <c r="E17" s="105" t="e">
        <f>#REF!</f>
        <v>#REF!</v>
      </c>
      <c r="F17" s="116">
        <v>154</v>
      </c>
      <c r="G17" s="116">
        <v>1100</v>
      </c>
      <c r="H17" s="116">
        <v>12812930</v>
      </c>
      <c r="I17" s="131">
        <v>186840</v>
      </c>
      <c r="J17" s="132">
        <v>3693599990</v>
      </c>
      <c r="K17" s="133">
        <v>0</v>
      </c>
      <c r="L17" s="133">
        <v>15</v>
      </c>
      <c r="M17" s="133">
        <v>281320</v>
      </c>
      <c r="N17" s="133">
        <v>125</v>
      </c>
      <c r="O17" s="133">
        <v>3017516</v>
      </c>
      <c r="P17" s="133">
        <v>2874</v>
      </c>
      <c r="Q17" s="133">
        <v>18898379</v>
      </c>
      <c r="R17" s="133">
        <v>34</v>
      </c>
      <c r="S17" s="133">
        <v>1321225</v>
      </c>
      <c r="T17" s="133">
        <v>80</v>
      </c>
      <c r="U17" s="133">
        <v>681800</v>
      </c>
      <c r="V17" s="133">
        <v>2</v>
      </c>
      <c r="W17" s="133">
        <v>76020</v>
      </c>
    </row>
    <row r="18" spans="1:23" ht="21" customHeight="1">
      <c r="A18" s="38">
        <v>12</v>
      </c>
      <c r="B18" s="82" t="s">
        <v>30</v>
      </c>
      <c r="C18" s="41" t="e">
        <f>#REF!</f>
        <v>#REF!</v>
      </c>
      <c r="D18" s="41" t="e">
        <f>#REF!</f>
        <v>#REF!</v>
      </c>
      <c r="E18" s="41" t="e">
        <f>#REF!</f>
        <v>#REF!</v>
      </c>
      <c r="F18" s="112">
        <v>24</v>
      </c>
      <c r="G18" s="112">
        <v>213</v>
      </c>
      <c r="H18" s="112">
        <v>2212070</v>
      </c>
      <c r="I18" s="128">
        <v>81884</v>
      </c>
      <c r="J18" s="129">
        <v>1666685079</v>
      </c>
      <c r="K18" s="130">
        <v>0</v>
      </c>
      <c r="L18" s="130">
        <v>7</v>
      </c>
      <c r="M18" s="130">
        <v>84990</v>
      </c>
      <c r="N18" s="130">
        <v>48</v>
      </c>
      <c r="O18" s="130">
        <v>1213038</v>
      </c>
      <c r="P18" s="130">
        <v>1745</v>
      </c>
      <c r="Q18" s="130">
        <v>12009935</v>
      </c>
      <c r="R18" s="130">
        <v>20</v>
      </c>
      <c r="S18" s="130">
        <v>191840</v>
      </c>
      <c r="T18" s="130">
        <v>25</v>
      </c>
      <c r="U18" s="130">
        <v>209830</v>
      </c>
      <c r="V18" s="130">
        <v>0</v>
      </c>
      <c r="W18" s="130">
        <v>0</v>
      </c>
    </row>
    <row r="19" spans="1:23" ht="21" customHeight="1">
      <c r="A19" s="38">
        <v>13</v>
      </c>
      <c r="B19" s="82" t="s">
        <v>32</v>
      </c>
      <c r="C19" s="41" t="e">
        <f>#REF!</f>
        <v>#REF!</v>
      </c>
      <c r="D19" s="41" t="e">
        <f>#REF!</f>
        <v>#REF!</v>
      </c>
      <c r="E19" s="41" t="e">
        <f>#REF!</f>
        <v>#REF!</v>
      </c>
      <c r="F19" s="112">
        <v>596</v>
      </c>
      <c r="G19" s="112">
        <v>1902</v>
      </c>
      <c r="H19" s="112">
        <v>18965890</v>
      </c>
      <c r="I19" s="128">
        <v>132820</v>
      </c>
      <c r="J19" s="129">
        <v>2815367828</v>
      </c>
      <c r="K19" s="130">
        <v>3</v>
      </c>
      <c r="L19" s="130">
        <v>152</v>
      </c>
      <c r="M19" s="130">
        <v>2260176</v>
      </c>
      <c r="N19" s="130">
        <v>68</v>
      </c>
      <c r="O19" s="130">
        <v>1938005</v>
      </c>
      <c r="P19" s="130">
        <v>1911</v>
      </c>
      <c r="Q19" s="130">
        <v>12867402</v>
      </c>
      <c r="R19" s="130">
        <v>52</v>
      </c>
      <c r="S19" s="130">
        <v>1082810</v>
      </c>
      <c r="T19" s="130">
        <v>10</v>
      </c>
      <c r="U19" s="130">
        <v>38690</v>
      </c>
      <c r="V19" s="130">
        <v>0</v>
      </c>
      <c r="W19" s="130">
        <v>0</v>
      </c>
    </row>
    <row r="20" spans="1:23" ht="21" customHeight="1">
      <c r="A20" s="8"/>
      <c r="B20" s="82" t="s">
        <v>34</v>
      </c>
      <c r="C20" s="106" t="e">
        <f>SUM(C7:C19)</f>
        <v>#REF!</v>
      </c>
      <c r="D20" s="107" t="e">
        <f>SUM(D7:D19)</f>
        <v>#REF!</v>
      </c>
      <c r="E20" s="107" t="e">
        <f>SUM(E7:E19)</f>
        <v>#REF!</v>
      </c>
      <c r="F20" s="59">
        <v>4413</v>
      </c>
      <c r="G20" s="59">
        <v>26264</v>
      </c>
      <c r="H20" s="96">
        <v>284416040</v>
      </c>
      <c r="I20" s="137">
        <v>3578574</v>
      </c>
      <c r="J20" s="119">
        <v>72146747281</v>
      </c>
      <c r="K20" s="119">
        <v>91</v>
      </c>
      <c r="L20" s="119">
        <v>1219</v>
      </c>
      <c r="M20" s="124">
        <v>28591342</v>
      </c>
      <c r="N20" s="119">
        <v>2124</v>
      </c>
      <c r="O20" s="119">
        <v>62903947</v>
      </c>
      <c r="P20" s="119">
        <v>56534</v>
      </c>
      <c r="Q20" s="119">
        <v>399692372</v>
      </c>
      <c r="R20" s="119">
        <v>1764</v>
      </c>
      <c r="S20" s="119">
        <v>47512925</v>
      </c>
      <c r="T20" s="119">
        <v>2149</v>
      </c>
      <c r="U20" s="119">
        <v>25175297</v>
      </c>
      <c r="V20" s="119">
        <v>24</v>
      </c>
      <c r="W20" s="119">
        <v>723566</v>
      </c>
    </row>
    <row r="21" spans="1:23" ht="21" customHeight="1">
      <c r="A21" s="8"/>
      <c r="B21" s="49"/>
      <c r="C21" s="34"/>
      <c r="D21" s="34"/>
      <c r="E21" s="34"/>
      <c r="F21" s="67"/>
      <c r="G21" s="67"/>
      <c r="H21" s="138"/>
      <c r="I21" s="137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21" customHeight="1">
      <c r="A22" s="38">
        <v>14</v>
      </c>
      <c r="B22" s="48" t="s">
        <v>36</v>
      </c>
      <c r="C22" s="41" t="e">
        <f>#REF!</f>
        <v>#REF!</v>
      </c>
      <c r="D22" s="41" t="e">
        <f>#REF!</f>
        <v>#REF!</v>
      </c>
      <c r="E22" s="41" t="e">
        <f>#REF!</f>
        <v>#REF!</v>
      </c>
      <c r="F22" s="112">
        <v>16</v>
      </c>
      <c r="G22" s="112">
        <v>108</v>
      </c>
      <c r="H22" s="112">
        <v>1234760</v>
      </c>
      <c r="I22" s="128">
        <v>43262</v>
      </c>
      <c r="J22" s="129">
        <v>943337491</v>
      </c>
      <c r="K22" s="130">
        <v>2</v>
      </c>
      <c r="L22" s="130">
        <v>25</v>
      </c>
      <c r="M22" s="130">
        <v>173810</v>
      </c>
      <c r="N22" s="130">
        <v>15</v>
      </c>
      <c r="O22" s="130">
        <v>503543</v>
      </c>
      <c r="P22" s="130">
        <v>813</v>
      </c>
      <c r="Q22" s="130">
        <v>6518975</v>
      </c>
      <c r="R22" s="130">
        <v>40</v>
      </c>
      <c r="S22" s="130">
        <v>2267845</v>
      </c>
      <c r="T22" s="130">
        <v>12</v>
      </c>
      <c r="U22" s="130">
        <v>160500</v>
      </c>
      <c r="V22" s="130">
        <v>0</v>
      </c>
      <c r="W22" s="130">
        <v>0</v>
      </c>
    </row>
    <row r="23" spans="1:23" ht="21" customHeight="1">
      <c r="A23" s="53">
        <v>15</v>
      </c>
      <c r="B23" s="9" t="s">
        <v>38</v>
      </c>
      <c r="C23" s="85" t="e">
        <f>#REF!</f>
        <v>#REF!</v>
      </c>
      <c r="D23" s="85" t="e">
        <f>#REF!</f>
        <v>#REF!</v>
      </c>
      <c r="E23" s="85" t="e">
        <f>#REF!</f>
        <v>#REF!</v>
      </c>
      <c r="F23" s="117">
        <v>76</v>
      </c>
      <c r="G23" s="117">
        <v>581</v>
      </c>
      <c r="H23" s="117">
        <v>6087550</v>
      </c>
      <c r="I23" s="134">
        <v>54248</v>
      </c>
      <c r="J23" s="135">
        <v>1170995963</v>
      </c>
      <c r="K23" s="136">
        <v>0</v>
      </c>
      <c r="L23" s="136">
        <v>7</v>
      </c>
      <c r="M23" s="136">
        <v>206830</v>
      </c>
      <c r="N23" s="136">
        <v>35</v>
      </c>
      <c r="O23" s="136">
        <v>1083409</v>
      </c>
      <c r="P23" s="136">
        <v>845</v>
      </c>
      <c r="Q23" s="136">
        <v>8283447</v>
      </c>
      <c r="R23" s="136">
        <v>18</v>
      </c>
      <c r="S23" s="136">
        <v>235015</v>
      </c>
      <c r="T23" s="136">
        <v>58</v>
      </c>
      <c r="U23" s="136">
        <v>939430</v>
      </c>
      <c r="V23" s="136">
        <v>0</v>
      </c>
      <c r="W23" s="136">
        <v>0</v>
      </c>
    </row>
    <row r="24" spans="1:23" ht="21" customHeight="1">
      <c r="A24" s="36">
        <v>16</v>
      </c>
      <c r="B24" s="37" t="s">
        <v>39</v>
      </c>
      <c r="C24" s="105" t="e">
        <f>#REF!</f>
        <v>#REF!</v>
      </c>
      <c r="D24" s="105" t="e">
        <f>#REF!</f>
        <v>#REF!</v>
      </c>
      <c r="E24" s="105" t="e">
        <f>#REF!</f>
        <v>#REF!</v>
      </c>
      <c r="F24" s="116">
        <v>22</v>
      </c>
      <c r="G24" s="116">
        <v>107</v>
      </c>
      <c r="H24" s="116">
        <v>1123150</v>
      </c>
      <c r="I24" s="131">
        <v>32550</v>
      </c>
      <c r="J24" s="132">
        <v>639159860</v>
      </c>
      <c r="K24" s="133">
        <v>0</v>
      </c>
      <c r="L24" s="133">
        <v>22</v>
      </c>
      <c r="M24" s="133">
        <v>223970</v>
      </c>
      <c r="N24" s="133">
        <v>18</v>
      </c>
      <c r="O24" s="133">
        <v>437829</v>
      </c>
      <c r="P24" s="133">
        <v>709</v>
      </c>
      <c r="Q24" s="133">
        <v>5541628</v>
      </c>
      <c r="R24" s="133">
        <v>10</v>
      </c>
      <c r="S24" s="133">
        <v>207465</v>
      </c>
      <c r="T24" s="133">
        <v>0</v>
      </c>
      <c r="U24" s="133">
        <v>0</v>
      </c>
      <c r="V24" s="133">
        <v>0</v>
      </c>
      <c r="W24" s="133">
        <v>0</v>
      </c>
    </row>
    <row r="25" spans="1:23" ht="21" customHeight="1">
      <c r="A25" s="38">
        <v>17</v>
      </c>
      <c r="B25" s="48" t="s">
        <v>40</v>
      </c>
      <c r="C25" s="41" t="e">
        <f>#REF!</f>
        <v>#REF!</v>
      </c>
      <c r="D25" s="41" t="e">
        <f>#REF!</f>
        <v>#REF!</v>
      </c>
      <c r="E25" s="41" t="e">
        <f>#REF!</f>
        <v>#REF!</v>
      </c>
      <c r="F25" s="112">
        <v>1</v>
      </c>
      <c r="G25" s="112">
        <v>5</v>
      </c>
      <c r="H25" s="112">
        <v>78470</v>
      </c>
      <c r="I25" s="128">
        <v>36236</v>
      </c>
      <c r="J25" s="129">
        <v>761531691</v>
      </c>
      <c r="K25" s="130">
        <v>3</v>
      </c>
      <c r="L25" s="130">
        <v>0</v>
      </c>
      <c r="M25" s="130">
        <v>0</v>
      </c>
      <c r="N25" s="130">
        <v>28</v>
      </c>
      <c r="O25" s="130">
        <v>794601</v>
      </c>
      <c r="P25" s="130">
        <v>786</v>
      </c>
      <c r="Q25" s="130">
        <v>5480800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</row>
    <row r="26" spans="1:23" ht="21" customHeight="1">
      <c r="A26" s="38">
        <v>18</v>
      </c>
      <c r="B26" s="48" t="s">
        <v>42</v>
      </c>
      <c r="C26" s="41" t="e">
        <f>#REF!</f>
        <v>#REF!</v>
      </c>
      <c r="D26" s="41" t="e">
        <f>#REF!</f>
        <v>#REF!</v>
      </c>
      <c r="E26" s="41" t="e">
        <f>#REF!</f>
        <v>#REF!</v>
      </c>
      <c r="F26" s="112">
        <v>6</v>
      </c>
      <c r="G26" s="112">
        <v>12</v>
      </c>
      <c r="H26" s="112">
        <v>156180</v>
      </c>
      <c r="I26" s="128">
        <v>23362</v>
      </c>
      <c r="J26" s="129">
        <v>494869831</v>
      </c>
      <c r="K26" s="130">
        <v>0</v>
      </c>
      <c r="L26" s="130">
        <v>0</v>
      </c>
      <c r="M26" s="130">
        <v>0</v>
      </c>
      <c r="N26" s="130">
        <v>9</v>
      </c>
      <c r="O26" s="130">
        <v>353598</v>
      </c>
      <c r="P26" s="130">
        <v>602</v>
      </c>
      <c r="Q26" s="130">
        <v>5409402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</row>
    <row r="27" spans="1:23" ht="21" customHeight="1">
      <c r="A27" s="38">
        <v>19</v>
      </c>
      <c r="B27" s="48" t="s">
        <v>44</v>
      </c>
      <c r="C27" s="41" t="e">
        <f>#REF!</f>
        <v>#REF!</v>
      </c>
      <c r="D27" s="41" t="e">
        <f>#REF!</f>
        <v>#REF!</v>
      </c>
      <c r="E27" s="41" t="e">
        <f>#REF!</f>
        <v>#REF!</v>
      </c>
      <c r="F27" s="112">
        <v>87</v>
      </c>
      <c r="G27" s="112">
        <v>788</v>
      </c>
      <c r="H27" s="112">
        <v>9863480</v>
      </c>
      <c r="I27" s="128">
        <v>78963</v>
      </c>
      <c r="J27" s="129">
        <v>1649207557</v>
      </c>
      <c r="K27" s="130">
        <v>4</v>
      </c>
      <c r="L27" s="130">
        <v>13</v>
      </c>
      <c r="M27" s="130">
        <v>3599480</v>
      </c>
      <c r="N27" s="130">
        <v>68</v>
      </c>
      <c r="O27" s="130">
        <v>1851113</v>
      </c>
      <c r="P27" s="130">
        <v>1930</v>
      </c>
      <c r="Q27" s="130">
        <v>12677867</v>
      </c>
      <c r="R27" s="130">
        <v>41</v>
      </c>
      <c r="S27" s="130">
        <v>687615</v>
      </c>
      <c r="T27" s="130">
        <v>0</v>
      </c>
      <c r="U27" s="130">
        <v>0</v>
      </c>
      <c r="V27" s="130">
        <v>0</v>
      </c>
      <c r="W27" s="130">
        <v>0</v>
      </c>
    </row>
    <row r="28" spans="1:23" ht="21" customHeight="1">
      <c r="A28" s="53">
        <v>20</v>
      </c>
      <c r="B28" s="9" t="s">
        <v>46</v>
      </c>
      <c r="C28" s="85" t="e">
        <f>#REF!</f>
        <v>#REF!</v>
      </c>
      <c r="D28" s="85" t="e">
        <f>#REF!</f>
        <v>#REF!</v>
      </c>
      <c r="E28" s="85" t="e">
        <f>#REF!</f>
        <v>#REF!</v>
      </c>
      <c r="F28" s="117">
        <v>29</v>
      </c>
      <c r="G28" s="117">
        <v>252</v>
      </c>
      <c r="H28" s="117">
        <v>2464720</v>
      </c>
      <c r="I28" s="134">
        <v>34340</v>
      </c>
      <c r="J28" s="135">
        <v>718127256</v>
      </c>
      <c r="K28" s="136">
        <v>0</v>
      </c>
      <c r="L28" s="136">
        <v>7</v>
      </c>
      <c r="M28" s="136">
        <v>291384</v>
      </c>
      <c r="N28" s="136">
        <v>23</v>
      </c>
      <c r="O28" s="136">
        <v>1242980</v>
      </c>
      <c r="P28" s="136">
        <v>814</v>
      </c>
      <c r="Q28" s="136">
        <v>4526255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</row>
    <row r="29" spans="1:23" ht="21" customHeight="1">
      <c r="A29" s="38">
        <v>21</v>
      </c>
      <c r="B29" s="48" t="s">
        <v>47</v>
      </c>
      <c r="C29" s="105" t="e">
        <f>#REF!</f>
        <v>#REF!</v>
      </c>
      <c r="D29" s="105" t="e">
        <f>#REF!</f>
        <v>#REF!</v>
      </c>
      <c r="E29" s="105" t="e">
        <f>#REF!</f>
        <v>#REF!</v>
      </c>
      <c r="F29" s="116">
        <v>0</v>
      </c>
      <c r="G29" s="116">
        <v>0</v>
      </c>
      <c r="H29" s="116">
        <v>0</v>
      </c>
      <c r="I29" s="131">
        <v>23908</v>
      </c>
      <c r="J29" s="132">
        <v>472619809</v>
      </c>
      <c r="K29" s="133">
        <v>1</v>
      </c>
      <c r="L29" s="133">
        <v>27</v>
      </c>
      <c r="M29" s="133">
        <v>144070</v>
      </c>
      <c r="N29" s="133">
        <v>13</v>
      </c>
      <c r="O29" s="133">
        <v>362968</v>
      </c>
      <c r="P29" s="133">
        <v>273</v>
      </c>
      <c r="Q29" s="133">
        <v>1709902</v>
      </c>
      <c r="R29" s="133">
        <v>0</v>
      </c>
      <c r="S29" s="133">
        <v>0</v>
      </c>
      <c r="T29" s="133">
        <v>12</v>
      </c>
      <c r="U29" s="133">
        <v>543360</v>
      </c>
      <c r="V29" s="133">
        <v>0</v>
      </c>
      <c r="W29" s="133">
        <v>0</v>
      </c>
    </row>
    <row r="30" spans="1:23" ht="21" customHeight="1">
      <c r="A30" s="38">
        <v>22</v>
      </c>
      <c r="B30" s="48" t="s">
        <v>49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112">
        <v>20</v>
      </c>
      <c r="G30" s="112">
        <v>124</v>
      </c>
      <c r="H30" s="112">
        <v>1239320</v>
      </c>
      <c r="I30" s="128">
        <v>14827</v>
      </c>
      <c r="J30" s="129">
        <v>327136815</v>
      </c>
      <c r="K30" s="130">
        <v>0</v>
      </c>
      <c r="L30" s="130">
        <v>5</v>
      </c>
      <c r="M30" s="130">
        <v>42290</v>
      </c>
      <c r="N30" s="130">
        <v>9</v>
      </c>
      <c r="O30" s="130">
        <v>224442</v>
      </c>
      <c r="P30" s="130">
        <v>177</v>
      </c>
      <c r="Q30" s="130">
        <v>1473941</v>
      </c>
      <c r="R30" s="130">
        <v>0</v>
      </c>
      <c r="S30" s="130">
        <v>0</v>
      </c>
      <c r="T30" s="130">
        <v>0</v>
      </c>
      <c r="U30" s="130">
        <v>0</v>
      </c>
      <c r="V30" s="130">
        <v>12</v>
      </c>
      <c r="W30" s="130">
        <v>98830</v>
      </c>
    </row>
    <row r="31" spans="1:23" ht="21" customHeight="1">
      <c r="A31" s="38">
        <v>27</v>
      </c>
      <c r="B31" s="48" t="s">
        <v>50</v>
      </c>
      <c r="C31" s="41" t="e">
        <f>#REF!</f>
        <v>#REF!</v>
      </c>
      <c r="D31" s="41" t="e">
        <f>#REF!</f>
        <v>#REF!</v>
      </c>
      <c r="E31" s="41" t="e">
        <f>#REF!</f>
        <v>#REF!</v>
      </c>
      <c r="F31" s="112">
        <v>0</v>
      </c>
      <c r="G31" s="112">
        <v>0</v>
      </c>
      <c r="H31" s="112">
        <v>0</v>
      </c>
      <c r="I31" s="128">
        <v>41213</v>
      </c>
      <c r="J31" s="129">
        <v>882952405</v>
      </c>
      <c r="K31" s="130">
        <v>0</v>
      </c>
      <c r="L31" s="130">
        <v>3</v>
      </c>
      <c r="M31" s="130">
        <v>13770</v>
      </c>
      <c r="N31" s="130">
        <v>20</v>
      </c>
      <c r="O31" s="130">
        <v>624273</v>
      </c>
      <c r="P31" s="130">
        <v>306</v>
      </c>
      <c r="Q31" s="130">
        <v>2737083</v>
      </c>
      <c r="R31" s="130">
        <v>0</v>
      </c>
      <c r="S31" s="130">
        <v>0</v>
      </c>
      <c r="T31" s="130">
        <v>10</v>
      </c>
      <c r="U31" s="130">
        <v>35470</v>
      </c>
      <c r="V31" s="130">
        <v>0</v>
      </c>
      <c r="W31" s="130">
        <v>0</v>
      </c>
    </row>
    <row r="32" spans="1:23" ht="21" customHeight="1">
      <c r="A32" s="38">
        <v>28</v>
      </c>
      <c r="B32" s="48" t="s">
        <v>52</v>
      </c>
      <c r="C32" s="41" t="e">
        <f>#REF!</f>
        <v>#REF!</v>
      </c>
      <c r="D32" s="41" t="e">
        <f>#REF!</f>
        <v>#REF!</v>
      </c>
      <c r="E32" s="41" t="e">
        <f>#REF!</f>
        <v>#REF!</v>
      </c>
      <c r="F32" s="112">
        <v>261</v>
      </c>
      <c r="G32" s="112">
        <v>876</v>
      </c>
      <c r="H32" s="112">
        <v>8674600</v>
      </c>
      <c r="I32" s="128">
        <v>97165</v>
      </c>
      <c r="J32" s="129">
        <v>2079653411</v>
      </c>
      <c r="K32" s="130">
        <v>6</v>
      </c>
      <c r="L32" s="130">
        <v>13</v>
      </c>
      <c r="M32" s="130">
        <v>1888986</v>
      </c>
      <c r="N32" s="130">
        <v>46</v>
      </c>
      <c r="O32" s="130">
        <v>1702112</v>
      </c>
      <c r="P32" s="130">
        <v>1450</v>
      </c>
      <c r="Q32" s="130">
        <v>8906896</v>
      </c>
      <c r="R32" s="130">
        <v>54</v>
      </c>
      <c r="S32" s="130">
        <v>2459715</v>
      </c>
      <c r="T32" s="130">
        <v>17</v>
      </c>
      <c r="U32" s="130">
        <v>312700</v>
      </c>
      <c r="V32" s="130">
        <v>0</v>
      </c>
      <c r="W32" s="130">
        <v>0</v>
      </c>
    </row>
    <row r="33" spans="1:23" ht="21" customHeight="1">
      <c r="A33" s="38">
        <v>29</v>
      </c>
      <c r="B33" s="48" t="s">
        <v>54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112">
        <v>128</v>
      </c>
      <c r="G33" s="112">
        <v>661</v>
      </c>
      <c r="H33" s="112">
        <v>6559820</v>
      </c>
      <c r="I33" s="128">
        <v>67725</v>
      </c>
      <c r="J33" s="129">
        <v>1467042521</v>
      </c>
      <c r="K33" s="130">
        <v>1</v>
      </c>
      <c r="L33" s="130">
        <v>27</v>
      </c>
      <c r="M33" s="130">
        <v>641090</v>
      </c>
      <c r="N33" s="130">
        <v>39</v>
      </c>
      <c r="O33" s="130">
        <v>1182120</v>
      </c>
      <c r="P33" s="130">
        <v>1303</v>
      </c>
      <c r="Q33" s="130">
        <v>8848864</v>
      </c>
      <c r="R33" s="130">
        <v>23</v>
      </c>
      <c r="S33" s="130">
        <v>790195</v>
      </c>
      <c r="T33" s="130">
        <v>0</v>
      </c>
      <c r="U33" s="130">
        <v>0</v>
      </c>
      <c r="V33" s="130">
        <v>0</v>
      </c>
      <c r="W33" s="130">
        <v>0</v>
      </c>
    </row>
    <row r="34" spans="1:23" ht="21" customHeight="1">
      <c r="A34" s="44">
        <v>30</v>
      </c>
      <c r="B34" s="45" t="s">
        <v>56</v>
      </c>
      <c r="C34" s="56" t="e">
        <f>#REF!</f>
        <v>#REF!</v>
      </c>
      <c r="D34" s="56" t="e">
        <f>#REF!</f>
        <v>#REF!</v>
      </c>
      <c r="E34" s="56" t="e">
        <f>#REF!</f>
        <v>#REF!</v>
      </c>
      <c r="F34" s="109">
        <v>72</v>
      </c>
      <c r="G34" s="109">
        <v>154</v>
      </c>
      <c r="H34" s="109">
        <v>1778660</v>
      </c>
      <c r="I34" s="125">
        <v>58778</v>
      </c>
      <c r="J34" s="126">
        <v>1353894663</v>
      </c>
      <c r="K34" s="127">
        <v>2</v>
      </c>
      <c r="L34" s="127">
        <v>19</v>
      </c>
      <c r="M34" s="127">
        <v>316190</v>
      </c>
      <c r="N34" s="127">
        <v>45</v>
      </c>
      <c r="O34" s="127">
        <v>1405714</v>
      </c>
      <c r="P34" s="127">
        <v>850</v>
      </c>
      <c r="Q34" s="127">
        <v>6381202</v>
      </c>
      <c r="R34" s="127">
        <v>17</v>
      </c>
      <c r="S34" s="127">
        <v>506410</v>
      </c>
      <c r="T34" s="127">
        <v>12</v>
      </c>
      <c r="U34" s="127">
        <v>111070</v>
      </c>
      <c r="V34" s="127">
        <v>0</v>
      </c>
      <c r="W34" s="127">
        <v>0</v>
      </c>
    </row>
    <row r="35" spans="1:23" ht="21" customHeight="1">
      <c r="A35" s="38">
        <v>31</v>
      </c>
      <c r="B35" s="48" t="s">
        <v>58</v>
      </c>
      <c r="C35" s="41" t="e">
        <f>#REF!</f>
        <v>#REF!</v>
      </c>
      <c r="D35" s="41" t="e">
        <f>#REF!</f>
        <v>#REF!</v>
      </c>
      <c r="E35" s="41" t="e">
        <f>#REF!</f>
        <v>#REF!</v>
      </c>
      <c r="F35" s="112">
        <v>20</v>
      </c>
      <c r="G35" s="112">
        <v>42</v>
      </c>
      <c r="H35" s="112">
        <v>466060</v>
      </c>
      <c r="I35" s="128">
        <v>28478</v>
      </c>
      <c r="J35" s="129">
        <v>583298868</v>
      </c>
      <c r="K35" s="130">
        <v>2</v>
      </c>
      <c r="L35" s="130">
        <v>2</v>
      </c>
      <c r="M35" s="130">
        <v>29210</v>
      </c>
      <c r="N35" s="130">
        <v>14</v>
      </c>
      <c r="O35" s="130">
        <v>484903</v>
      </c>
      <c r="P35" s="130">
        <v>688</v>
      </c>
      <c r="Q35" s="130">
        <v>5254900</v>
      </c>
      <c r="R35" s="130">
        <v>0</v>
      </c>
      <c r="S35" s="130">
        <v>0</v>
      </c>
      <c r="T35" s="130">
        <v>7</v>
      </c>
      <c r="U35" s="130">
        <v>85310</v>
      </c>
      <c r="V35" s="130">
        <v>0</v>
      </c>
      <c r="W35" s="130">
        <v>0</v>
      </c>
    </row>
    <row r="36" spans="1:23" ht="21" customHeight="1">
      <c r="A36" s="38">
        <v>32</v>
      </c>
      <c r="B36" s="48" t="s">
        <v>60</v>
      </c>
      <c r="C36" s="41" t="e">
        <f>#REF!</f>
        <v>#REF!</v>
      </c>
      <c r="D36" s="41" t="e">
        <f>#REF!</f>
        <v>#REF!</v>
      </c>
      <c r="E36" s="41" t="e">
        <f>#REF!</f>
        <v>#REF!</v>
      </c>
      <c r="F36" s="112">
        <v>66</v>
      </c>
      <c r="G36" s="112">
        <v>380</v>
      </c>
      <c r="H36" s="112">
        <v>4662020</v>
      </c>
      <c r="I36" s="128">
        <v>28896</v>
      </c>
      <c r="J36" s="129">
        <v>662364462</v>
      </c>
      <c r="K36" s="130">
        <v>0</v>
      </c>
      <c r="L36" s="130">
        <v>37</v>
      </c>
      <c r="M36" s="130">
        <v>538051</v>
      </c>
      <c r="N36" s="130">
        <v>19</v>
      </c>
      <c r="O36" s="130">
        <v>459168</v>
      </c>
      <c r="P36" s="130">
        <v>218</v>
      </c>
      <c r="Q36" s="130">
        <v>1057276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21" customHeight="1">
      <c r="A37" s="38">
        <v>36</v>
      </c>
      <c r="B37" s="48" t="s">
        <v>61</v>
      </c>
      <c r="C37" s="41" t="e">
        <f>#REF!</f>
        <v>#REF!</v>
      </c>
      <c r="D37" s="41" t="e">
        <f>#REF!</f>
        <v>#REF!</v>
      </c>
      <c r="E37" s="41" t="e">
        <f>#REF!</f>
        <v>#REF!</v>
      </c>
      <c r="F37" s="112">
        <v>13</v>
      </c>
      <c r="G37" s="112">
        <v>44</v>
      </c>
      <c r="H37" s="112">
        <v>583980</v>
      </c>
      <c r="I37" s="128">
        <v>28888</v>
      </c>
      <c r="J37" s="129">
        <v>553978268</v>
      </c>
      <c r="K37" s="130">
        <v>1</v>
      </c>
      <c r="L37" s="130">
        <v>5</v>
      </c>
      <c r="M37" s="130">
        <v>108050</v>
      </c>
      <c r="N37" s="130">
        <v>22</v>
      </c>
      <c r="O37" s="130">
        <v>669086</v>
      </c>
      <c r="P37" s="130">
        <v>563</v>
      </c>
      <c r="Q37" s="130">
        <v>2908402</v>
      </c>
      <c r="R37" s="130">
        <v>0</v>
      </c>
      <c r="S37" s="130">
        <v>0</v>
      </c>
      <c r="T37" s="130">
        <v>1</v>
      </c>
      <c r="U37" s="130">
        <v>1540</v>
      </c>
      <c r="V37" s="130">
        <v>0</v>
      </c>
      <c r="W37" s="130">
        <v>0</v>
      </c>
    </row>
    <row r="38" spans="1:23" ht="21" customHeight="1">
      <c r="A38" s="50">
        <v>44</v>
      </c>
      <c r="B38" s="51" t="s">
        <v>63</v>
      </c>
      <c r="C38" s="57" t="e">
        <f>#REF!</f>
        <v>#REF!</v>
      </c>
      <c r="D38" s="57" t="e">
        <f>#REF!</f>
        <v>#REF!</v>
      </c>
      <c r="E38" s="57" t="e">
        <f>#REF!</f>
        <v>#REF!</v>
      </c>
      <c r="F38" s="122">
        <v>28</v>
      </c>
      <c r="G38" s="122">
        <v>93</v>
      </c>
      <c r="H38" s="122">
        <v>1250850</v>
      </c>
      <c r="I38" s="139">
        <v>57788</v>
      </c>
      <c r="J38" s="140">
        <v>1341769404</v>
      </c>
      <c r="K38" s="141">
        <v>0</v>
      </c>
      <c r="L38" s="141">
        <v>11</v>
      </c>
      <c r="M38" s="141">
        <v>199490</v>
      </c>
      <c r="N38" s="141">
        <v>36</v>
      </c>
      <c r="O38" s="141">
        <v>1164409</v>
      </c>
      <c r="P38" s="141">
        <v>1352</v>
      </c>
      <c r="Q38" s="141">
        <v>8456634</v>
      </c>
      <c r="R38" s="141">
        <v>0</v>
      </c>
      <c r="S38" s="141">
        <v>0</v>
      </c>
      <c r="T38" s="141">
        <v>17</v>
      </c>
      <c r="U38" s="141">
        <v>162470</v>
      </c>
      <c r="V38" s="141">
        <v>0</v>
      </c>
      <c r="W38" s="141">
        <v>0</v>
      </c>
    </row>
    <row r="39" spans="1:23" ht="21" customHeight="1">
      <c r="A39" s="38">
        <v>45</v>
      </c>
      <c r="B39" s="48" t="s">
        <v>107</v>
      </c>
      <c r="C39" s="41" t="e">
        <f>#REF!</f>
        <v>#REF!</v>
      </c>
      <c r="D39" s="41" t="e">
        <f>#REF!</f>
        <v>#REF!</v>
      </c>
      <c r="E39" s="41" t="e">
        <f>#REF!</f>
        <v>#REF!</v>
      </c>
      <c r="F39" s="112">
        <v>35</v>
      </c>
      <c r="G39" s="112">
        <v>235</v>
      </c>
      <c r="H39" s="112">
        <v>3197450</v>
      </c>
      <c r="I39" s="128">
        <v>78455</v>
      </c>
      <c r="J39" s="129">
        <v>2023771495</v>
      </c>
      <c r="K39" s="130">
        <v>1</v>
      </c>
      <c r="L39" s="130">
        <v>50</v>
      </c>
      <c r="M39" s="130">
        <v>3597202</v>
      </c>
      <c r="N39" s="130">
        <v>60</v>
      </c>
      <c r="O39" s="130">
        <v>1963098</v>
      </c>
      <c r="P39" s="130">
        <v>2027</v>
      </c>
      <c r="Q39" s="130">
        <v>13823304</v>
      </c>
      <c r="R39" s="130">
        <v>17</v>
      </c>
      <c r="S39" s="130">
        <v>657040</v>
      </c>
      <c r="T39" s="130">
        <v>12</v>
      </c>
      <c r="U39" s="130">
        <v>140380</v>
      </c>
      <c r="V39" s="130">
        <v>0</v>
      </c>
      <c r="W39" s="130">
        <v>0</v>
      </c>
    </row>
    <row r="40" spans="1:23" ht="21" customHeight="1">
      <c r="A40" s="53">
        <v>46</v>
      </c>
      <c r="B40" s="9" t="s">
        <v>111</v>
      </c>
      <c r="C40" s="85" t="e">
        <f>#REF!</f>
        <v>#REF!</v>
      </c>
      <c r="D40" s="85" t="e">
        <f>#REF!</f>
        <v>#REF!</v>
      </c>
      <c r="E40" s="85" t="e">
        <f>#REF!</f>
        <v>#REF!</v>
      </c>
      <c r="F40" s="117">
        <v>38</v>
      </c>
      <c r="G40" s="117">
        <v>165</v>
      </c>
      <c r="H40" s="117">
        <v>2053510</v>
      </c>
      <c r="I40" s="134">
        <v>94656</v>
      </c>
      <c r="J40" s="135">
        <v>2008900612</v>
      </c>
      <c r="K40" s="136">
        <v>11</v>
      </c>
      <c r="L40" s="136">
        <v>24</v>
      </c>
      <c r="M40" s="136">
        <v>331487</v>
      </c>
      <c r="N40" s="136">
        <v>139</v>
      </c>
      <c r="O40" s="136">
        <v>2365779</v>
      </c>
      <c r="P40" s="136">
        <v>946</v>
      </c>
      <c r="Q40" s="136">
        <v>5574730</v>
      </c>
      <c r="R40" s="136">
        <v>23</v>
      </c>
      <c r="S40" s="136">
        <v>679675</v>
      </c>
      <c r="T40" s="136">
        <v>20</v>
      </c>
      <c r="U40" s="136">
        <v>356330</v>
      </c>
      <c r="V40" s="136">
        <v>0</v>
      </c>
      <c r="W40" s="136">
        <v>0</v>
      </c>
    </row>
    <row r="41" spans="1:23" ht="21" customHeight="1">
      <c r="A41" s="8"/>
      <c r="B41" s="48" t="s">
        <v>65</v>
      </c>
      <c r="C41" s="41" t="e">
        <f>SUM(C22:C40)</f>
        <v>#REF!</v>
      </c>
      <c r="D41" s="42" t="e">
        <f>SUM(D22:D40)</f>
        <v>#REF!</v>
      </c>
      <c r="E41" s="42" t="e">
        <f>SUM(E22:E40)</f>
        <v>#REF!</v>
      </c>
      <c r="F41" s="59">
        <v>918</v>
      </c>
      <c r="G41" s="59">
        <v>4627</v>
      </c>
      <c r="H41" s="59">
        <v>51474580</v>
      </c>
      <c r="I41" s="60">
        <v>923738</v>
      </c>
      <c r="J41" s="59">
        <v>20134612382</v>
      </c>
      <c r="K41" s="59">
        <v>34</v>
      </c>
      <c r="L41" s="59">
        <v>297</v>
      </c>
      <c r="M41" s="59">
        <v>12345360</v>
      </c>
      <c r="N41" s="59">
        <v>658</v>
      </c>
      <c r="O41" s="59">
        <v>18875145</v>
      </c>
      <c r="P41" s="59">
        <v>16652</v>
      </c>
      <c r="Q41" s="59">
        <v>115571508</v>
      </c>
      <c r="R41" s="59">
        <v>243</v>
      </c>
      <c r="S41" s="59">
        <v>8490975</v>
      </c>
      <c r="T41" s="59">
        <v>178</v>
      </c>
      <c r="U41" s="59">
        <v>2848560</v>
      </c>
      <c r="V41" s="59">
        <v>12</v>
      </c>
      <c r="W41" s="59">
        <v>98830</v>
      </c>
    </row>
    <row r="42" spans="1:23" ht="21" customHeight="1">
      <c r="A42" s="8"/>
      <c r="B42" s="48" t="s">
        <v>67</v>
      </c>
      <c r="C42" s="41" t="e">
        <f>C20+C41</f>
        <v>#REF!</v>
      </c>
      <c r="D42" s="42" t="e">
        <f>D20+D41</f>
        <v>#REF!</v>
      </c>
      <c r="E42" s="42" t="e">
        <f>E20+E41</f>
        <v>#REF!</v>
      </c>
      <c r="F42" s="59">
        <v>5331</v>
      </c>
      <c r="G42" s="59">
        <v>30891</v>
      </c>
      <c r="H42" s="59">
        <v>335890620</v>
      </c>
      <c r="I42" s="60">
        <v>4502312</v>
      </c>
      <c r="J42" s="59">
        <v>92281359663</v>
      </c>
      <c r="K42" s="59">
        <v>125</v>
      </c>
      <c r="L42" s="91">
        <v>1516</v>
      </c>
      <c r="M42" s="91">
        <v>40936702</v>
      </c>
      <c r="N42" s="59">
        <v>2782</v>
      </c>
      <c r="O42" s="59">
        <v>81779092</v>
      </c>
      <c r="P42" s="59">
        <v>73186</v>
      </c>
      <c r="Q42" s="59">
        <v>515263880</v>
      </c>
      <c r="R42" s="59">
        <v>2007</v>
      </c>
      <c r="S42" s="59">
        <v>56003900</v>
      </c>
      <c r="T42" s="59">
        <v>2327</v>
      </c>
      <c r="U42" s="59">
        <v>28023857</v>
      </c>
      <c r="V42" s="59">
        <v>36</v>
      </c>
      <c r="W42" s="59">
        <v>822396</v>
      </c>
    </row>
    <row r="43" spans="1:23" ht="21" customHeight="1">
      <c r="A43" s="8"/>
      <c r="B43" s="49"/>
      <c r="C43" s="34"/>
      <c r="D43" s="34"/>
      <c r="E43" s="34"/>
      <c r="F43" s="67"/>
      <c r="G43" s="67"/>
      <c r="H43" s="138"/>
      <c r="I43" s="137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21" customHeight="1">
      <c r="A44" s="38">
        <v>301</v>
      </c>
      <c r="B44" s="48" t="s">
        <v>69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112">
        <v>7</v>
      </c>
      <c r="G44" s="112">
        <v>112</v>
      </c>
      <c r="H44" s="112">
        <v>1103200</v>
      </c>
      <c r="I44" s="128">
        <v>22295</v>
      </c>
      <c r="J44" s="129">
        <v>417939689</v>
      </c>
      <c r="K44" s="130">
        <v>0</v>
      </c>
      <c r="L44" s="130">
        <v>2</v>
      </c>
      <c r="M44" s="130">
        <v>48860</v>
      </c>
      <c r="N44" s="130">
        <v>6</v>
      </c>
      <c r="O44" s="130">
        <v>100712</v>
      </c>
      <c r="P44" s="130">
        <v>264</v>
      </c>
      <c r="Q44" s="130">
        <v>1353703</v>
      </c>
      <c r="R44" s="130">
        <v>2</v>
      </c>
      <c r="S44" s="130">
        <v>4455</v>
      </c>
      <c r="T44" s="130">
        <v>26</v>
      </c>
      <c r="U44" s="130">
        <v>134450</v>
      </c>
      <c r="V44" s="130">
        <v>0</v>
      </c>
      <c r="W44" s="130">
        <v>0</v>
      </c>
    </row>
    <row r="45" spans="1:23" ht="21" customHeight="1">
      <c r="A45" s="38">
        <v>302</v>
      </c>
      <c r="B45" s="48" t="s">
        <v>71</v>
      </c>
      <c r="C45" s="41" t="e">
        <f>#REF!</f>
        <v>#REF!</v>
      </c>
      <c r="D45" s="41" t="e">
        <f>#REF!</f>
        <v>#REF!</v>
      </c>
      <c r="E45" s="41" t="e">
        <f>#REF!</f>
        <v>#REF!</v>
      </c>
      <c r="F45" s="112">
        <v>34</v>
      </c>
      <c r="G45" s="112">
        <v>324</v>
      </c>
      <c r="H45" s="112">
        <v>4325900</v>
      </c>
      <c r="I45" s="128">
        <v>31142</v>
      </c>
      <c r="J45" s="129">
        <v>470940463</v>
      </c>
      <c r="K45" s="130">
        <v>0</v>
      </c>
      <c r="L45" s="130">
        <v>2</v>
      </c>
      <c r="M45" s="130">
        <v>142348</v>
      </c>
      <c r="N45" s="130">
        <v>10</v>
      </c>
      <c r="O45" s="130">
        <v>193769</v>
      </c>
      <c r="P45" s="130">
        <v>822</v>
      </c>
      <c r="Q45" s="130">
        <v>3779330</v>
      </c>
      <c r="R45" s="130">
        <v>12</v>
      </c>
      <c r="S45" s="130">
        <v>1096510</v>
      </c>
      <c r="T45" s="130">
        <v>24</v>
      </c>
      <c r="U45" s="130">
        <v>260680</v>
      </c>
      <c r="V45" s="130">
        <v>0</v>
      </c>
      <c r="W45" s="130">
        <v>0</v>
      </c>
    </row>
    <row r="46" spans="1:23" ht="21" customHeight="1">
      <c r="A46" s="38">
        <v>303</v>
      </c>
      <c r="B46" s="48" t="s">
        <v>72</v>
      </c>
      <c r="C46" s="41" t="e">
        <f>#REF!</f>
        <v>#REF!</v>
      </c>
      <c r="D46" s="41" t="e">
        <f>#REF!</f>
        <v>#REF!</v>
      </c>
      <c r="E46" s="41" t="e">
        <f>#REF!</f>
        <v>#REF!</v>
      </c>
      <c r="F46" s="112">
        <v>130</v>
      </c>
      <c r="G46" s="112">
        <v>666</v>
      </c>
      <c r="H46" s="112">
        <v>7069230</v>
      </c>
      <c r="I46" s="128">
        <v>256081</v>
      </c>
      <c r="J46" s="129">
        <v>4243659610</v>
      </c>
      <c r="K46" s="130">
        <v>0</v>
      </c>
      <c r="L46" s="130">
        <v>12</v>
      </c>
      <c r="M46" s="130">
        <v>171120</v>
      </c>
      <c r="N46" s="130">
        <v>159</v>
      </c>
      <c r="O46" s="130">
        <v>4608850</v>
      </c>
      <c r="P46" s="130">
        <v>6073</v>
      </c>
      <c r="Q46" s="130">
        <v>36802170</v>
      </c>
      <c r="R46" s="130">
        <v>53</v>
      </c>
      <c r="S46" s="130">
        <v>989225</v>
      </c>
      <c r="T46" s="130">
        <v>67</v>
      </c>
      <c r="U46" s="130">
        <v>483480</v>
      </c>
      <c r="V46" s="130">
        <v>0</v>
      </c>
      <c r="W46" s="130">
        <v>0</v>
      </c>
    </row>
    <row r="47" spans="1:23" ht="21" customHeight="1">
      <c r="A47" s="8"/>
      <c r="B47" s="48" t="s">
        <v>74</v>
      </c>
      <c r="C47" s="41" t="e">
        <f>SUM(C44:C46)</f>
        <v>#REF!</v>
      </c>
      <c r="D47" s="42" t="e">
        <f>SUM(D44:D46)</f>
        <v>#REF!</v>
      </c>
      <c r="E47" s="42" t="e">
        <f>SUM(E44:E46)</f>
        <v>#REF!</v>
      </c>
      <c r="F47" s="59">
        <v>171</v>
      </c>
      <c r="G47" s="59">
        <v>1102</v>
      </c>
      <c r="H47" s="59">
        <v>12498330</v>
      </c>
      <c r="I47" s="60">
        <v>309518</v>
      </c>
      <c r="J47" s="59">
        <v>5132539762</v>
      </c>
      <c r="K47" s="59">
        <v>0</v>
      </c>
      <c r="L47" s="59">
        <v>16</v>
      </c>
      <c r="M47" s="59">
        <v>362328</v>
      </c>
      <c r="N47" s="59">
        <v>175</v>
      </c>
      <c r="O47" s="59">
        <v>4903331</v>
      </c>
      <c r="P47" s="59">
        <v>7159</v>
      </c>
      <c r="Q47" s="59">
        <v>41935203</v>
      </c>
      <c r="R47" s="59">
        <v>67</v>
      </c>
      <c r="S47" s="59">
        <v>2090190</v>
      </c>
      <c r="T47" s="59">
        <v>117</v>
      </c>
      <c r="U47" s="59">
        <v>878610</v>
      </c>
      <c r="V47" s="59">
        <v>0</v>
      </c>
      <c r="W47" s="59">
        <v>0</v>
      </c>
    </row>
    <row r="48" spans="1:23" ht="21" customHeight="1">
      <c r="A48" s="8"/>
      <c r="B48" s="49"/>
      <c r="C48" s="41"/>
      <c r="D48" s="42"/>
      <c r="E48" s="42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21" customHeight="1">
      <c r="A49" s="84"/>
      <c r="B49" s="9" t="s">
        <v>76</v>
      </c>
      <c r="C49" s="85" t="e">
        <f>C42+C47</f>
        <v>#REF!</v>
      </c>
      <c r="D49" s="108" t="e">
        <f>D42+D47</f>
        <v>#REF!</v>
      </c>
      <c r="E49" s="108" t="e">
        <f>E42+E47</f>
        <v>#REF!</v>
      </c>
      <c r="F49" s="92">
        <v>5502</v>
      </c>
      <c r="G49" s="92">
        <v>31993</v>
      </c>
      <c r="H49" s="92">
        <v>348388950</v>
      </c>
      <c r="I49" s="142">
        <v>4811830</v>
      </c>
      <c r="J49" s="92">
        <v>97413899425</v>
      </c>
      <c r="K49" s="92">
        <v>125</v>
      </c>
      <c r="L49" s="93">
        <v>1532</v>
      </c>
      <c r="M49" s="93">
        <v>41299030</v>
      </c>
      <c r="N49" s="92">
        <v>2957</v>
      </c>
      <c r="O49" s="92">
        <v>86682423</v>
      </c>
      <c r="P49" s="92">
        <v>80345</v>
      </c>
      <c r="Q49" s="92">
        <v>557199083</v>
      </c>
      <c r="R49" s="92">
        <v>2074</v>
      </c>
      <c r="S49" s="92">
        <v>58094090</v>
      </c>
      <c r="T49" s="92">
        <v>2444</v>
      </c>
      <c r="U49" s="92">
        <v>28902467</v>
      </c>
      <c r="V49" s="92">
        <v>36</v>
      </c>
      <c r="W49" s="92">
        <v>822396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</sheetData>
  <sheetProtection/>
  <mergeCells count="14">
    <mergeCell ref="C3:J3"/>
    <mergeCell ref="K3:O3"/>
    <mergeCell ref="L4:O4"/>
    <mergeCell ref="P4:W4"/>
    <mergeCell ref="P3:W3"/>
    <mergeCell ref="V5:W5"/>
    <mergeCell ref="N5:O5"/>
    <mergeCell ref="P5:Q5"/>
    <mergeCell ref="T5:U5"/>
    <mergeCell ref="R5:S5"/>
    <mergeCell ref="C4:E4"/>
    <mergeCell ref="L5:M5"/>
    <mergeCell ref="F4:H4"/>
    <mergeCell ref="I4:J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H21" sqref="H2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7.875" style="1" customWidth="1"/>
    <col min="4" max="4" width="13.75390625" style="1" customWidth="1"/>
    <col min="5" max="5" width="4.50390625" style="1" customWidth="1"/>
    <col min="6" max="6" width="9.125" style="1" bestFit="1" customWidth="1"/>
    <col min="7" max="8" width="17.875" style="1" customWidth="1"/>
    <col min="9" max="9" width="4.625" style="1" hidden="1" customWidth="1"/>
    <col min="10" max="14" width="10.75390625" style="1" hidden="1" customWidth="1"/>
    <col min="15" max="16384" width="10.75390625" style="1" customWidth="1"/>
  </cols>
  <sheetData>
    <row r="1" spans="2:8" ht="21" customHeight="1">
      <c r="B1" s="58"/>
      <c r="C1" s="97" t="s">
        <v>119</v>
      </c>
      <c r="D1" s="97"/>
      <c r="E1" s="97"/>
      <c r="F1" s="97"/>
      <c r="G1" s="97"/>
      <c r="H1" s="97"/>
    </row>
    <row r="2" spans="2:8" ht="21" customHeight="1">
      <c r="B2" s="3"/>
      <c r="E2" s="39" t="s">
        <v>0</v>
      </c>
      <c r="G2" s="4"/>
      <c r="H2" s="4" t="s">
        <v>99</v>
      </c>
    </row>
    <row r="3" spans="1:9" ht="21" customHeight="1">
      <c r="A3" s="5"/>
      <c r="B3" s="71"/>
      <c r="C3" s="179" t="s">
        <v>105</v>
      </c>
      <c r="D3" s="180"/>
      <c r="E3" s="180"/>
      <c r="F3" s="200"/>
      <c r="G3" s="211" t="s">
        <v>102</v>
      </c>
      <c r="H3" s="196"/>
      <c r="I3" s="7"/>
    </row>
    <row r="4" spans="1:9" ht="21" customHeight="1">
      <c r="A4" s="8"/>
      <c r="B4" s="35"/>
      <c r="C4" s="192" t="s">
        <v>121</v>
      </c>
      <c r="D4" s="208"/>
      <c r="E4" s="209" t="s">
        <v>104</v>
      </c>
      <c r="F4" s="210"/>
      <c r="G4" s="24"/>
      <c r="H4" s="12"/>
      <c r="I4" s="13"/>
    </row>
    <row r="5" spans="1:9" ht="21" customHeight="1">
      <c r="A5" s="15" t="s">
        <v>3</v>
      </c>
      <c r="B5" s="35"/>
      <c r="C5" s="206" t="s">
        <v>97</v>
      </c>
      <c r="D5" s="207"/>
      <c r="E5" s="24"/>
      <c r="F5" s="24"/>
      <c r="G5" s="73" t="s">
        <v>6</v>
      </c>
      <c r="H5" s="26" t="s">
        <v>8</v>
      </c>
      <c r="I5" s="13"/>
    </row>
    <row r="6" spans="1:9" ht="21" customHeight="1">
      <c r="A6" s="15" t="s">
        <v>4</v>
      </c>
      <c r="B6" s="27" t="s">
        <v>5</v>
      </c>
      <c r="C6" s="102" t="s">
        <v>6</v>
      </c>
      <c r="D6" s="103" t="s">
        <v>8</v>
      </c>
      <c r="E6" s="104" t="s">
        <v>6</v>
      </c>
      <c r="F6" s="104" t="s">
        <v>8</v>
      </c>
      <c r="G6" s="43"/>
      <c r="H6" s="11"/>
      <c r="I6" s="13"/>
    </row>
    <row r="7" spans="1:14" ht="21" customHeight="1">
      <c r="A7" s="36">
        <v>1</v>
      </c>
      <c r="B7" s="81" t="s">
        <v>9</v>
      </c>
      <c r="C7" s="143">
        <v>18167</v>
      </c>
      <c r="D7" s="144">
        <v>184093446</v>
      </c>
      <c r="E7" s="143">
        <v>0</v>
      </c>
      <c r="F7" s="143">
        <v>0</v>
      </c>
      <c r="G7" s="144">
        <v>977405</v>
      </c>
      <c r="H7" s="145">
        <v>19464062522</v>
      </c>
      <c r="I7" s="46" t="s">
        <v>78</v>
      </c>
      <c r="J7" s="47"/>
      <c r="K7" s="47" t="e">
        <f>#REF!+#REF!+#REF!-#REF!</f>
        <v>#REF!</v>
      </c>
      <c r="L7" s="47" t="e">
        <f>#REF!+#REF!+#REF!+#REF!-#REF!</f>
        <v>#REF!</v>
      </c>
      <c r="M7" s="47" t="e">
        <f>#REF!+#REF!+C7+E7-G7</f>
        <v>#REF!</v>
      </c>
      <c r="N7" s="47" t="e">
        <f>#REF!+D7+F7-H7</f>
        <v>#REF!</v>
      </c>
    </row>
    <row r="8" spans="1:14" ht="21" customHeight="1">
      <c r="A8" s="38">
        <v>2</v>
      </c>
      <c r="B8" s="82" t="s">
        <v>10</v>
      </c>
      <c r="C8" s="146">
        <v>4279</v>
      </c>
      <c r="D8" s="147">
        <v>39568675</v>
      </c>
      <c r="E8" s="146">
        <v>0</v>
      </c>
      <c r="F8" s="146">
        <v>0</v>
      </c>
      <c r="G8" s="147">
        <v>314864</v>
      </c>
      <c r="H8" s="148">
        <v>6628449366</v>
      </c>
      <c r="I8" s="26" t="s">
        <v>11</v>
      </c>
      <c r="J8" s="49"/>
      <c r="K8" s="49" t="e">
        <f>#REF!+#REF!+#REF!-#REF!</f>
        <v>#REF!</v>
      </c>
      <c r="L8" s="49" t="e">
        <f>#REF!+#REF!+#REF!+#REF!-#REF!</f>
        <v>#REF!</v>
      </c>
      <c r="M8" s="49" t="e">
        <f>#REF!+#REF!+C8+E8-G8</f>
        <v>#REF!</v>
      </c>
      <c r="N8" s="49" t="e">
        <f>#REF!+D8+F8-H8</f>
        <v>#REF!</v>
      </c>
    </row>
    <row r="9" spans="1:14" ht="21" customHeight="1">
      <c r="A9" s="38">
        <v>3</v>
      </c>
      <c r="B9" s="82" t="s">
        <v>12</v>
      </c>
      <c r="C9" s="146">
        <v>10450</v>
      </c>
      <c r="D9" s="147">
        <v>84340670</v>
      </c>
      <c r="E9" s="146">
        <v>0</v>
      </c>
      <c r="F9" s="146">
        <v>0</v>
      </c>
      <c r="G9" s="147">
        <v>581571</v>
      </c>
      <c r="H9" s="148">
        <v>10548462772</v>
      </c>
      <c r="I9" s="26" t="s">
        <v>13</v>
      </c>
      <c r="J9" s="49"/>
      <c r="K9" s="49" t="e">
        <f>#REF!+#REF!+#REF!-#REF!</f>
        <v>#REF!</v>
      </c>
      <c r="L9" s="49" t="e">
        <f>#REF!+#REF!+#REF!+#REF!-#REF!</f>
        <v>#REF!</v>
      </c>
      <c r="M9" s="49" t="e">
        <f>#REF!+#REF!+C9+E9-G9</f>
        <v>#REF!</v>
      </c>
      <c r="N9" s="49" t="e">
        <f>#REF!+D9+F9-H9</f>
        <v>#REF!</v>
      </c>
    </row>
    <row r="10" spans="1:14" ht="21" customHeight="1">
      <c r="A10" s="38">
        <v>4</v>
      </c>
      <c r="B10" s="82" t="s">
        <v>14</v>
      </c>
      <c r="C10" s="146">
        <v>7151</v>
      </c>
      <c r="D10" s="147">
        <v>54849217</v>
      </c>
      <c r="E10" s="146">
        <v>0</v>
      </c>
      <c r="F10" s="146">
        <v>0</v>
      </c>
      <c r="G10" s="147">
        <v>429910</v>
      </c>
      <c r="H10" s="148">
        <v>9093279325</v>
      </c>
      <c r="I10" s="26" t="s">
        <v>15</v>
      </c>
      <c r="J10" s="49"/>
      <c r="K10" s="49" t="e">
        <f>#REF!+#REF!+#REF!-#REF!</f>
        <v>#REF!</v>
      </c>
      <c r="L10" s="49" t="e">
        <f>#REF!+#REF!+#REF!+#REF!-#REF!</f>
        <v>#REF!</v>
      </c>
      <c r="M10" s="49" t="e">
        <f>#REF!+#REF!+C10+E10-G10</f>
        <v>#REF!</v>
      </c>
      <c r="N10" s="49" t="e">
        <f>#REF!+D10+F10-H10</f>
        <v>#REF!</v>
      </c>
    </row>
    <row r="11" spans="1:14" ht="21" customHeight="1">
      <c r="A11" s="38">
        <v>5</v>
      </c>
      <c r="B11" s="82" t="s">
        <v>16</v>
      </c>
      <c r="C11" s="146">
        <v>2298</v>
      </c>
      <c r="D11" s="147">
        <v>18895207</v>
      </c>
      <c r="E11" s="146">
        <v>0</v>
      </c>
      <c r="F11" s="146">
        <v>0</v>
      </c>
      <c r="G11" s="147">
        <v>146170</v>
      </c>
      <c r="H11" s="148">
        <v>2847579455</v>
      </c>
      <c r="I11" s="26" t="s">
        <v>17</v>
      </c>
      <c r="J11" s="49"/>
      <c r="K11" s="49" t="e">
        <f>#REF!+#REF!+#REF!-#REF!</f>
        <v>#REF!</v>
      </c>
      <c r="L11" s="49" t="e">
        <f>#REF!+#REF!+#REF!+#REF!-#REF!</f>
        <v>#REF!</v>
      </c>
      <c r="M11" s="49" t="e">
        <f>#REF!+#REF!+C11+E11-G11</f>
        <v>#REF!</v>
      </c>
      <c r="N11" s="49" t="e">
        <f>#REF!+D11+F11-H11</f>
        <v>#REF!</v>
      </c>
    </row>
    <row r="12" spans="1:14" ht="21" customHeight="1">
      <c r="A12" s="36">
        <v>6</v>
      </c>
      <c r="B12" s="81" t="s">
        <v>18</v>
      </c>
      <c r="C12" s="149">
        <v>3005</v>
      </c>
      <c r="D12" s="150">
        <v>24118185</v>
      </c>
      <c r="E12" s="149">
        <v>0</v>
      </c>
      <c r="F12" s="149">
        <v>0</v>
      </c>
      <c r="G12" s="151">
        <v>155607</v>
      </c>
      <c r="H12" s="152">
        <v>3193465549</v>
      </c>
      <c r="I12" s="80" t="s">
        <v>19</v>
      </c>
      <c r="J12" s="6"/>
      <c r="K12" s="6" t="e">
        <f>#REF!+#REF!+#REF!-#REF!</f>
        <v>#REF!</v>
      </c>
      <c r="L12" s="6" t="e">
        <f>#REF!+#REF!+#REF!+#REF!-#REF!</f>
        <v>#REF!</v>
      </c>
      <c r="M12" s="6" t="e">
        <f>#REF!+#REF!+C12+E12-G12</f>
        <v>#REF!</v>
      </c>
      <c r="N12" s="6" t="e">
        <f>#REF!+D12+F12-H12</f>
        <v>#REF!</v>
      </c>
    </row>
    <row r="13" spans="1:14" ht="21" customHeight="1">
      <c r="A13" s="38">
        <v>7</v>
      </c>
      <c r="B13" s="82" t="s">
        <v>20</v>
      </c>
      <c r="C13" s="146">
        <v>2010</v>
      </c>
      <c r="D13" s="153">
        <v>15910907</v>
      </c>
      <c r="E13" s="146">
        <v>0</v>
      </c>
      <c r="F13" s="146">
        <v>0</v>
      </c>
      <c r="G13" s="147">
        <v>150221</v>
      </c>
      <c r="H13" s="148">
        <v>3072273293</v>
      </c>
      <c r="I13" s="26" t="s">
        <v>21</v>
      </c>
      <c r="J13" s="49"/>
      <c r="K13" s="49" t="e">
        <f>#REF!+#REF!+#REF!-#REF!</f>
        <v>#REF!</v>
      </c>
      <c r="L13" s="49" t="e">
        <f>#REF!+#REF!+#REF!+#REF!-#REF!</f>
        <v>#REF!</v>
      </c>
      <c r="M13" s="49" t="e">
        <f>#REF!+#REF!+C13+E13-G13</f>
        <v>#REF!</v>
      </c>
      <c r="N13" s="49" t="e">
        <f>#REF!+D13+F13-H13</f>
        <v>#REF!</v>
      </c>
    </row>
    <row r="14" spans="1:14" ht="21" customHeight="1">
      <c r="A14" s="38">
        <v>8</v>
      </c>
      <c r="B14" s="82" t="s">
        <v>22</v>
      </c>
      <c r="C14" s="146">
        <v>2227</v>
      </c>
      <c r="D14" s="153">
        <v>18728663</v>
      </c>
      <c r="E14" s="146">
        <v>0</v>
      </c>
      <c r="F14" s="146">
        <v>0</v>
      </c>
      <c r="G14" s="147">
        <v>115747</v>
      </c>
      <c r="H14" s="148">
        <v>2145744517</v>
      </c>
      <c r="I14" s="26" t="s">
        <v>23</v>
      </c>
      <c r="J14" s="49"/>
      <c r="K14" s="49" t="e">
        <f>#REF!+#REF!+#REF!-#REF!</f>
        <v>#REF!</v>
      </c>
      <c r="L14" s="49" t="e">
        <f>#REF!+#REF!+#REF!+#REF!-#REF!</f>
        <v>#REF!</v>
      </c>
      <c r="M14" s="49" t="e">
        <f>#REF!+#REF!+C14+E14-G14</f>
        <v>#REF!</v>
      </c>
      <c r="N14" s="49" t="e">
        <f>#REF!+D14+F14-H14</f>
        <v>#REF!</v>
      </c>
    </row>
    <row r="15" spans="1:14" ht="21" customHeight="1">
      <c r="A15" s="38">
        <v>9</v>
      </c>
      <c r="B15" s="82" t="s">
        <v>24</v>
      </c>
      <c r="C15" s="146">
        <v>1969</v>
      </c>
      <c r="D15" s="153">
        <v>16161307</v>
      </c>
      <c r="E15" s="146">
        <v>0</v>
      </c>
      <c r="F15" s="146">
        <v>0</v>
      </c>
      <c r="G15" s="147">
        <v>102640</v>
      </c>
      <c r="H15" s="148">
        <v>1993912450</v>
      </c>
      <c r="I15" s="26" t="s">
        <v>25</v>
      </c>
      <c r="J15" s="49"/>
      <c r="K15" s="49" t="e">
        <f>#REF!+#REF!+#REF!-#REF!</f>
        <v>#REF!</v>
      </c>
      <c r="L15" s="49" t="e">
        <f>#REF!+#REF!+#REF!+#REF!-#REF!</f>
        <v>#REF!</v>
      </c>
      <c r="M15" s="49" t="e">
        <f>#REF!+#REF!+C15+E15-G15</f>
        <v>#REF!</v>
      </c>
      <c r="N15" s="49" t="e">
        <f>#REF!+D15+F15-H15</f>
        <v>#REF!</v>
      </c>
    </row>
    <row r="16" spans="1:14" ht="21" customHeight="1">
      <c r="A16" s="53">
        <v>10</v>
      </c>
      <c r="B16" s="72" t="s">
        <v>26</v>
      </c>
      <c r="C16" s="154">
        <v>5090</v>
      </c>
      <c r="D16" s="155">
        <v>51760196</v>
      </c>
      <c r="E16" s="154">
        <v>0</v>
      </c>
      <c r="F16" s="154">
        <v>0</v>
      </c>
      <c r="G16" s="156">
        <v>259629</v>
      </c>
      <c r="H16" s="157">
        <v>5492291608</v>
      </c>
      <c r="I16" s="54" t="s">
        <v>27</v>
      </c>
      <c r="J16" s="55"/>
      <c r="K16" s="55" t="e">
        <f>#REF!+#REF!+#REF!-#REF!</f>
        <v>#REF!</v>
      </c>
      <c r="L16" s="55" t="e">
        <f>#REF!+#REF!+#REF!+#REF!-#REF!</f>
        <v>#REF!</v>
      </c>
      <c r="M16" s="55" t="e">
        <f>#REF!+#REF!+C16+E16-G16</f>
        <v>#REF!</v>
      </c>
      <c r="N16" s="55" t="e">
        <f>#REF!+D16+F16-H16</f>
        <v>#REF!</v>
      </c>
    </row>
    <row r="17" spans="1:14" ht="21" customHeight="1">
      <c r="A17" s="36">
        <v>11</v>
      </c>
      <c r="B17" s="81" t="s">
        <v>28</v>
      </c>
      <c r="C17" s="149">
        <v>3130</v>
      </c>
      <c r="D17" s="151">
        <v>24276260</v>
      </c>
      <c r="E17" s="149">
        <v>0</v>
      </c>
      <c r="F17" s="149">
        <v>0</v>
      </c>
      <c r="G17" s="151">
        <v>189970</v>
      </c>
      <c r="H17" s="152">
        <v>3717876250</v>
      </c>
      <c r="I17" s="80" t="s">
        <v>29</v>
      </c>
      <c r="J17" s="6"/>
      <c r="K17" s="6" t="e">
        <f>#REF!+#REF!+#REF!-#REF!</f>
        <v>#REF!</v>
      </c>
      <c r="L17" s="6" t="e">
        <f>#REF!+#REF!+#REF!+#REF!-#REF!</f>
        <v>#REF!</v>
      </c>
      <c r="M17" s="6" t="e">
        <f>#REF!+#REF!+C17+E17-G17</f>
        <v>#REF!</v>
      </c>
      <c r="N17" s="6" t="e">
        <f>#REF!+D17+F17-H17</f>
        <v>#REF!</v>
      </c>
    </row>
    <row r="18" spans="1:14" ht="21" customHeight="1">
      <c r="A18" s="38">
        <v>12</v>
      </c>
      <c r="B18" s="82" t="s">
        <v>30</v>
      </c>
      <c r="C18" s="146">
        <v>1845</v>
      </c>
      <c r="D18" s="147">
        <v>13709633</v>
      </c>
      <c r="E18" s="146">
        <v>0</v>
      </c>
      <c r="F18" s="146">
        <v>0</v>
      </c>
      <c r="G18" s="147">
        <v>83729</v>
      </c>
      <c r="H18" s="148">
        <v>1680394712</v>
      </c>
      <c r="I18" s="26" t="s">
        <v>31</v>
      </c>
      <c r="J18" s="49"/>
      <c r="K18" s="49" t="e">
        <f>#REF!+#REF!+#REF!-#REF!</f>
        <v>#REF!</v>
      </c>
      <c r="L18" s="49" t="e">
        <f>#REF!+#REF!+#REF!+#REF!-#REF!</f>
        <v>#REF!</v>
      </c>
      <c r="M18" s="49" t="e">
        <f>#REF!+#REF!+C18+E18-G18</f>
        <v>#REF!</v>
      </c>
      <c r="N18" s="49" t="e">
        <f>#REF!+D18+F18-H18</f>
        <v>#REF!</v>
      </c>
    </row>
    <row r="19" spans="1:14" ht="21" customHeight="1">
      <c r="A19" s="38">
        <v>13</v>
      </c>
      <c r="B19" s="82" t="s">
        <v>32</v>
      </c>
      <c r="C19" s="147">
        <v>2193</v>
      </c>
      <c r="D19" s="147">
        <v>18187083</v>
      </c>
      <c r="E19" s="146">
        <v>0</v>
      </c>
      <c r="F19" s="146">
        <v>0</v>
      </c>
      <c r="G19" s="147">
        <v>135016</v>
      </c>
      <c r="H19" s="148">
        <v>2833554911</v>
      </c>
      <c r="I19" s="26" t="s">
        <v>33</v>
      </c>
      <c r="J19" s="49"/>
      <c r="K19" s="49" t="e">
        <f>#REF!+#REF!+#REF!-#REF!</f>
        <v>#REF!</v>
      </c>
      <c r="L19" s="49" t="e">
        <f>#REF!+#REF!+#REF!+#REF!-#REF!</f>
        <v>#REF!</v>
      </c>
      <c r="M19" s="49" t="e">
        <f>#REF!+#REF!+C19+E19-G19</f>
        <v>#REF!</v>
      </c>
      <c r="N19" s="49" t="e">
        <f>#REF!+D19+F19-H19</f>
        <v>#REF!</v>
      </c>
    </row>
    <row r="20" spans="1:14" ht="21" customHeight="1">
      <c r="A20" s="8"/>
      <c r="B20" s="82" t="s">
        <v>34</v>
      </c>
      <c r="C20" s="119">
        <v>63814</v>
      </c>
      <c r="D20" s="119">
        <v>564599449</v>
      </c>
      <c r="E20" s="119">
        <v>0</v>
      </c>
      <c r="F20" s="119">
        <v>0</v>
      </c>
      <c r="G20" s="119">
        <v>3642479</v>
      </c>
      <c r="H20" s="119">
        <v>72711346730</v>
      </c>
      <c r="I20" s="26" t="s">
        <v>35</v>
      </c>
      <c r="J20" s="49"/>
      <c r="K20" s="49" t="e">
        <f>#REF!+#REF!+#REF!-#REF!</f>
        <v>#REF!</v>
      </c>
      <c r="L20" s="49" t="e">
        <f>#REF!+#REF!+#REF!+#REF!-#REF!</f>
        <v>#REF!</v>
      </c>
      <c r="M20" s="49" t="e">
        <f>#REF!+#REF!+C20+E20-G20</f>
        <v>#REF!</v>
      </c>
      <c r="N20" s="49" t="e">
        <f>#REF!+D20+F20-H20</f>
        <v>#REF!</v>
      </c>
    </row>
    <row r="21" spans="1:14" ht="21" customHeight="1">
      <c r="A21" s="8"/>
      <c r="B21" s="49"/>
      <c r="C21" s="158"/>
      <c r="D21" s="158"/>
      <c r="E21" s="159"/>
      <c r="F21" s="158"/>
      <c r="G21" s="68"/>
      <c r="H21" s="69"/>
      <c r="I21" s="11"/>
      <c r="J21" s="49"/>
      <c r="K21" s="49" t="e">
        <f>#REF!+#REF!+#REF!-#REF!</f>
        <v>#REF!</v>
      </c>
      <c r="L21" s="49" t="e">
        <f>#REF!+#REF!+#REF!+#REF!-#REF!</f>
        <v>#REF!</v>
      </c>
      <c r="M21" s="49" t="e">
        <f>#REF!+#REF!+C21+E21-G21</f>
        <v>#REF!</v>
      </c>
      <c r="N21" s="49" t="e">
        <f>#REF!+D21+F21-H21</f>
        <v>#REF!</v>
      </c>
    </row>
    <row r="22" spans="1:14" ht="21" customHeight="1">
      <c r="A22" s="38">
        <v>14</v>
      </c>
      <c r="B22" s="48" t="s">
        <v>36</v>
      </c>
      <c r="C22" s="146">
        <v>905</v>
      </c>
      <c r="D22" s="147">
        <v>9624673</v>
      </c>
      <c r="E22" s="146">
        <v>0</v>
      </c>
      <c r="F22" s="146">
        <v>0</v>
      </c>
      <c r="G22" s="147">
        <v>44169</v>
      </c>
      <c r="H22" s="148">
        <v>952962164</v>
      </c>
      <c r="I22" s="26" t="s">
        <v>37</v>
      </c>
      <c r="J22" s="49"/>
      <c r="K22" s="49" t="e">
        <f>#REF!+#REF!+#REF!-#REF!</f>
        <v>#REF!</v>
      </c>
      <c r="L22" s="49" t="e">
        <f>#REF!+#REF!+#REF!+#REF!-#REF!</f>
        <v>#REF!</v>
      </c>
      <c r="M22" s="49" t="e">
        <f>#REF!+#REF!+C22+E22-G22</f>
        <v>#REF!</v>
      </c>
      <c r="N22" s="49" t="e">
        <f>#REF!+D22+F22-H22</f>
        <v>#REF!</v>
      </c>
    </row>
    <row r="23" spans="1:14" ht="21" customHeight="1">
      <c r="A23" s="53">
        <v>15</v>
      </c>
      <c r="B23" s="9" t="s">
        <v>38</v>
      </c>
      <c r="C23" s="154">
        <v>963</v>
      </c>
      <c r="D23" s="156">
        <v>10748131</v>
      </c>
      <c r="E23" s="154">
        <v>0</v>
      </c>
      <c r="F23" s="154">
        <v>0</v>
      </c>
      <c r="G23" s="156">
        <v>55211</v>
      </c>
      <c r="H23" s="157">
        <v>1181744094</v>
      </c>
      <c r="I23" s="54" t="s">
        <v>79</v>
      </c>
      <c r="J23" s="55"/>
      <c r="K23" s="55" t="e">
        <f>#REF!+#REF!+#REF!-#REF!</f>
        <v>#REF!</v>
      </c>
      <c r="L23" s="55" t="e">
        <f>#REF!+#REF!+#REF!+#REF!-#REF!</f>
        <v>#REF!</v>
      </c>
      <c r="M23" s="55" t="e">
        <f>#REF!+#REF!+C23+E23-G23</f>
        <v>#REF!</v>
      </c>
      <c r="N23" s="55" t="e">
        <f>#REF!+D23+F23-H23</f>
        <v>#REF!</v>
      </c>
    </row>
    <row r="24" spans="1:14" ht="21" customHeight="1">
      <c r="A24" s="36">
        <v>16</v>
      </c>
      <c r="B24" s="37" t="s">
        <v>39</v>
      </c>
      <c r="C24" s="149">
        <v>759</v>
      </c>
      <c r="D24" s="150">
        <v>6410892</v>
      </c>
      <c r="E24" s="149">
        <v>0</v>
      </c>
      <c r="F24" s="149">
        <v>0</v>
      </c>
      <c r="G24" s="151">
        <v>33309</v>
      </c>
      <c r="H24" s="152">
        <v>645570752</v>
      </c>
      <c r="I24" s="80" t="s">
        <v>80</v>
      </c>
      <c r="J24" s="6"/>
      <c r="K24" s="6" t="e">
        <f>#REF!+#REF!+#REF!-#REF!</f>
        <v>#REF!</v>
      </c>
      <c r="L24" s="6" t="e">
        <f>#REF!+#REF!+#REF!+#REF!-#REF!</f>
        <v>#REF!</v>
      </c>
      <c r="M24" s="6" t="e">
        <f>#REF!+#REF!+C24+E24-G24</f>
        <v>#REF!</v>
      </c>
      <c r="N24" s="6" t="e">
        <f>#REF!+D24+F24-H24</f>
        <v>#REF!</v>
      </c>
    </row>
    <row r="25" spans="1:14" ht="21" customHeight="1">
      <c r="A25" s="38">
        <v>17</v>
      </c>
      <c r="B25" s="48" t="s">
        <v>40</v>
      </c>
      <c r="C25" s="146">
        <v>814</v>
      </c>
      <c r="D25" s="153">
        <v>6275401</v>
      </c>
      <c r="E25" s="146">
        <v>0</v>
      </c>
      <c r="F25" s="146">
        <v>0</v>
      </c>
      <c r="G25" s="147">
        <v>37053</v>
      </c>
      <c r="H25" s="148">
        <v>767807092</v>
      </c>
      <c r="I25" s="26" t="s">
        <v>41</v>
      </c>
      <c r="J25" s="49"/>
      <c r="K25" s="49" t="e">
        <f>#REF!+#REF!+#REF!-#REF!</f>
        <v>#REF!</v>
      </c>
      <c r="L25" s="49" t="e">
        <f>#REF!+#REF!+#REF!+#REF!-#REF!</f>
        <v>#REF!</v>
      </c>
      <c r="M25" s="49" t="e">
        <f>#REF!+#REF!+C25+E25-G25</f>
        <v>#REF!</v>
      </c>
      <c r="N25" s="49" t="e">
        <f>#REF!+D25+F25-H25</f>
        <v>#REF!</v>
      </c>
    </row>
    <row r="26" spans="1:14" ht="21" customHeight="1">
      <c r="A26" s="38">
        <v>18</v>
      </c>
      <c r="B26" s="48" t="s">
        <v>42</v>
      </c>
      <c r="C26" s="146">
        <v>611</v>
      </c>
      <c r="D26" s="153">
        <v>5763000</v>
      </c>
      <c r="E26" s="146">
        <v>0</v>
      </c>
      <c r="F26" s="146">
        <v>0</v>
      </c>
      <c r="G26" s="147">
        <v>23973</v>
      </c>
      <c r="H26" s="148">
        <v>500632831</v>
      </c>
      <c r="I26" s="26" t="s">
        <v>43</v>
      </c>
      <c r="J26" s="49"/>
      <c r="K26" s="49" t="e">
        <f>#REF!+#REF!+#REF!-#REF!</f>
        <v>#REF!</v>
      </c>
      <c r="L26" s="49" t="e">
        <f>#REF!+#REF!+#REF!+#REF!-#REF!</f>
        <v>#REF!</v>
      </c>
      <c r="M26" s="49" t="e">
        <f>#REF!+#REF!+C26+E26-G26</f>
        <v>#REF!</v>
      </c>
      <c r="N26" s="49" t="e">
        <f>#REF!+D26+F26-H26</f>
        <v>#REF!</v>
      </c>
    </row>
    <row r="27" spans="1:14" ht="21" customHeight="1">
      <c r="A27" s="38">
        <v>19</v>
      </c>
      <c r="B27" s="48" t="s">
        <v>44</v>
      </c>
      <c r="C27" s="146">
        <v>2052</v>
      </c>
      <c r="D27" s="153">
        <v>18816075</v>
      </c>
      <c r="E27" s="146">
        <v>0</v>
      </c>
      <c r="F27" s="146">
        <v>0</v>
      </c>
      <c r="G27" s="147">
        <v>81019</v>
      </c>
      <c r="H27" s="148">
        <v>1668023632</v>
      </c>
      <c r="I27" s="26" t="s">
        <v>45</v>
      </c>
      <c r="J27" s="49"/>
      <c r="K27" s="49" t="e">
        <f>#REF!+#REF!+#REF!-#REF!</f>
        <v>#REF!</v>
      </c>
      <c r="L27" s="49" t="e">
        <f>#REF!+#REF!+#REF!+#REF!-#REF!</f>
        <v>#REF!</v>
      </c>
      <c r="M27" s="49" t="e">
        <f>#REF!+#REF!+C27+E27-G27</f>
        <v>#REF!</v>
      </c>
      <c r="N27" s="49" t="e">
        <f>#REF!+D27+F27-H27</f>
        <v>#REF!</v>
      </c>
    </row>
    <row r="28" spans="1:14" ht="21" customHeight="1">
      <c r="A28" s="53">
        <v>20</v>
      </c>
      <c r="B28" s="9" t="s">
        <v>46</v>
      </c>
      <c r="C28" s="154">
        <v>844</v>
      </c>
      <c r="D28" s="155">
        <v>6060619</v>
      </c>
      <c r="E28" s="154">
        <v>0</v>
      </c>
      <c r="F28" s="154">
        <v>0</v>
      </c>
      <c r="G28" s="156">
        <v>35184</v>
      </c>
      <c r="H28" s="157">
        <v>724187875</v>
      </c>
      <c r="I28" s="54" t="s">
        <v>81</v>
      </c>
      <c r="J28" s="55"/>
      <c r="K28" s="55" t="e">
        <f>#REF!+#REF!+#REF!-#REF!</f>
        <v>#REF!</v>
      </c>
      <c r="L28" s="55" t="e">
        <f>#REF!+#REF!+#REF!+#REF!-#REF!</f>
        <v>#REF!</v>
      </c>
      <c r="M28" s="55" t="e">
        <f>#REF!+#REF!+C28+E28-G28</f>
        <v>#REF!</v>
      </c>
      <c r="N28" s="55" t="e">
        <f>#REF!+D28+F28-H28</f>
        <v>#REF!</v>
      </c>
    </row>
    <row r="29" spans="1:14" ht="21" customHeight="1">
      <c r="A29" s="38">
        <v>21</v>
      </c>
      <c r="B29" s="48" t="s">
        <v>47</v>
      </c>
      <c r="C29" s="149">
        <v>325</v>
      </c>
      <c r="D29" s="151">
        <v>2760300</v>
      </c>
      <c r="E29" s="149">
        <v>0</v>
      </c>
      <c r="F29" s="149">
        <v>0</v>
      </c>
      <c r="G29" s="151">
        <v>24234</v>
      </c>
      <c r="H29" s="152">
        <v>475380109</v>
      </c>
      <c r="I29" s="80" t="s">
        <v>48</v>
      </c>
      <c r="J29" s="6"/>
      <c r="K29" s="6" t="e">
        <f>#REF!+#REF!+#REF!-#REF!</f>
        <v>#REF!</v>
      </c>
      <c r="L29" s="6" t="e">
        <f>#REF!+#REF!+#REF!+#REF!-#REF!</f>
        <v>#REF!</v>
      </c>
      <c r="M29" s="6" t="e">
        <f>#REF!+#REF!+C29+E29-G29</f>
        <v>#REF!</v>
      </c>
      <c r="N29" s="6" t="e">
        <f>#REF!+D29+F29-H29</f>
        <v>#REF!</v>
      </c>
    </row>
    <row r="30" spans="1:14" ht="21" customHeight="1">
      <c r="A30" s="38">
        <v>22</v>
      </c>
      <c r="B30" s="48" t="s">
        <v>49</v>
      </c>
      <c r="C30" s="146">
        <v>203</v>
      </c>
      <c r="D30" s="147">
        <v>1839503</v>
      </c>
      <c r="E30" s="146">
        <v>0</v>
      </c>
      <c r="F30" s="146">
        <v>0</v>
      </c>
      <c r="G30" s="147">
        <v>15030</v>
      </c>
      <c r="H30" s="148">
        <v>328976318</v>
      </c>
      <c r="I30" s="26" t="s">
        <v>82</v>
      </c>
      <c r="J30" s="49"/>
      <c r="K30" s="49" t="e">
        <f>#REF!+#REF!+#REF!-#REF!</f>
        <v>#REF!</v>
      </c>
      <c r="L30" s="49" t="e">
        <f>#REF!+#REF!+#REF!+#REF!-#REF!</f>
        <v>#REF!</v>
      </c>
      <c r="M30" s="49" t="e">
        <f>#REF!+#REF!+C30+E30-G30</f>
        <v>#REF!</v>
      </c>
      <c r="N30" s="49" t="e">
        <f>#REF!+D30+F30-H30</f>
        <v>#REF!</v>
      </c>
    </row>
    <row r="31" spans="1:14" ht="21" customHeight="1">
      <c r="A31" s="38">
        <v>27</v>
      </c>
      <c r="B31" s="48" t="s">
        <v>50</v>
      </c>
      <c r="C31" s="146">
        <v>339</v>
      </c>
      <c r="D31" s="153">
        <v>3410596</v>
      </c>
      <c r="E31" s="146">
        <v>0</v>
      </c>
      <c r="F31" s="146">
        <v>0</v>
      </c>
      <c r="G31" s="147">
        <v>41552</v>
      </c>
      <c r="H31" s="148">
        <v>886363001</v>
      </c>
      <c r="I31" s="26" t="s">
        <v>51</v>
      </c>
      <c r="J31" s="49"/>
      <c r="K31" s="49" t="e">
        <f>#REF!+#REF!+#REF!-#REF!</f>
        <v>#REF!</v>
      </c>
      <c r="L31" s="49" t="e">
        <f>#REF!+#REF!+#REF!+#REF!-#REF!</f>
        <v>#REF!</v>
      </c>
      <c r="M31" s="49" t="e">
        <f>#REF!+#REF!+C31+E31-G31</f>
        <v>#REF!</v>
      </c>
      <c r="N31" s="49" t="e">
        <f>#REF!+D31+F31-H31</f>
        <v>#REF!</v>
      </c>
    </row>
    <row r="32" spans="1:14" ht="21" customHeight="1">
      <c r="A32" s="38">
        <v>28</v>
      </c>
      <c r="B32" s="48" t="s">
        <v>52</v>
      </c>
      <c r="C32" s="146">
        <v>1580</v>
      </c>
      <c r="D32" s="153">
        <v>15270409</v>
      </c>
      <c r="E32" s="146">
        <v>0</v>
      </c>
      <c r="F32" s="146">
        <v>0</v>
      </c>
      <c r="G32" s="147">
        <v>98751</v>
      </c>
      <c r="H32" s="148">
        <v>2094923820</v>
      </c>
      <c r="I32" s="26" t="s">
        <v>53</v>
      </c>
      <c r="J32" s="49"/>
      <c r="K32" s="49" t="e">
        <f>#REF!+#REF!+#REF!-#REF!</f>
        <v>#REF!</v>
      </c>
      <c r="L32" s="49" t="e">
        <f>#REF!+#REF!+#REF!+#REF!-#REF!</f>
        <v>#REF!</v>
      </c>
      <c r="M32" s="49" t="e">
        <f>#REF!+#REF!+C32+E32-G32</f>
        <v>#REF!</v>
      </c>
      <c r="N32" s="49" t="e">
        <f>#REF!+D32+F32-H32</f>
        <v>#REF!</v>
      </c>
    </row>
    <row r="33" spans="1:14" ht="21" customHeight="1">
      <c r="A33" s="38">
        <v>29</v>
      </c>
      <c r="B33" s="48" t="s">
        <v>54</v>
      </c>
      <c r="C33" s="146">
        <v>1392</v>
      </c>
      <c r="D33" s="153">
        <v>11462269</v>
      </c>
      <c r="E33" s="146">
        <v>0</v>
      </c>
      <c r="F33" s="146">
        <v>0</v>
      </c>
      <c r="G33" s="147">
        <v>69118</v>
      </c>
      <c r="H33" s="148">
        <v>1478504790</v>
      </c>
      <c r="I33" s="26" t="s">
        <v>55</v>
      </c>
      <c r="J33" s="49"/>
      <c r="K33" s="49" t="e">
        <f>#REF!+#REF!+#REF!-#REF!</f>
        <v>#REF!</v>
      </c>
      <c r="L33" s="49" t="e">
        <f>#REF!+#REF!+#REF!+#REF!-#REF!</f>
        <v>#REF!</v>
      </c>
      <c r="M33" s="49" t="e">
        <f>#REF!+#REF!+C33+E33-G33</f>
        <v>#REF!</v>
      </c>
      <c r="N33" s="49" t="e">
        <f>#REF!+D33+F33-H33</f>
        <v>#REF!</v>
      </c>
    </row>
    <row r="34" spans="1:14" ht="21" customHeight="1">
      <c r="A34" s="44">
        <v>30</v>
      </c>
      <c r="B34" s="45" t="s">
        <v>56</v>
      </c>
      <c r="C34" s="143">
        <v>943</v>
      </c>
      <c r="D34" s="160">
        <v>8720586</v>
      </c>
      <c r="E34" s="143">
        <v>0</v>
      </c>
      <c r="F34" s="143">
        <v>0</v>
      </c>
      <c r="G34" s="144">
        <v>59723</v>
      </c>
      <c r="H34" s="145">
        <v>1362615249</v>
      </c>
      <c r="I34" s="46" t="s">
        <v>57</v>
      </c>
      <c r="J34" s="47"/>
      <c r="K34" s="47" t="e">
        <f>#REF!+#REF!+#REF!-#REF!</f>
        <v>#REF!</v>
      </c>
      <c r="L34" s="47" t="e">
        <f>#REF!+#REF!+#REF!+#REF!-#REF!</f>
        <v>#REF!</v>
      </c>
      <c r="M34" s="47" t="e">
        <f>#REF!+#REF!+C34+E34-G34</f>
        <v>#REF!</v>
      </c>
      <c r="N34" s="47" t="e">
        <f>#REF!+D34+F34-H34</f>
        <v>#REF!</v>
      </c>
    </row>
    <row r="35" spans="1:14" ht="21" customHeight="1">
      <c r="A35" s="38">
        <v>31</v>
      </c>
      <c r="B35" s="48" t="s">
        <v>58</v>
      </c>
      <c r="C35" s="146">
        <v>711</v>
      </c>
      <c r="D35" s="147">
        <v>5854323</v>
      </c>
      <c r="E35" s="146">
        <v>0</v>
      </c>
      <c r="F35" s="146">
        <v>0</v>
      </c>
      <c r="G35" s="147">
        <v>29191</v>
      </c>
      <c r="H35" s="148">
        <v>589153191</v>
      </c>
      <c r="I35" s="26" t="s">
        <v>59</v>
      </c>
      <c r="J35" s="49"/>
      <c r="K35" s="49" t="e">
        <f>#REF!+#REF!+#REF!-#REF!</f>
        <v>#REF!</v>
      </c>
      <c r="L35" s="49" t="e">
        <f>#REF!+#REF!+#REF!+#REF!-#REF!</f>
        <v>#REF!</v>
      </c>
      <c r="M35" s="49" t="e">
        <f>#REF!+#REF!+C35+E35-G35</f>
        <v>#REF!</v>
      </c>
      <c r="N35" s="49" t="e">
        <f>#REF!+D35+F35-H35</f>
        <v>#REF!</v>
      </c>
    </row>
    <row r="36" spans="1:14" ht="21" customHeight="1">
      <c r="A36" s="38">
        <v>32</v>
      </c>
      <c r="B36" s="48" t="s">
        <v>60</v>
      </c>
      <c r="C36" s="146">
        <v>274</v>
      </c>
      <c r="D36" s="147">
        <v>2054495</v>
      </c>
      <c r="E36" s="146">
        <v>0</v>
      </c>
      <c r="F36" s="146">
        <v>0</v>
      </c>
      <c r="G36" s="147">
        <v>29170</v>
      </c>
      <c r="H36" s="148">
        <v>664418957</v>
      </c>
      <c r="I36" s="26" t="s">
        <v>2</v>
      </c>
      <c r="J36" s="49"/>
      <c r="K36" s="49" t="e">
        <f>#REF!+#REF!+#REF!-#REF!</f>
        <v>#REF!</v>
      </c>
      <c r="L36" s="49" t="e">
        <f>#REF!+#REF!+#REF!+#REF!-#REF!</f>
        <v>#REF!</v>
      </c>
      <c r="M36" s="49" t="e">
        <f>#REF!+#REF!+C36+E36-G36</f>
        <v>#REF!</v>
      </c>
      <c r="N36" s="49" t="e">
        <f>#REF!+D36+F36-H36</f>
        <v>#REF!</v>
      </c>
    </row>
    <row r="37" spans="1:14" ht="21" customHeight="1">
      <c r="A37" s="38">
        <v>36</v>
      </c>
      <c r="B37" s="48" t="s">
        <v>61</v>
      </c>
      <c r="C37" s="146">
        <v>591</v>
      </c>
      <c r="D37" s="153">
        <v>3687078</v>
      </c>
      <c r="E37" s="146">
        <v>0</v>
      </c>
      <c r="F37" s="146">
        <v>0</v>
      </c>
      <c r="G37" s="147">
        <v>29480</v>
      </c>
      <c r="H37" s="161">
        <v>557665346</v>
      </c>
      <c r="I37" s="26" t="s">
        <v>62</v>
      </c>
      <c r="J37" s="49"/>
      <c r="K37" s="49" t="e">
        <f>#REF!+#REF!+#REF!-#REF!</f>
        <v>#REF!</v>
      </c>
      <c r="L37" s="49" t="e">
        <f>#REF!+#REF!+#REF!+#REF!-#REF!</f>
        <v>#REF!</v>
      </c>
      <c r="M37" s="49" t="e">
        <f>#REF!+#REF!+C37+E37-G37</f>
        <v>#REF!</v>
      </c>
      <c r="N37" s="49" t="e">
        <f>#REF!+D37+F37-H37</f>
        <v>#REF!</v>
      </c>
    </row>
    <row r="38" spans="1:14" ht="21" customHeight="1">
      <c r="A38" s="50">
        <v>44</v>
      </c>
      <c r="B38" s="51" t="s">
        <v>63</v>
      </c>
      <c r="C38" s="162">
        <v>1416</v>
      </c>
      <c r="D38" s="163">
        <v>9983003</v>
      </c>
      <c r="E38" s="162">
        <v>0</v>
      </c>
      <c r="F38" s="162">
        <v>0</v>
      </c>
      <c r="G38" s="163">
        <v>59204</v>
      </c>
      <c r="H38" s="164">
        <v>1351752407</v>
      </c>
      <c r="I38" s="40" t="s">
        <v>64</v>
      </c>
      <c r="J38" s="52"/>
      <c r="K38" s="52" t="e">
        <f>#REF!+#REF!+#REF!-#REF!</f>
        <v>#REF!</v>
      </c>
      <c r="L38" s="52" t="e">
        <f>#REF!+#REF!+#REF!+#REF!-#REF!</f>
        <v>#REF!</v>
      </c>
      <c r="M38" s="52" t="e">
        <f>#REF!+#REF!+C38+E38-G38</f>
        <v>#REF!</v>
      </c>
      <c r="N38" s="52" t="e">
        <f>#REF!+D38+F38-H38</f>
        <v>#REF!</v>
      </c>
    </row>
    <row r="39" spans="1:14" ht="21" customHeight="1">
      <c r="A39" s="38">
        <v>45</v>
      </c>
      <c r="B39" s="48" t="s">
        <v>107</v>
      </c>
      <c r="C39" s="146">
        <v>2166</v>
      </c>
      <c r="D39" s="147">
        <v>20181024</v>
      </c>
      <c r="E39" s="146">
        <v>0</v>
      </c>
      <c r="F39" s="146">
        <v>0</v>
      </c>
      <c r="G39" s="147">
        <v>80622</v>
      </c>
      <c r="H39" s="161">
        <v>2043952519</v>
      </c>
      <c r="I39" s="26" t="s">
        <v>64</v>
      </c>
      <c r="J39" s="49"/>
      <c r="K39" s="49" t="e">
        <f>#REF!+#REF!+#REF!-#REF!</f>
        <v>#REF!</v>
      </c>
      <c r="L39" s="49" t="e">
        <f>#REF!+#REF!+#REF!+#REF!-#REF!</f>
        <v>#REF!</v>
      </c>
      <c r="M39" s="49" t="e">
        <f>#REF!+#REF!+C39+E39-G39</f>
        <v>#REF!</v>
      </c>
      <c r="N39" s="49" t="e">
        <f>#REF!+D39+F39-H39</f>
        <v>#REF!</v>
      </c>
    </row>
    <row r="40" spans="1:14" ht="21" customHeight="1">
      <c r="A40" s="53">
        <v>46</v>
      </c>
      <c r="B40" s="9" t="s">
        <v>111</v>
      </c>
      <c r="C40" s="154">
        <v>1152</v>
      </c>
      <c r="D40" s="156">
        <v>9308001</v>
      </c>
      <c r="E40" s="154">
        <v>0</v>
      </c>
      <c r="F40" s="154">
        <v>0</v>
      </c>
      <c r="G40" s="156">
        <v>95819</v>
      </c>
      <c r="H40" s="165">
        <v>2018208613</v>
      </c>
      <c r="I40" s="54" t="s">
        <v>112</v>
      </c>
      <c r="J40" s="55"/>
      <c r="K40" s="55" t="e">
        <f>#REF!+#REF!+#REF!-#REF!</f>
        <v>#REF!</v>
      </c>
      <c r="L40" s="55" t="e">
        <f>#REF!+#REF!+#REF!+#REF!-#REF!</f>
        <v>#REF!</v>
      </c>
      <c r="M40" s="55" t="e">
        <f>#REF!+#REF!+C40+E40-G40</f>
        <v>#REF!</v>
      </c>
      <c r="N40" s="55" t="e">
        <f>#REF!+D40+F40-H40</f>
        <v>#REF!</v>
      </c>
    </row>
    <row r="41" spans="1:14" ht="21" customHeight="1">
      <c r="A41" s="8"/>
      <c r="B41" s="48" t="s">
        <v>65</v>
      </c>
      <c r="C41" s="59">
        <v>18040</v>
      </c>
      <c r="D41" s="59">
        <v>158230378</v>
      </c>
      <c r="E41" s="146">
        <v>0</v>
      </c>
      <c r="F41" s="146">
        <v>0</v>
      </c>
      <c r="G41" s="59">
        <v>941812</v>
      </c>
      <c r="H41" s="59">
        <v>20292842760</v>
      </c>
      <c r="I41" s="26" t="s">
        <v>66</v>
      </c>
      <c r="J41" s="49"/>
      <c r="K41" s="49" t="e">
        <f>#REF!+#REF!+#REF!-#REF!</f>
        <v>#REF!</v>
      </c>
      <c r="L41" s="49" t="e">
        <f>#REF!+#REF!+#REF!+#REF!-#REF!</f>
        <v>#REF!</v>
      </c>
      <c r="M41" s="49" t="e">
        <f>#REF!+#REF!+C41+E41-G41</f>
        <v>#REF!</v>
      </c>
      <c r="N41" s="49" t="e">
        <f>#REF!+D41+F41-H41</f>
        <v>#REF!</v>
      </c>
    </row>
    <row r="42" spans="1:14" ht="21" customHeight="1">
      <c r="A42" s="8"/>
      <c r="B42" s="48" t="s">
        <v>67</v>
      </c>
      <c r="C42" s="59">
        <v>81854</v>
      </c>
      <c r="D42" s="59">
        <v>722829827</v>
      </c>
      <c r="E42" s="166">
        <v>0</v>
      </c>
      <c r="F42" s="59">
        <v>0</v>
      </c>
      <c r="G42" s="59">
        <v>4584291</v>
      </c>
      <c r="H42" s="59">
        <v>93004189490</v>
      </c>
      <c r="I42" s="26" t="s">
        <v>68</v>
      </c>
      <c r="J42" s="49"/>
      <c r="K42" s="49" t="e">
        <f>#REF!+#REF!+#REF!-#REF!</f>
        <v>#REF!</v>
      </c>
      <c r="L42" s="49" t="e">
        <f>#REF!+#REF!+#REF!+#REF!-#REF!</f>
        <v>#REF!</v>
      </c>
      <c r="M42" s="49" t="e">
        <f>#REF!+#REF!+C42+E42-G42</f>
        <v>#REF!</v>
      </c>
      <c r="N42" s="49" t="e">
        <f>#REF!+D42+F42-H42</f>
        <v>#REF!</v>
      </c>
    </row>
    <row r="43" spans="1:14" ht="21" customHeight="1">
      <c r="A43" s="8"/>
      <c r="B43" s="49"/>
      <c r="C43" s="158"/>
      <c r="D43" s="158"/>
      <c r="E43" s="159"/>
      <c r="F43" s="158"/>
      <c r="G43" s="68"/>
      <c r="H43" s="68"/>
      <c r="I43" s="11"/>
      <c r="J43" s="49"/>
      <c r="K43" s="49" t="e">
        <f>#REF!+#REF!+#REF!-#REF!</f>
        <v>#REF!</v>
      </c>
      <c r="L43" s="49" t="e">
        <f>#REF!+#REF!+#REF!+#REF!-#REF!</f>
        <v>#REF!</v>
      </c>
      <c r="M43" s="49" t="e">
        <f>#REF!+#REF!+C43+E43-G43</f>
        <v>#REF!</v>
      </c>
      <c r="N43" s="49" t="e">
        <f>#REF!+D43+F43-H43</f>
        <v>#REF!</v>
      </c>
    </row>
    <row r="44" spans="1:14" ht="21" customHeight="1">
      <c r="A44" s="38">
        <v>301</v>
      </c>
      <c r="B44" s="48" t="s">
        <v>69</v>
      </c>
      <c r="C44" s="146">
        <v>300</v>
      </c>
      <c r="D44" s="147">
        <v>1642180</v>
      </c>
      <c r="E44" s="146">
        <v>0</v>
      </c>
      <c r="F44" s="146">
        <v>0</v>
      </c>
      <c r="G44" s="147">
        <v>22595</v>
      </c>
      <c r="H44" s="161">
        <v>419581869</v>
      </c>
      <c r="I44" s="26" t="s">
        <v>70</v>
      </c>
      <c r="J44" s="49"/>
      <c r="K44" s="49" t="e">
        <f>#REF!+#REF!+#REF!-#REF!</f>
        <v>#REF!</v>
      </c>
      <c r="L44" s="49" t="e">
        <f>#REF!+#REF!+#REF!+#REF!-#REF!</f>
        <v>#REF!</v>
      </c>
      <c r="M44" s="49" t="e">
        <f>#REF!+#REF!+C44+E44-G44</f>
        <v>#REF!</v>
      </c>
      <c r="N44" s="49" t="e">
        <f>#REF!+D44+F44-H44</f>
        <v>#REF!</v>
      </c>
    </row>
    <row r="45" spans="1:14" ht="21" customHeight="1">
      <c r="A45" s="38">
        <v>302</v>
      </c>
      <c r="B45" s="48" t="s">
        <v>71</v>
      </c>
      <c r="C45" s="146">
        <v>870</v>
      </c>
      <c r="D45" s="147">
        <v>5472637</v>
      </c>
      <c r="E45" s="146">
        <v>0</v>
      </c>
      <c r="F45" s="146">
        <v>0</v>
      </c>
      <c r="G45" s="147">
        <v>32012</v>
      </c>
      <c r="H45" s="161">
        <v>476413100</v>
      </c>
      <c r="I45" s="26" t="s">
        <v>1</v>
      </c>
      <c r="J45" s="49"/>
      <c r="K45" s="49" t="e">
        <f>#REF!+#REF!+#REF!-#REF!</f>
        <v>#REF!</v>
      </c>
      <c r="L45" s="49" t="e">
        <f>#REF!+#REF!+#REF!+#REF!-#REF!</f>
        <v>#REF!</v>
      </c>
      <c r="M45" s="49" t="e">
        <f>#REF!+#REF!+C45+E45-G45</f>
        <v>#REF!</v>
      </c>
      <c r="N45" s="49" t="e">
        <f>#REF!+D45+F45-H45</f>
        <v>#REF!</v>
      </c>
    </row>
    <row r="46" spans="1:14" ht="21" customHeight="1">
      <c r="A46" s="38">
        <v>303</v>
      </c>
      <c r="B46" s="48" t="s">
        <v>72</v>
      </c>
      <c r="C46" s="146">
        <v>6364</v>
      </c>
      <c r="D46" s="147">
        <v>43054845</v>
      </c>
      <c r="E46" s="146">
        <v>0</v>
      </c>
      <c r="F46" s="146">
        <v>0</v>
      </c>
      <c r="G46" s="147">
        <v>262445</v>
      </c>
      <c r="H46" s="161">
        <v>4286714455</v>
      </c>
      <c r="I46" s="26" t="s">
        <v>73</v>
      </c>
      <c r="J46" s="49"/>
      <c r="K46" s="49" t="e">
        <f>#REF!+#REF!+#REF!-#REF!</f>
        <v>#REF!</v>
      </c>
      <c r="L46" s="49" t="e">
        <f>#REF!+#REF!+#REF!+#REF!-#REF!</f>
        <v>#REF!</v>
      </c>
      <c r="M46" s="49" t="e">
        <f>#REF!+#REF!+C46+E46-G46</f>
        <v>#REF!</v>
      </c>
      <c r="N46" s="49" t="e">
        <f>#REF!+D46+F46-H46</f>
        <v>#REF!</v>
      </c>
    </row>
    <row r="47" spans="1:14" ht="21" customHeight="1">
      <c r="A47" s="8"/>
      <c r="B47" s="48" t="s">
        <v>74</v>
      </c>
      <c r="C47" s="59">
        <v>7534</v>
      </c>
      <c r="D47" s="59">
        <v>50169662</v>
      </c>
      <c r="E47" s="166">
        <v>0</v>
      </c>
      <c r="F47" s="59">
        <v>0</v>
      </c>
      <c r="G47" s="59">
        <v>317052</v>
      </c>
      <c r="H47" s="59">
        <v>5182709424</v>
      </c>
      <c r="I47" s="26" t="s">
        <v>75</v>
      </c>
      <c r="J47" s="49"/>
      <c r="K47" s="49" t="e">
        <f>#REF!+#REF!+#REF!-#REF!</f>
        <v>#REF!</v>
      </c>
      <c r="L47" s="49" t="e">
        <f>#REF!+#REF!+#REF!+#REF!-#REF!</f>
        <v>#REF!</v>
      </c>
      <c r="M47" s="49" t="e">
        <f>#REF!+#REF!+C47+E47-G47</f>
        <v>#REF!</v>
      </c>
      <c r="N47" s="49" t="e">
        <f>#REF!+D47+F47-H47</f>
        <v>#REF!</v>
      </c>
    </row>
    <row r="48" spans="1:14" ht="21" customHeight="1">
      <c r="A48" s="8"/>
      <c r="B48" s="49"/>
      <c r="C48" s="59"/>
      <c r="D48" s="59"/>
      <c r="E48" s="166"/>
      <c r="F48" s="59"/>
      <c r="G48" s="59"/>
      <c r="H48" s="59"/>
      <c r="I48" s="11"/>
      <c r="J48" s="49"/>
      <c r="K48" s="49" t="e">
        <f>#REF!+#REF!+#REF!-#REF!</f>
        <v>#REF!</v>
      </c>
      <c r="L48" s="49" t="e">
        <f>#REF!+#REF!+#REF!+#REF!-#REF!</f>
        <v>#REF!</v>
      </c>
      <c r="M48" s="49" t="e">
        <f>#REF!+#REF!+C48+E48-G48</f>
        <v>#REF!</v>
      </c>
      <c r="N48" s="49" t="e">
        <f>#REF!+D48+F48-H48</f>
        <v>#REF!</v>
      </c>
    </row>
    <row r="49" spans="1:14" ht="21" customHeight="1">
      <c r="A49" s="84"/>
      <c r="B49" s="9" t="s">
        <v>76</v>
      </c>
      <c r="C49" s="93">
        <v>89388</v>
      </c>
      <c r="D49" s="92">
        <v>772999489</v>
      </c>
      <c r="E49" s="167">
        <v>0</v>
      </c>
      <c r="F49" s="92">
        <v>0</v>
      </c>
      <c r="G49" s="92">
        <v>4901343</v>
      </c>
      <c r="H49" s="92">
        <v>98186898914</v>
      </c>
      <c r="I49" s="54" t="s">
        <v>77</v>
      </c>
      <c r="J49" s="55"/>
      <c r="K49" s="55" t="e">
        <f>#REF!+#REF!+#REF!-#REF!</f>
        <v>#REF!</v>
      </c>
      <c r="L49" s="55" t="e">
        <f>#REF!+#REF!+#REF!+#REF!-#REF!</f>
        <v>#REF!</v>
      </c>
      <c r="M49" s="55" t="e">
        <f>#REF!+#REF!+C49+E49-G49</f>
        <v>#REF!</v>
      </c>
      <c r="N49" s="55" t="e">
        <f>#REF!+D49+F49-H49</f>
        <v>#REF!</v>
      </c>
    </row>
    <row r="50" spans="1:14" ht="21" customHeight="1">
      <c r="A50" s="49"/>
      <c r="B50" s="48"/>
      <c r="C50" s="70"/>
      <c r="D50" s="70"/>
      <c r="E50" s="70"/>
      <c r="F50" s="70"/>
      <c r="G50" s="70"/>
      <c r="H50" s="70"/>
      <c r="I50" s="25"/>
      <c r="J50" s="49"/>
      <c r="K50" s="49"/>
      <c r="L50" s="49"/>
      <c r="M50" s="49"/>
      <c r="N50" s="49"/>
    </row>
    <row r="51" spans="1:2" ht="15.75" customHeight="1">
      <c r="A51" s="49"/>
      <c r="B51" s="49"/>
    </row>
    <row r="52" spans="1:2" ht="15.75" customHeight="1">
      <c r="A52" s="49"/>
      <c r="B52" s="49"/>
    </row>
  </sheetData>
  <sheetProtection/>
  <mergeCells count="5">
    <mergeCell ref="C5:D5"/>
    <mergeCell ref="C4:D4"/>
    <mergeCell ref="E4:F4"/>
    <mergeCell ref="G3:H3"/>
    <mergeCell ref="C3:F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2015-10-22T07:51:20Z</cp:lastPrinted>
  <dcterms:created xsi:type="dcterms:W3CDTF">2000-01-05T11:15:05Z</dcterms:created>
  <dcterms:modified xsi:type="dcterms:W3CDTF">2018-09-28T05:23:46Z</dcterms:modified>
  <cp:category/>
  <cp:version/>
  <cp:contentType/>
  <cp:contentStatus/>
</cp:coreProperties>
</file>