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BW34" i="10"/>
  <c r="BW35" i="10" s="1"/>
  <c r="BW36" i="10" s="1"/>
  <c r="BW37" i="10" s="1"/>
  <c r="BW38" i="10" s="1"/>
  <c r="BW39" i="10" s="1"/>
  <c r="BW40" i="10" s="1"/>
  <c r="BW41" i="10" s="1"/>
  <c r="U34" i="10"/>
  <c r="U35" i="10" s="1"/>
  <c r="C34" i="10"/>
  <c r="CO34" i="10" l="1"/>
  <c r="CO35" i="10" s="1"/>
  <c r="CO36" i="10" s="1"/>
  <c r="U36" i="10"/>
  <c r="BE34" i="10" s="1"/>
  <c r="BE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<sst xmlns="http://schemas.openxmlformats.org/spreadsheetml/2006/main" count="1145" uniqueCount="604">
  <si>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</si>
  <si>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</si>
  <si>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</si>
  <si>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</si>
  <si>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</si>
  <si>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</si>
  <si>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</si>
  <si>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</si>
  <si>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</si>
  <si>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</si>
  <si>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</si>
  <si>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</si>
  <si>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</si>
  <si>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</si>
  <si>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</si>
  <si>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</si>
  <si>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</si>
  <si>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</si>
  <si>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</si>
  <si>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</si>
  <si>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</si>
  <si>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</si>
  <si>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</si>
  <si>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</si>
  <si>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</si>
  <si>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</si>
  <si>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</si>
  <si>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</si>
  <si>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</si>
  <si>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</si>
  <si>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</si>
  <si>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</si>
  <si>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</si>
  <si>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</si>
  <si>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</si>
  <si>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</si>
  <si>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</si>
  <si>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</si>
  <si>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</si>
  <si>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</si>
  <si>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</si>
  <si>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</si>
  <si>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</si>
  <si>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</si>
  <si>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</si>
  <si>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</si>
  <si>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</si>
  <si>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</si>
  <si>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</si>
  <si>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</si>
  <si>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</si>
  <si>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</si>
  <si>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</si>
  <si>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</si>
  <si>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</si>
  <si>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</si>
  <si>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</si>
  <si>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</si>
  <si>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</si>
  <si>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</si>
  <si>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</si>
  <si>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</si>
  <si>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</si>
  <si>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</si>
  <si>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</si>
  <si>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</si>
  <si>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</si>
  <si>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</si>
  <si>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</si>
  <si>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</si>
  <si>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</si>
  <si>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</si>
  <si>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</si>
  <si>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</si>
  <si>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</si>
  <si>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</si>
  <si>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</si>
  <si>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</si>
  <si>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</si>
  <si>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</si>
  <si>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</si>
  <si>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</si>
  <si>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</si>
  <si>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</si>
  <si>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</si>
  <si>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</si>
  <si>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</si>
  <si>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</si>
  <si>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</si>
  <si>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</si>
  <si>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</si>
  <si>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</si>
  <si>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</si>
  <si>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</si>
  <si>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</si>
  <si>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</si>
  <si>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</si>
  <si>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</si>
  <si>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</si>
  <si>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</si>
  <si>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</si>
  <si>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</si>
  <si>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</si>
  <si>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</si>
  <si>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</si>
  <si>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</si>
  <si>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</si>
  <si>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</si>
  <si>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</si>
  <si>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</si>
  <si>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</si>
  <si>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</si>
  <si>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</si>
  <si>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</si>
  <si>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</si>
  <si>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</si>
  <si>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</si>
  <si>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</si>
  <si>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</si>
  <si>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</si>
  <si>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</si>
  <si>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</si>
  <si>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</si>
  <si>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</si>
  <si>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</si>
  <si>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</si>
  <si>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</si>
  <si>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</si>
  <si>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</si>
  <si>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</si>
  <si>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</si>
  <si>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</si>
  <si>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</si>
  <si>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</si>
  <si>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</si>
  <si>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</si>
  <si>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</si>
  <si>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</si>
  <si>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</si>
  <si>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</si>
  <si>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</si>
  <si>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</si>
  <si>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</si>
  <si>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</si>
  <si>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</si>
  <si>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</si>
  <si>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</si>
  <si>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</si>
  <si>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</si>
  <si>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</si>
  <si>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</si>
  <si>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</si>
  <si>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</si>
  <si>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</si>
  <si>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</si>
  <si>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</si>
  <si>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</si>
  <si>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</si>
  <si>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</si>
  <si>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</si>
  <si>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</si>
  <si>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</si>
  <si>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</si>
  <si>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</si>
  <si>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</si>
  <si>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</si>
  <si>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</si>
  <si>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</si>
  <si>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</si>
  <si>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</si>
  <si>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</si>
  <si>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</si>
  <si>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</si>
  <si>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</si>
  <si>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</si>
  <si>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</si>
  <si>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</si>
  <si>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</si>
  <si>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</si>
  <si>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</si>
  <si>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</si>
  <si>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</si>
  <si>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</si>
  <si>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</si>
  <si>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</si>
  <si>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</si>
  <si>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</si>
  <si>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</si>
  <si>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</si>
  <si>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</si>
  <si>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</si>
  <si>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</si>
  <si>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</si>
  <si>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</si>
  <si>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</si>
  <si>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</si>
  <si>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</si>
  <si>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</si>
  <si>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</si>
  <si>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</si>
  <si>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</si>
  <si>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</si>
  <si>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</si>
  <si>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</si>
  <si>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</si>
  <si>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</si>
  <si>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</si>
  <si>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</si>
  <si>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</si>
  <si>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</si>
  <si>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</si>
  <si>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</si>
  <si>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</si>
  <si>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</si>
  <si>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山形県白鷹町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</si>
  <si>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</si>
  <si>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</si>
  <si>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</si>
  <si>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</si>
  <si>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</si>
  <si>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</si>
  <si>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</si>
  <si>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</si>
  <si>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</si>
  <si>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</si>
  <si>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</si>
  <si>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</si>
  <si>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</si>
  <si>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</si>
  <si>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</si>
  <si>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</si>
  <si>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</si>
  <si>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</si>
  <si>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</si>
  <si>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</si>
  <si>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</si>
  <si>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</si>
  <si>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</si>
  <si>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</si>
  <si>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</si>
  <si>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</si>
  <si>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</si>
  <si>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</si>
  <si>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</si>
  <si>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</si>
  <si>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</si>
  <si>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</si>
  <si>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</si>
  <si>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</si>
  <si>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</si>
  <si>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</si>
  <si>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</si>
  <si>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</si>
  <si>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</si>
  <si>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</si>
  <si>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</si>
  <si>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</si>
  <si>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</si>
  <si>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</si>
  <si>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</si>
  <si>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</si>
  <si>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</si>
  <si>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</si>
  <si>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</si>
  <si>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</si>
  <si>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</si>
  <si>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</si>
  <si>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</si>
  <si>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</si>
  <si>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</si>
  <si>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</si>
  <si>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</si>
  <si>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</si>
  <si>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</si>
  <si>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</si>
  <si>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</si>
  <si>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</si>
  <si>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</si>
  <si>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</si>
  <si>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</si>
  <si>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</si>
  <si>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</si>
  <si>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</si>
  <si>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</si>
  <si>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</si>
  <si>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</si>
  <si>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</si>
  <si>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</si>
  <si>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</si>
  <si>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</si>
  <si>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</si>
  <si>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</si>
  <si>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</si>
  <si>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</si>
  <si>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</si>
  <si>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</si>
  <si>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</si>
  <si>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</si>
  <si>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</si>
  <si>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</si>
  <si>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</si>
  <si>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</si>
  <si>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</si>
  <si>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</si>
  <si>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</si>
  <si>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</si>
  <si>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</si>
  <si>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</si>
  <si>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</si>
  <si>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</si>
  <si>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</si>
  <si>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</si>
  <si>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</si>
  <si>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</si>
  <si>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</si>
  <si>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</si>
  <si>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</si>
  <si>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</si>
  <si>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</si>
  <si>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</si>
  <si>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</si>
  <si>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</si>
  <si>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</si>
  <si>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</si>
  <si>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</si>
  <si>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</si>
  <si>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</si>
  <si>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</si>
  <si>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</si>
  <si>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</si>
  <si>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</si>
  <si>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</si>
  <si>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</si>
  <si>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</si>
  <si>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</si>
  <si>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</si>
  <si>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</si>
  <si>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</si>
  <si>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</si>
  <si>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</si>
  <si>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</si>
  <si>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</si>
  <si>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</si>
  <si>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</si>
  <si>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</si>
  <si>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</si>
  <si>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</si>
  <si>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</si>
  <si>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</si>
  <si>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</si>
  <si>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</si>
  <si>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</si>
  <si>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</si>
  <si>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</si>
  <si>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</si>
  <si>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</si>
  <si>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</si>
  <si>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</si>
  <si>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</si>
  <si>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</si>
  <si>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</si>
  <si>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</si>
  <si>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</si>
  <si>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</si>
  <si>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</si>
  <si>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</si>
  <si>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</si>
  <si>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</si>
  <si>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</si>
  <si>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山形県白鷹町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</si>
  <si>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</si>
  <si>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</si>
  <si>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</si>
  <si>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</si>
  <si>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</si>
  <si>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</si>
  <si>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</si>
  <si>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</si>
  <si>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</si>
  <si>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</si>
  <si>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</si>
  <si>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</si>
  <si>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</si>
  <si>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</si>
  <si>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</si>
  <si>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</si>
  <si>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</si>
  <si>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</si>
  <si>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</si>
  <si>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</si>
  <si>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</si>
  <si>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</si>
  <si>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</si>
  <si>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</si>
  <si>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</si>
  <si>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</si>
  <si>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</si>
  <si>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</si>
  <si>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</si>
  <si>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</si>
  <si>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</si>
  <si>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</si>
  <si>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</si>
  <si>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</si>
  <si>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</si>
  <si>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</si>
  <si>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</si>
  <si>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病院事業会計</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</si>
  <si>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</si>
  <si>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</si>
  <si>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</si>
  <si>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</si>
  <si>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</si>
  <si>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</si>
  <si>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</si>
  <si>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</si>
  <si>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</si>
  <si>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</si>
  <si>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</si>
  <si>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</si>
  <si>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</si>
  <si>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</si>
  <si>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</si>
  <si>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</si>
  <si>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</si>
  <si>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</si>
  <si>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</si>
  <si>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</si>
  <si>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</si>
  <si>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</si>
  <si>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</si>
  <si>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</si>
  <si>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</si>
  <si>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</si>
  <si>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</si>
  <si>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</si>
  <si>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</si>
  <si>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</si>
  <si>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</si>
  <si>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</si>
  <si>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</si>
  <si>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</si>
  <si>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</si>
  <si>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</si>
  <si>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</si>
  <si>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</si>
  <si>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</si>
  <si>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</si>
  <si>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</si>
  <si>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</si>
  <si>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</si>
  <si>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</si>
  <si>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</si>
  <si>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</si>
  <si>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</si>
  <si>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</si>
  <si>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</si>
  <si>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</si>
  <si>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</si>
  <si>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</si>
  <si>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</si>
  <si>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</si>
  <si>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</si>
  <si>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</si>
  <si>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</si>
  <si>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</si>
  <si>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</si>
  <si>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</si>
  <si>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</si>
  <si>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</si>
  <si>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</si>
  <si>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</si>
  <si>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</si>
  <si>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</si>
  <si>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</si>
  <si>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</si>
  <si>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</si>
  <si>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</si>
  <si>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</si>
  <si>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</si>
  <si>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</si>
  <si>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</si>
  <si>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</si>
  <si>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</si>
  <si>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</si>
  <si>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</si>
  <si>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</si>
  <si>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</si>
  <si>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</si>
  <si>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</si>
  <si>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</si>
  <si>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</si>
  <si>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</si>
  <si>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</si>
  <si>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</si>
  <si>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</si>
  <si>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</si>
  <si>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</si>
  <si>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</si>
  <si>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</si>
  <si>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</si>
  <si>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</si>
  <si>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</si>
  <si>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</si>
  <si>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</si>
  <si>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</si>
  <si>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</si>
  <si>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</si>
  <si>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</si>
  <si>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</si>
  <si>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</si>
  <si>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</si>
  <si>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</si>
  <si>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</si>
  <si>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</si>
  <si>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</si>
  <si>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</si>
  <si>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</si>
  <si>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</si>
  <si>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</si>
  <si>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</si>
  <si>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</si>
  <si>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</si>
  <si>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</si>
  <si>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</si>
  <si>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</si>
  <si>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</si>
  <si>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</si>
  <si>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</si>
  <si>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</si>
  <si>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</si>
  <si>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</si>
  <si>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</si>
  <si>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</si>
  <si>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</si>
  <si>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</si>
  <si>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</si>
  <si>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</si>
  <si>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</si>
  <si>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</si>
  <si>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</si>
  <si>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</si>
  <si>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</si>
  <si>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</si>
  <si>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</si>
  <si>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</si>
  <si>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</si>
  <si>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</si>
  <si>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</si>
  <si>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</si>
  <si>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</si>
  <si>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</si>
  <si>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4.24</t>
  </si>
  <si>
    <t>▲ 0.63</t>
  </si>
  <si>
    <t>▲ 0.74</t>
  </si>
  <si>
    <t>一般会計</t>
  </si>
  <si>
    <t>水道事業会計</t>
  </si>
  <si>
    <t>介護保険特別会計</t>
  </si>
  <si>
    <t>国民健康保険特別会計</t>
  </si>
  <si>
    <t>下水道特別会計</t>
  </si>
  <si>
    <t>農業集落排水特別会計</t>
  </si>
  <si>
    <t>後期高齢者医療特別会計</t>
  </si>
  <si>
    <t>病院事業会計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</si>
  <si>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</si>
  <si>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</si>
  <si>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</si>
  <si>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</si>
  <si>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</si>
  <si>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</si>
  <si>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</si>
  <si>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</si>
  <si>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</si>
  <si>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t>
  </si>
  <si>
    <t>法適用企業</t>
  </si>
  <si>
    <t>法非適用企業</t>
  </si>
  <si>
    <t>白鷹町アルカディア財団</t>
    <rPh sb="0" eb="3">
      <t>シラタカマチ</t>
    </rPh>
    <rPh sb="9" eb="11">
      <t>ザイダン</t>
    </rPh>
    <phoneticPr fontId="2"/>
  </si>
  <si>
    <t>ケイエスしらたか</t>
  </si>
  <si>
    <t>山形鉄道</t>
    <rPh sb="0" eb="2">
      <t>ヤマガタ</t>
    </rPh>
    <rPh sb="2" eb="4">
      <t>テツドウ</t>
    </rPh>
    <phoneticPr fontId="2"/>
  </si>
  <si>
    <t>公共施設整備基金</t>
    <rPh sb="0" eb="2">
      <t>コウキョウ</t>
    </rPh>
    <rPh sb="2" eb="4">
      <t>シセツ</t>
    </rPh>
    <rPh sb="4" eb="6">
      <t>セイビ</t>
    </rPh>
    <rPh sb="6" eb="8">
      <t>キキン</t>
    </rPh>
    <phoneticPr fontId="5"/>
  </si>
  <si>
    <t>福祉振興基金</t>
    <rPh sb="0" eb="2">
      <t>フクシ</t>
    </rPh>
    <rPh sb="2" eb="4">
      <t>シンコウ</t>
    </rPh>
    <rPh sb="4" eb="6">
      <t>キキン</t>
    </rPh>
    <phoneticPr fontId="5"/>
  </si>
  <si>
    <t>スポーツセンター整備基金</t>
    <rPh sb="8" eb="10">
      <t>セイビ</t>
    </rPh>
    <rPh sb="10" eb="12">
      <t>キキン</t>
    </rPh>
    <phoneticPr fontId="5"/>
  </si>
  <si>
    <t>地域経済変動対策基金</t>
    <rPh sb="0" eb="4">
      <t>チイキケイザイ</t>
    </rPh>
    <rPh sb="4" eb="8">
      <t>ヘンドウタイサク</t>
    </rPh>
    <rPh sb="8" eb="10">
      <t>キキン</t>
    </rPh>
    <phoneticPr fontId="5"/>
  </si>
  <si>
    <t>‐</t>
    <phoneticPr fontId="2"/>
  </si>
  <si>
    <t>スポーツ振興基金</t>
    <rPh sb="4" eb="6">
      <t>シンコウ</t>
    </rPh>
    <rPh sb="6" eb="8">
      <t>キキン</t>
    </rPh>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</si>
  <si>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</si>
  <si>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</si>
  <si>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</si>
  <si>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</si>
  <si>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</si>
  <si>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</si>
  <si>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</si>
  <si>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</si>
  <si>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</si>
  <si>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</si>
  <si>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</si>
  <si>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</si>
  <si>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</si>
  <si>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</si>
  <si>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</si>
  <si>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</si>
  <si>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</si>
  <si>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まちづくり複合施設整備事業等の大規模事業に係る地方債の発行により増加傾向となっていたが、元金償還の開始や計画的な基金の積立によりＲ02年度においては7.0ポイント改善した。類似団体より高い数値となっているが、今後については、大規模事業に係る地方債の元金償還の開始や計画的な基金の積立により改善する見込みである。
　実質公債費比率については、今後も大規模事業に係る地方債の元金償還が開始することから増加が見込まれる。</t>
    <rPh sb="1" eb="7">
      <t>ショウライフタンヒリツ</t>
    </rPh>
    <rPh sb="18" eb="26">
      <t>フクゴウシセツセイビジギョウ</t>
    </rPh>
    <rPh sb="26" eb="27">
      <t>トウ</t>
    </rPh>
    <rPh sb="28" eb="31">
      <t>ダイキボ</t>
    </rPh>
    <rPh sb="31" eb="33">
      <t>ジギョウ</t>
    </rPh>
    <rPh sb="34" eb="35">
      <t>カカ</t>
    </rPh>
    <rPh sb="36" eb="39">
      <t>チホウサイ</t>
    </rPh>
    <rPh sb="40" eb="42">
      <t>ハッコウ</t>
    </rPh>
    <rPh sb="45" eb="47">
      <t>ゾウカ</t>
    </rPh>
    <rPh sb="47" eb="49">
      <t>ケイコウ</t>
    </rPh>
    <rPh sb="57" eb="59">
      <t>ガンキン</t>
    </rPh>
    <rPh sb="59" eb="61">
      <t>ショウカン</t>
    </rPh>
    <rPh sb="62" eb="64">
      <t>カイシ</t>
    </rPh>
    <rPh sb="65" eb="68">
      <t>ケイカクテキ</t>
    </rPh>
    <rPh sb="69" eb="71">
      <t>キキン</t>
    </rPh>
    <rPh sb="72" eb="74">
      <t>ツミタテ</t>
    </rPh>
    <rPh sb="80" eb="82">
      <t>ネンド</t>
    </rPh>
    <rPh sb="94" eb="96">
      <t>カイゼン</t>
    </rPh>
    <rPh sb="99" eb="101">
      <t>ルイジ</t>
    </rPh>
    <rPh sb="101" eb="103">
      <t>ダンタイ</t>
    </rPh>
    <rPh sb="105" eb="106">
      <t>タカ</t>
    </rPh>
    <rPh sb="107" eb="109">
      <t>スウチ</t>
    </rPh>
    <rPh sb="117" eb="119">
      <t>コンゴ</t>
    </rPh>
    <rPh sb="125" eb="130">
      <t>ダイキボジギョウ</t>
    </rPh>
    <rPh sb="131" eb="132">
      <t>カカ</t>
    </rPh>
    <rPh sb="133" eb="136">
      <t>チホウサイ</t>
    </rPh>
    <rPh sb="137" eb="139">
      <t>ガンキン</t>
    </rPh>
    <rPh sb="139" eb="141">
      <t>ショウカン</t>
    </rPh>
    <rPh sb="142" eb="144">
      <t>カイシ</t>
    </rPh>
    <rPh sb="145" eb="148">
      <t>ケイカクテキ</t>
    </rPh>
    <rPh sb="149" eb="151">
      <t>キキン</t>
    </rPh>
    <rPh sb="152" eb="154">
      <t>ツミタテ</t>
    </rPh>
    <rPh sb="157" eb="159">
      <t>カイゼン</t>
    </rPh>
    <rPh sb="161" eb="163">
      <t>ミコ</t>
    </rPh>
    <rPh sb="170" eb="177">
      <t>ジッシツコウサイヒヒリツ</t>
    </rPh>
    <rPh sb="183" eb="185">
      <t>コンゴ</t>
    </rPh>
    <rPh sb="186" eb="191">
      <t>ダイキボジギョウ</t>
    </rPh>
    <rPh sb="192" eb="193">
      <t>カカ</t>
    </rPh>
    <rPh sb="194" eb="197">
      <t>チホウサイ</t>
    </rPh>
    <rPh sb="198" eb="202">
      <t>ガンキンショウカン</t>
    </rPh>
    <rPh sb="203" eb="205">
      <t>カイシ</t>
    </rPh>
    <rPh sb="211" eb="213">
      <t>ゾウカ</t>
    </rPh>
    <rPh sb="214" eb="216">
      <t>ミコ</t>
    </rPh>
    <phoneticPr fontId="5"/>
  </si>
  <si>
    <t>実質公債費比率</t>
    <phoneticPr fontId="5"/>
  </si>
  <si>
    <t>　Ｈ19年度の過疎対策事業債の償還終了やＨ28年度の過疎対策事業債の元金償還開始、普通交付税の増額により将来負担比率が減少した一方、有形固定資産償却費率は1.8ポイントの増加となった。建替えを行った役場庁舎・中央公民館を除く施設については減価償却率が高くなっており、全体として類似団体を超える値となっている。
　将来負担に備えた減債基金の積立や老朽化した公共施設の適正な管理のため公共市越整備基金の積み立てを行い、計画的な対応を行っていく。</t>
    <rPh sb="41" eb="43">
      <t>フツウ</t>
    </rPh>
    <rPh sb="43" eb="46">
      <t>コウフゼイ</t>
    </rPh>
    <rPh sb="47" eb="49">
      <t>ゾウガク</t>
    </rPh>
    <rPh sb="52" eb="56">
      <t>ショウライフタン</t>
    </rPh>
    <rPh sb="56" eb="58">
      <t>ヒリツ</t>
    </rPh>
    <rPh sb="59" eb="61">
      <t>ゲンショウ</t>
    </rPh>
    <rPh sb="63" eb="65">
      <t>イッポウ</t>
    </rPh>
    <rPh sb="66" eb="68">
      <t>ユウケイ</t>
    </rPh>
    <rPh sb="68" eb="70">
      <t>コテイ</t>
    </rPh>
    <rPh sb="70" eb="72">
      <t>シサン</t>
    </rPh>
    <rPh sb="72" eb="74">
      <t>ショウキャク</t>
    </rPh>
    <rPh sb="74" eb="75">
      <t>ヒ</t>
    </rPh>
    <rPh sb="75" eb="76">
      <t>リツ</t>
    </rPh>
    <rPh sb="85" eb="87">
      <t>ゾウカ</t>
    </rPh>
    <rPh sb="92" eb="94">
      <t>タテカ</t>
    </rPh>
    <rPh sb="96" eb="97">
      <t>オコナ</t>
    </rPh>
    <rPh sb="99" eb="101">
      <t>ヤクバ</t>
    </rPh>
    <rPh sb="101" eb="103">
      <t>チョウシャ</t>
    </rPh>
    <rPh sb="104" eb="106">
      <t>チュウオウ</t>
    </rPh>
    <rPh sb="106" eb="109">
      <t>コウミンカン</t>
    </rPh>
    <rPh sb="110" eb="111">
      <t>ノゾ</t>
    </rPh>
    <rPh sb="112" eb="114">
      <t>シセツ</t>
    </rPh>
    <rPh sb="119" eb="121">
      <t>ゲンカ</t>
    </rPh>
    <rPh sb="121" eb="123">
      <t>ショウキャク</t>
    </rPh>
    <rPh sb="123" eb="124">
      <t>リツ</t>
    </rPh>
    <rPh sb="156" eb="158">
      <t>ショウライ</t>
    </rPh>
    <rPh sb="158" eb="160">
      <t>フタン</t>
    </rPh>
    <rPh sb="161" eb="162">
      <t>ソナ</t>
    </rPh>
    <rPh sb="164" eb="166">
      <t>ゲンサイ</t>
    </rPh>
    <rPh sb="166" eb="168">
      <t>キキン</t>
    </rPh>
    <rPh sb="169" eb="171">
      <t>ツミタテ</t>
    </rPh>
    <rPh sb="172" eb="175">
      <t>ロウキュウカ</t>
    </rPh>
    <rPh sb="177" eb="179">
      <t>コウキョウ</t>
    </rPh>
    <rPh sb="179" eb="181">
      <t>シセツ</t>
    </rPh>
    <rPh sb="182" eb="184">
      <t>テキセイ</t>
    </rPh>
    <rPh sb="185" eb="187">
      <t>カンリ</t>
    </rPh>
    <rPh sb="190" eb="192">
      <t>コウキョウ</t>
    </rPh>
    <rPh sb="192" eb="193">
      <t>シ</t>
    </rPh>
    <rPh sb="193" eb="194">
      <t>エツ</t>
    </rPh>
    <rPh sb="194" eb="196">
      <t>セイビ</t>
    </rPh>
    <rPh sb="196" eb="198">
      <t>キキン</t>
    </rPh>
    <rPh sb="199" eb="200">
      <t>ツ</t>
    </rPh>
    <rPh sb="201" eb="202">
      <t>タ</t>
    </rPh>
    <rPh sb="204" eb="205">
      <t>オコナ</t>
    </rPh>
    <rPh sb="207" eb="210">
      <t>ケイカクテキ</t>
    </rPh>
    <rPh sb="211" eb="213">
      <t>タイオウ</t>
    </rPh>
    <rPh sb="214" eb="21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</si>
</sst>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游ゴシック"/>
      <family val="3"/>
      <charset val="128"/>
      <scheme val="minor"/>
    </font>
    <font>
      <sz val="11"/>
      <color indexed="8"/>
      <name val="游ゴシック 本文"/>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F160-42FD-9903-CCFF29F424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79925</c:v>
                </c:pt>
                <c:pt idx="1">
                  <c:v>143860</c:v>
                </c:pt>
                <c:pt idx="2">
                  <c:v>165507</c:v>
                </c:pt>
                <c:pt idx="3">
                  <c:v>202179</c:v>
                </c:pt>
                <c:pt idx="4">
                  <c:v>57097</c:v>
                </c:pt>
              </c:numCache>
            </c:numRef>
          </c:val>
          <c:smooth val="0"/>
          <c:extLst xmlns:c16r2="http://schemas.microsoft.com/office/drawing/2015/06/chart">
            <c:ext xmlns:c16="http://schemas.microsoft.com/office/drawing/2014/chart" uri="{C3380CC4-5D6E-409C-BE32-E72D297353CC}">
              <c16:uniqueId val="{00000001-F160-42FD-9903-CCFF29F42456}"/>
            </c:ext>
          </c:extLst>
        </c:ser>
        <c:dLbls>
          <c:showLegendKey val="0"/>
          <c:showVal val="0"/>
          <c:showCatName val="0"/>
          <c:showSerName val="0"/>
          <c:showPercent val="0"/>
          <c:showBubbleSize val="0"/>
        </c:dLbls>
        <c:marker val="1"/>
        <c:smooth val="0"/>
        <c:axId val="841068856"/>
        <c:axId val="841069248"/>
      </c:lineChart>
      <c:catAx>
        <c:axId val="84106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69248"/>
        <c:crosses val="autoZero"/>
        <c:auto val="1"/>
        <c:lblAlgn val="ctr"/>
        <c:lblOffset val="100"/>
        <c:tickLblSkip val="1"/>
        <c:tickMarkSkip val="1"/>
        <c:noMultiLvlLbl val="0"/>
      </c:catAx>
      <c:valAx>
        <c:axId val="8410692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6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c:v>
                </c:pt>
                <c:pt idx="1">
                  <c:v>13.25</c:v>
                </c:pt>
                <c:pt idx="2">
                  <c:v>14.72</c:v>
                </c:pt>
                <c:pt idx="3">
                  <c:v>14.65</c:v>
                </c:pt>
                <c:pt idx="4">
                  <c:v>13.26</c:v>
                </c:pt>
              </c:numCache>
            </c:numRef>
          </c:val>
          <c:extLst xmlns:c16r2="http://schemas.microsoft.com/office/drawing/2015/06/chart">
            <c:ext xmlns:c16="http://schemas.microsoft.com/office/drawing/2014/chart" uri="{C3380CC4-5D6E-409C-BE32-E72D297353CC}">
              <c16:uniqueId val="{00000000-F6D4-479F-A755-3D11B7CFDA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21.86</c:v>
                </c:pt>
                <c:pt idx="1">
                  <c:v>21</c:v>
                </c:pt>
                <c:pt idx="2">
                  <c:v>19.079999999999998</c:v>
                </c:pt>
                <c:pt idx="3">
                  <c:v>20.16</c:v>
                </c:pt>
                <c:pt idx="4">
                  <c:v>19.29</c:v>
                </c:pt>
              </c:numCache>
            </c:numRef>
          </c:val>
          <c:extLst xmlns:c16r2="http://schemas.microsoft.com/office/drawing/2015/06/chart">
            <c:ext xmlns:c16="http://schemas.microsoft.com/office/drawing/2014/chart" uri="{C3380CC4-5D6E-409C-BE32-E72D297353CC}">
              <c16:uniqueId val="{00000001-F6D4-479F-A755-3D11B7CFDABC}"/>
            </c:ext>
          </c:extLst>
        </c:ser>
        <c:dLbls>
          <c:showLegendKey val="0"/>
          <c:showVal val="0"/>
          <c:showCatName val="0"/>
          <c:showSerName val="0"/>
          <c:showPercent val="0"/>
          <c:showBubbleSize val="0"/>
        </c:dLbls>
        <c:gapWidth val="250"/>
        <c:overlap val="100"/>
        <c:axId val="841070816"/>
        <c:axId val="841079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-4.24</c:v>
                </c:pt>
                <c:pt idx="1">
                  <c:v>1.58</c:v>
                </c:pt>
                <c:pt idx="2">
                  <c:v>-0.63</c:v>
                </c:pt>
                <c:pt idx="3">
                  <c:v>0.93</c:v>
                </c:pt>
                <c:pt idx="4">
                  <c:v>-0.74</c:v>
                </c:pt>
              </c:numCache>
            </c:numRef>
          </c:val>
          <c:smooth val="0"/>
          <c:extLst xmlns:c16r2="http://schemas.microsoft.com/office/drawing/2015/06/chart">
            <c:ext xmlns:c16="http://schemas.microsoft.com/office/drawing/2014/chart" uri="{C3380CC4-5D6E-409C-BE32-E72D297353CC}">
              <c16:uniqueId val="{00000002-F6D4-479F-A755-3D11B7CFDABC}"/>
            </c:ext>
          </c:extLst>
        </c:ser>
        <c:dLbls>
          <c:showLegendKey val="0"/>
          <c:showVal val="0"/>
          <c:showCatName val="0"/>
          <c:showSerName val="0"/>
          <c:showPercent val="0"/>
          <c:showBubbleSize val="0"/>
        </c:dLbls>
        <c:marker val="1"/>
        <c:smooth val="0"/>
        <c:axId val="841070816"/>
        <c:axId val="841079832"/>
      </c:lineChart>
      <c:catAx>
        <c:axId val="8410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079832"/>
        <c:crosses val="autoZero"/>
        <c:auto val="1"/>
        <c:lblAlgn val="ctr"/>
        <c:lblOffset val="100"/>
        <c:tickLblSkip val="1"/>
        <c:tickMarkSkip val="1"/>
        <c:noMultiLvlLbl val="0"/>
      </c:catAx>
      <c:valAx>
        <c:axId val="84107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0.19</c:v>
                </c:pt>
                <c:pt idx="4">
                  <c:v>#N/A</c:v>
                </c:pt>
                <c:pt idx="5">
                  <c:v>7.0000000000000007E-2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DD5-4C62-AF9B-2594CFABF7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6DD5-4C62-AF9B-2594CFABF753}"/>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7.06</c:v>
                </c:pt>
                <c:pt idx="2">
                  <c:v>#N/A</c:v>
                </c:pt>
                <c:pt idx="3">
                  <c:v>4.4000000000000004</c:v>
                </c:pt>
                <c:pt idx="4">
                  <c:v>#N/A</c:v>
                </c:pt>
                <c:pt idx="5">
                  <c:v>3.64</c:v>
                </c:pt>
                <c:pt idx="6">
                  <c:v>#N/A</c:v>
                </c:pt>
                <c:pt idx="7">
                  <c:v>1.46</c:v>
                </c:pt>
                <c:pt idx="8">
                  <c:v>#N/A</c:v>
                </c:pt>
                <c:pt idx="9">
                  <c:v>0</c:v>
                </c:pt>
              </c:numCache>
            </c:numRef>
          </c:val>
          <c:extLst xmlns:c16r2="http://schemas.microsoft.com/office/drawing/2015/06/chart">
            <c:ext xmlns:c16="http://schemas.microsoft.com/office/drawing/2014/chart" uri="{C3380CC4-5D6E-409C-BE32-E72D297353CC}">
              <c16:uniqueId val="{00000002-6DD5-4C62-AF9B-2594CFABF7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6DD5-4C62-AF9B-2594CFABF753}"/>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6DD5-4C62-AF9B-2594CFABF753}"/>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0.31</c:v>
                </c:pt>
                <c:pt idx="4">
                  <c:v>#N/A</c:v>
                </c:pt>
                <c:pt idx="5">
                  <c:v>0.31</c:v>
                </c:pt>
                <c:pt idx="6">
                  <c:v>#N/A</c:v>
                </c:pt>
                <c:pt idx="7">
                  <c:v>0.35</c:v>
                </c:pt>
                <c:pt idx="8">
                  <c:v>#N/A</c:v>
                </c:pt>
                <c:pt idx="9">
                  <c:v>0.3</c:v>
                </c:pt>
              </c:numCache>
            </c:numRef>
          </c:val>
          <c:extLst xmlns:c16r2="http://schemas.microsoft.com/office/drawing/2015/06/chart">
            <c:ext xmlns:c16="http://schemas.microsoft.com/office/drawing/2014/chart" uri="{C3380CC4-5D6E-409C-BE32-E72D297353CC}">
              <c16:uniqueId val="{00000005-6DD5-4C62-AF9B-2594CFABF7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2.12</c:v>
                </c:pt>
                <c:pt idx="4">
                  <c:v>#N/A</c:v>
                </c:pt>
                <c:pt idx="5">
                  <c:v>0.28999999999999998</c:v>
                </c:pt>
                <c:pt idx="6">
                  <c:v>#N/A</c:v>
                </c:pt>
                <c:pt idx="7">
                  <c:v>0.91</c:v>
                </c:pt>
                <c:pt idx="8">
                  <c:v>#N/A</c:v>
                </c:pt>
                <c:pt idx="9">
                  <c:v>0.92</c:v>
                </c:pt>
              </c:numCache>
            </c:numRef>
          </c:val>
          <c:extLst xmlns:c16r2="http://schemas.microsoft.com/office/drawing/2015/06/chart">
            <c:ext xmlns:c16="http://schemas.microsoft.com/office/drawing/2014/chart" uri="{C3380CC4-5D6E-409C-BE32-E72D297353CC}">
              <c16:uniqueId val="{00000006-6DD5-4C62-AF9B-2594CFABF7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0.98</c:v>
                </c:pt>
                <c:pt idx="2">
                  <c:v>#N/A</c:v>
                </c:pt>
                <c:pt idx="3">
                  <c:v>0.67</c:v>
                </c:pt>
                <c:pt idx="4">
                  <c:v>#N/A</c:v>
                </c:pt>
                <c:pt idx="5">
                  <c:v>1.41</c:v>
                </c:pt>
                <c:pt idx="6">
                  <c:v>#N/A</c:v>
                </c:pt>
                <c:pt idx="7">
                  <c:v>1.41</c:v>
                </c:pt>
                <c:pt idx="8">
                  <c:v>#N/A</c:v>
                </c:pt>
                <c:pt idx="9">
                  <c:v>1.29</c:v>
                </c:pt>
              </c:numCache>
            </c:numRef>
          </c:val>
          <c:extLst xmlns:c16r2="http://schemas.microsoft.com/office/drawing/2015/06/chart">
            <c:ext xmlns:c16="http://schemas.microsoft.com/office/drawing/2014/chart" uri="{C3380CC4-5D6E-409C-BE32-E72D297353CC}">
              <c16:uniqueId val="{00000007-6DD5-4C62-AF9B-2594CFABF7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11.03</c:v>
                </c:pt>
                <c:pt idx="2">
                  <c:v>#N/A</c:v>
                </c:pt>
                <c:pt idx="3">
                  <c:v>11.82</c:v>
                </c:pt>
                <c:pt idx="4">
                  <c:v>#N/A</c:v>
                </c:pt>
                <c:pt idx="5">
                  <c:v>12.24</c:v>
                </c:pt>
                <c:pt idx="6">
                  <c:v>#N/A</c:v>
                </c:pt>
                <c:pt idx="7">
                  <c:v>10.66</c:v>
                </c:pt>
                <c:pt idx="8">
                  <c:v>#N/A</c:v>
                </c:pt>
                <c:pt idx="9">
                  <c:v>8.93</c:v>
                </c:pt>
              </c:numCache>
            </c:numRef>
          </c:val>
          <c:extLst xmlns:c16r2="http://schemas.microsoft.com/office/drawing/2015/06/chart">
            <c:ext xmlns:c16="http://schemas.microsoft.com/office/drawing/2014/chart" uri="{C3380CC4-5D6E-409C-BE32-E72D297353CC}">
              <c16:uniqueId val="{00000008-6DD5-4C62-AF9B-2594CFABF7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10.79</c:v>
                </c:pt>
                <c:pt idx="2">
                  <c:v>#N/A</c:v>
                </c:pt>
                <c:pt idx="3">
                  <c:v>13.25</c:v>
                </c:pt>
                <c:pt idx="4">
                  <c:v>#N/A</c:v>
                </c:pt>
                <c:pt idx="5">
                  <c:v>14.72</c:v>
                </c:pt>
                <c:pt idx="6">
                  <c:v>#N/A</c:v>
                </c:pt>
                <c:pt idx="7">
                  <c:v>14.64</c:v>
                </c:pt>
                <c:pt idx="8">
                  <c:v>#N/A</c:v>
                </c:pt>
                <c:pt idx="9">
                  <c:v>13.25</c:v>
                </c:pt>
              </c:numCache>
            </c:numRef>
          </c:val>
          <c:extLst xmlns:c16r2="http://schemas.microsoft.com/office/drawing/2015/06/chart">
            <c:ext xmlns:c16="http://schemas.microsoft.com/office/drawing/2014/chart" uri="{C3380CC4-5D6E-409C-BE32-E72D297353CC}">
              <c16:uniqueId val="{00000009-6DD5-4C62-AF9B-2594CFABF753}"/>
            </c:ext>
          </c:extLst>
        </c:ser>
        <c:dLbls>
          <c:showLegendKey val="0"/>
          <c:showVal val="0"/>
          <c:showCatName val="0"/>
          <c:showSerName val="0"/>
          <c:showPercent val="0"/>
          <c:showBubbleSize val="0"/>
        </c:dLbls>
        <c:gapWidth val="150"/>
        <c:overlap val="100"/>
        <c:axId val="841073168"/>
        <c:axId val="841074344"/>
      </c:barChart>
      <c:catAx>
        <c:axId val="84107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074344"/>
        <c:crosses val="autoZero"/>
        <c:auto val="1"/>
        <c:lblAlgn val="ctr"/>
        <c:lblOffset val="100"/>
        <c:tickLblSkip val="1"/>
        <c:tickMarkSkip val="1"/>
        <c:noMultiLvlLbl val="0"/>
      </c:catAx>
      <c:valAx>
        <c:axId val="84107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916</c:v>
                </c:pt>
                <c:pt idx="5">
                  <c:v>968</c:v>
                </c:pt>
                <c:pt idx="8">
                  <c:v>975</c:v>
                </c:pt>
                <c:pt idx="11">
                  <c:v>966</c:v>
                </c:pt>
                <c:pt idx="14">
                  <c:v>1002</c:v>
                </c:pt>
              </c:numCache>
            </c:numRef>
          </c:val>
          <c:extLst xmlns:c16r2="http://schemas.microsoft.com/office/drawing/2015/06/chart">
            <c:ext xmlns:c16="http://schemas.microsoft.com/office/drawing/2014/chart" uri="{C3380CC4-5D6E-409C-BE32-E72D297353CC}">
              <c16:uniqueId val="{00000000-15B4-4261-887E-31CDA2F81A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B4-4261-887E-31CDA2F81A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B4-4261-887E-31CDA2F81A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24</c:v>
                </c:pt>
                <c:pt idx="6">
                  <c:v>33</c:v>
                </c:pt>
                <c:pt idx="9">
                  <c:v>36</c:v>
                </c:pt>
                <c:pt idx="12">
                  <c:v>37</c:v>
                </c:pt>
              </c:numCache>
            </c:numRef>
          </c:val>
          <c:extLst xmlns:c16r2="http://schemas.microsoft.com/office/drawing/2015/06/chart">
            <c:ext xmlns:c16="http://schemas.microsoft.com/office/drawing/2014/chart" uri="{C3380CC4-5D6E-409C-BE32-E72D297353CC}">
              <c16:uniqueId val="{00000003-15B4-4261-887E-31CDA2F81A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373</c:v>
                </c:pt>
                <c:pt idx="3">
                  <c:v>383</c:v>
                </c:pt>
                <c:pt idx="6">
                  <c:v>375</c:v>
                </c:pt>
                <c:pt idx="9">
                  <c:v>305</c:v>
                </c:pt>
                <c:pt idx="12">
                  <c:v>359</c:v>
                </c:pt>
              </c:numCache>
            </c:numRef>
          </c:val>
          <c:extLst xmlns:c16r2="http://schemas.microsoft.com/office/drawing/2015/06/chart">
            <c:ext xmlns:c16="http://schemas.microsoft.com/office/drawing/2014/chart" uri="{C3380CC4-5D6E-409C-BE32-E72D297353CC}">
              <c16:uniqueId val="{00000004-15B4-4261-887E-31CDA2F81A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B4-4261-887E-31CDA2F81A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B4-4261-887E-31CDA2F81A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807</c:v>
                </c:pt>
                <c:pt idx="3">
                  <c:v>899</c:v>
                </c:pt>
                <c:pt idx="6">
                  <c:v>902</c:v>
                </c:pt>
                <c:pt idx="9">
                  <c:v>925</c:v>
                </c:pt>
                <c:pt idx="12">
                  <c:v>996</c:v>
                </c:pt>
              </c:numCache>
            </c:numRef>
          </c:val>
          <c:extLst xmlns:c16r2="http://schemas.microsoft.com/office/drawing/2015/06/chart">
            <c:ext xmlns:c16="http://schemas.microsoft.com/office/drawing/2014/chart" uri="{C3380CC4-5D6E-409C-BE32-E72D297353CC}">
              <c16:uniqueId val="{00000007-15B4-4261-887E-31CDA2F81AF0}"/>
            </c:ext>
          </c:extLst>
        </c:ser>
        <c:dLbls>
          <c:showLegendKey val="0"/>
          <c:showVal val="0"/>
          <c:showCatName val="0"/>
          <c:showSerName val="0"/>
          <c:showPercent val="0"/>
          <c:showBubbleSize val="0"/>
        </c:dLbls>
        <c:gapWidth val="100"/>
        <c:overlap val="100"/>
        <c:axId val="841072776"/>
        <c:axId val="841071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286</c:v>
                </c:pt>
                <c:pt idx="2">
                  <c:v>#N/A</c:v>
                </c:pt>
                <c:pt idx="3">
                  <c:v>#N/A</c:v>
                </c:pt>
                <c:pt idx="4">
                  <c:v>338</c:v>
                </c:pt>
                <c:pt idx="5">
                  <c:v>#N/A</c:v>
                </c:pt>
                <c:pt idx="6">
                  <c:v>#N/A</c:v>
                </c:pt>
                <c:pt idx="7">
                  <c:v>335</c:v>
                </c:pt>
                <c:pt idx="8">
                  <c:v>#N/A</c:v>
                </c:pt>
                <c:pt idx="9">
                  <c:v>#N/A</c:v>
                </c:pt>
                <c:pt idx="10">
                  <c:v>300</c:v>
                </c:pt>
                <c:pt idx="11">
                  <c:v>#N/A</c:v>
                </c:pt>
                <c:pt idx="12">
                  <c:v>#N/A</c:v>
                </c:pt>
                <c:pt idx="13">
                  <c:v>390</c:v>
                </c:pt>
                <c:pt idx="14">
                  <c:v>#N/A</c:v>
                </c:pt>
              </c:numCache>
            </c:numRef>
          </c:val>
          <c:smooth val="0"/>
          <c:extLst xmlns:c16r2="http://schemas.microsoft.com/office/drawing/2015/06/chart">
            <c:ext xmlns:c16="http://schemas.microsoft.com/office/drawing/2014/chart" uri="{C3380CC4-5D6E-409C-BE32-E72D297353CC}">
              <c16:uniqueId val="{00000008-15B4-4261-887E-31CDA2F81AF0}"/>
            </c:ext>
          </c:extLst>
        </c:ser>
        <c:dLbls>
          <c:showLegendKey val="0"/>
          <c:showVal val="0"/>
          <c:showCatName val="0"/>
          <c:showSerName val="0"/>
          <c:showPercent val="0"/>
          <c:showBubbleSize val="0"/>
        </c:dLbls>
        <c:marker val="1"/>
        <c:smooth val="0"/>
        <c:axId val="841072776"/>
        <c:axId val="841071992"/>
      </c:lineChart>
      <c:catAx>
        <c:axId val="84107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071992"/>
        <c:crosses val="autoZero"/>
        <c:auto val="1"/>
        <c:lblAlgn val="ctr"/>
        <c:lblOffset val="100"/>
        <c:tickLblSkip val="1"/>
        <c:tickMarkSkip val="1"/>
        <c:noMultiLvlLbl val="0"/>
      </c:catAx>
      <c:valAx>
        <c:axId val="84107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9160</c:v>
                </c:pt>
                <c:pt idx="5">
                  <c:v>9394</c:v>
                </c:pt>
                <c:pt idx="8">
                  <c:v>9683</c:v>
                </c:pt>
                <c:pt idx="11">
                  <c:v>10246</c:v>
                </c:pt>
                <c:pt idx="14">
                  <c:v>9977</c:v>
                </c:pt>
              </c:numCache>
            </c:numRef>
          </c:val>
          <c:extLst xmlns:c16r2="http://schemas.microsoft.com/office/drawing/2015/06/chart">
            <c:ext xmlns:c16="http://schemas.microsoft.com/office/drawing/2014/chart" uri="{C3380CC4-5D6E-409C-BE32-E72D297353CC}">
              <c16:uniqueId val="{00000000-8EC8-4B21-945B-09F9E68AAD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444</c:v>
                </c:pt>
                <c:pt idx="5">
                  <c:v>422</c:v>
                </c:pt>
                <c:pt idx="8">
                  <c:v>405</c:v>
                </c:pt>
                <c:pt idx="11">
                  <c:v>423</c:v>
                </c:pt>
                <c:pt idx="14">
                  <c:v>396</c:v>
                </c:pt>
              </c:numCache>
            </c:numRef>
          </c:val>
          <c:extLst xmlns:c16r2="http://schemas.microsoft.com/office/drawing/2015/06/chart">
            <c:ext xmlns:c16="http://schemas.microsoft.com/office/drawing/2014/chart" uri="{C3380CC4-5D6E-409C-BE32-E72D297353CC}">
              <c16:uniqueId val="{00000001-8EC8-4B21-945B-09F9E68AAD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3237</c:v>
                </c:pt>
                <c:pt idx="5">
                  <c:v>3040</c:v>
                </c:pt>
                <c:pt idx="8">
                  <c:v>2958</c:v>
                </c:pt>
                <c:pt idx="11">
                  <c:v>2988</c:v>
                </c:pt>
                <c:pt idx="14">
                  <c:v>3151</c:v>
                </c:pt>
              </c:numCache>
            </c:numRef>
          </c:val>
          <c:extLst xmlns:c16r2="http://schemas.microsoft.com/office/drawing/2015/06/chart">
            <c:ext xmlns:c16="http://schemas.microsoft.com/office/drawing/2014/chart" uri="{C3380CC4-5D6E-409C-BE32-E72D297353CC}">
              <c16:uniqueId val="{00000002-8EC8-4B21-945B-09F9E68AAD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C8-4B21-945B-09F9E68AAD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C8-4B21-945B-09F9E68AAD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C8-4B21-945B-09F9E68AAD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1186</c:v>
                </c:pt>
                <c:pt idx="3">
                  <c:v>1102</c:v>
                </c:pt>
                <c:pt idx="6">
                  <c:v>1041</c:v>
                </c:pt>
                <c:pt idx="9">
                  <c:v>986</c:v>
                </c:pt>
                <c:pt idx="12">
                  <c:v>970</c:v>
                </c:pt>
              </c:numCache>
            </c:numRef>
          </c:val>
          <c:extLst xmlns:c16r2="http://schemas.microsoft.com/office/drawing/2015/06/chart">
            <c:ext xmlns:c16="http://schemas.microsoft.com/office/drawing/2014/chart" uri="{C3380CC4-5D6E-409C-BE32-E72D297353CC}">
              <c16:uniqueId val="{00000006-8EC8-4B21-945B-09F9E68AAD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160</c:v>
                </c:pt>
                <c:pt idx="3">
                  <c:v>178</c:v>
                </c:pt>
                <c:pt idx="6">
                  <c:v>267</c:v>
                </c:pt>
                <c:pt idx="9">
                  <c:v>366</c:v>
                </c:pt>
                <c:pt idx="12">
                  <c:v>433</c:v>
                </c:pt>
              </c:numCache>
            </c:numRef>
          </c:val>
          <c:extLst xmlns:c16r2="http://schemas.microsoft.com/office/drawing/2015/06/chart">
            <c:ext xmlns:c16="http://schemas.microsoft.com/office/drawing/2014/chart" uri="{C3380CC4-5D6E-409C-BE32-E72D297353CC}">
              <c16:uniqueId val="{00000007-8EC8-4B21-945B-09F9E68AAD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3220</c:v>
                </c:pt>
                <c:pt idx="3">
                  <c:v>3030</c:v>
                </c:pt>
                <c:pt idx="6">
                  <c:v>2930</c:v>
                </c:pt>
                <c:pt idx="9">
                  <c:v>2697</c:v>
                </c:pt>
                <c:pt idx="12">
                  <c:v>2530</c:v>
                </c:pt>
              </c:numCache>
            </c:numRef>
          </c:val>
          <c:extLst xmlns:c16r2="http://schemas.microsoft.com/office/drawing/2015/06/chart">
            <c:ext xmlns:c16="http://schemas.microsoft.com/office/drawing/2014/chart" uri="{C3380CC4-5D6E-409C-BE32-E72D297353CC}">
              <c16:uniqueId val="{00000008-8EC8-4B21-945B-09F9E68AAD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EC8-4B21-945B-09F9E68AAD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9364</c:v>
                </c:pt>
                <c:pt idx="3">
                  <c:v>10060</c:v>
                </c:pt>
                <c:pt idx="6">
                  <c:v>10797</c:v>
                </c:pt>
                <c:pt idx="9">
                  <c:v>12078</c:v>
                </c:pt>
                <c:pt idx="12">
                  <c:v>11895</c:v>
                </c:pt>
              </c:numCache>
            </c:numRef>
          </c:val>
          <c:extLst xmlns:c16r2="http://schemas.microsoft.com/office/drawing/2015/06/chart">
            <c:ext xmlns:c16="http://schemas.microsoft.com/office/drawing/2014/chart" uri="{C3380CC4-5D6E-409C-BE32-E72D297353CC}">
              <c16:uniqueId val="{0000000A-8EC8-4B21-945B-09F9E68AADBD}"/>
            </c:ext>
          </c:extLst>
        </c:ser>
        <c:dLbls>
          <c:showLegendKey val="0"/>
          <c:showVal val="0"/>
          <c:showCatName val="0"/>
          <c:showSerName val="0"/>
          <c:showPercent val="0"/>
          <c:showBubbleSize val="0"/>
        </c:dLbls>
        <c:gapWidth val="100"/>
        <c:overlap val="100"/>
        <c:axId val="841075128"/>
        <c:axId val="84107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1090</c:v>
                </c:pt>
                <c:pt idx="2">
                  <c:v>#N/A</c:v>
                </c:pt>
                <c:pt idx="3">
                  <c:v>#N/A</c:v>
                </c:pt>
                <c:pt idx="4">
                  <c:v>1515</c:v>
                </c:pt>
                <c:pt idx="5">
                  <c:v>#N/A</c:v>
                </c:pt>
                <c:pt idx="6">
                  <c:v>#N/A</c:v>
                </c:pt>
                <c:pt idx="7">
                  <c:v>1988</c:v>
                </c:pt>
                <c:pt idx="8">
                  <c:v>#N/A</c:v>
                </c:pt>
                <c:pt idx="9">
                  <c:v>#N/A</c:v>
                </c:pt>
                <c:pt idx="10">
                  <c:v>2471</c:v>
                </c:pt>
                <c:pt idx="11">
                  <c:v>#N/A</c:v>
                </c:pt>
                <c:pt idx="12">
                  <c:v>#N/A</c:v>
                </c:pt>
                <c:pt idx="13">
                  <c:v>2304</c:v>
                </c:pt>
                <c:pt idx="14">
                  <c:v>#N/A</c:v>
                </c:pt>
              </c:numCache>
            </c:numRef>
          </c:val>
          <c:smooth val="0"/>
          <c:extLst xmlns:c16r2="http://schemas.microsoft.com/office/drawing/2015/06/chart">
            <c:ext xmlns:c16="http://schemas.microsoft.com/office/drawing/2014/chart" uri="{C3380CC4-5D6E-409C-BE32-E72D297353CC}">
              <c16:uniqueId val="{0000000B-8EC8-4B21-945B-09F9E68AADBD}"/>
            </c:ext>
          </c:extLst>
        </c:ser>
        <c:dLbls>
          <c:showLegendKey val="0"/>
          <c:showVal val="0"/>
          <c:showCatName val="0"/>
          <c:showSerName val="0"/>
          <c:showPercent val="0"/>
          <c:showBubbleSize val="0"/>
        </c:dLbls>
        <c:marker val="1"/>
        <c:smooth val="0"/>
        <c:axId val="841075128"/>
        <c:axId val="841075520"/>
      </c:lineChart>
      <c:catAx>
        <c:axId val="84107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1075520"/>
        <c:crosses val="autoZero"/>
        <c:auto val="1"/>
        <c:lblAlgn val="ctr"/>
        <c:lblOffset val="100"/>
        <c:tickLblSkip val="1"/>
        <c:tickMarkSkip val="1"/>
        <c:noMultiLvlLbl val="0"/>
      </c:catAx>
      <c:valAx>
        <c:axId val="84107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905</c:v>
                </c:pt>
                <c:pt idx="1">
                  <c:v>955</c:v>
                </c:pt>
                <c:pt idx="2">
                  <c:v>955</c:v>
                </c:pt>
              </c:numCache>
            </c:numRef>
          </c:val>
          <c:extLst xmlns:c16r2="http://schemas.microsoft.com/office/drawing/2015/06/chart">
            <c:ext xmlns:c16="http://schemas.microsoft.com/office/drawing/2014/chart" uri="{C3380CC4-5D6E-409C-BE32-E72D297353CC}">
              <c16:uniqueId val="{00000000-0604-44D7-9F64-8DAB286BCF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406</c:v>
                </c:pt>
                <c:pt idx="1">
                  <c:v>557</c:v>
                </c:pt>
                <c:pt idx="2">
                  <c:v>607</c:v>
                </c:pt>
              </c:numCache>
            </c:numRef>
          </c:val>
          <c:extLst xmlns:c16r2="http://schemas.microsoft.com/office/drawing/2015/06/chart">
            <c:ext xmlns:c16="http://schemas.microsoft.com/office/drawing/2014/chart" uri="{C3380CC4-5D6E-409C-BE32-E72D297353CC}">
              <c16:uniqueId val="{00000001-0604-44D7-9F64-8DAB286BCF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1187</c:v>
                </c:pt>
                <c:pt idx="1">
                  <c:v>918</c:v>
                </c:pt>
                <c:pt idx="2">
                  <c:v>1081</c:v>
                </c:pt>
              </c:numCache>
            </c:numRef>
          </c:val>
          <c:extLst xmlns:c16r2="http://schemas.microsoft.com/office/drawing/2015/06/chart">
            <c:ext xmlns:c16="http://schemas.microsoft.com/office/drawing/2014/chart" uri="{C3380CC4-5D6E-409C-BE32-E72D297353CC}">
              <c16:uniqueId val="{00000002-0604-44D7-9F64-8DAB286BCF57}"/>
            </c:ext>
          </c:extLst>
        </c:ser>
        <c:dLbls>
          <c:showLegendKey val="0"/>
          <c:showVal val="0"/>
          <c:showCatName val="0"/>
          <c:showSerName val="0"/>
          <c:showPercent val="0"/>
          <c:showBubbleSize val="0"/>
        </c:dLbls>
        <c:gapWidth val="120"/>
        <c:overlap val="100"/>
        <c:axId val="841076304"/>
        <c:axId val="841076696"/>
      </c:barChart>
      <c:catAx>
        <c:axId val="84107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1076696"/>
        <c:crosses val="autoZero"/>
        <c:auto val="1"/>
        <c:lblAlgn val="ctr"/>
        <c:lblOffset val="100"/>
        <c:tickLblSkip val="1"/>
        <c:tickMarkSkip val="1"/>
        <c:noMultiLvlLbl val="0"/>
      </c:catAx>
      <c:valAx>
        <c:axId val="841076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4107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37-459E-BCE3-19B2F7F9BF04}"/>
                </c:ext>
                <c:ext xmlns:c15="http://schemas.microsoft.com/office/drawing/2012/chart" uri="{CE6537A1-D6FC-4f65-9D91-7224C49458BB}">
                  <c15:dlblFieldTable>
                    <c15:dlblFTEntry>
                      <c15:txfldGUID>{9F293FC9-0132-4B4B-A4C4-0D013DEE98FD}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37-459E-BCE3-19B2F7F9BF04}"/>
                </c:ext>
                <c:ext xmlns:c15="http://schemas.microsoft.com/office/drawing/2012/chart" uri="{CE6537A1-D6FC-4f65-9D91-7224C49458BB}">
                  <c15:dlblFieldTable>
                    <c15:dlblFTEntry>
                      <c15:txfldGUID>{D492CEE0-5F28-4E04-A687-792A83BF9CD2}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37-459E-BCE3-19B2F7F9BF04}"/>
                </c:ext>
                <c:ext xmlns:c15="http://schemas.microsoft.com/office/drawing/2012/chart" uri="{CE6537A1-D6FC-4f65-9D91-7224C49458BB}">
                  <c15:dlblFieldTable>
                    <c15:dlblFTEntry>
                      <c15:txfldGUID>{2A2A814A-E655-4052-90D5-E74B62DF04A5}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37-459E-BCE3-19B2F7F9BF04}"/>
                </c:ext>
                <c:ext xmlns:c15="http://schemas.microsoft.com/office/drawing/2012/chart" uri="{CE6537A1-D6FC-4f65-9D91-7224C49458BB}">
                  <c15:dlblFieldTable>
                    <c15:dlblFTEntry>
                      <c15:txfldGUID>{9224C368-5033-4A4A-9B6D-259B52016FAF}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37-459E-BCE3-19B2F7F9BF04}"/>
                </c:ext>
                <c:ext xmlns:c15="http://schemas.microsoft.com/office/drawing/2012/chart" uri="{CE6537A1-D6FC-4f65-9D91-7224C49458BB}">
                  <c15:dlblFieldTable>
                    <c15:dlblFTEntry>
                      <c15:txfldGUID>{814C82FC-B30D-4B2A-AA35-D6684530FE30}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37-459E-BCE3-19B2F7F9BF04}"/>
                </c:ext>
                <c:ext xmlns:c15="http://schemas.microsoft.com/office/drawing/2012/chart" uri="{CE6537A1-D6FC-4f65-9D91-7224C49458BB}">
                  <c15:dlblFieldTable>
                    <c15:dlblFTEntry>
                      <c15:txfldGUID>{41874441-F30D-4B0F-9CE9-D5027B45219D}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37-459E-BCE3-19B2F7F9BF04}"/>
                </c:ext>
                <c:ext xmlns:c15="http://schemas.microsoft.com/office/drawing/2012/chart" uri="{CE6537A1-D6FC-4f65-9D91-7224C49458BB}">
                  <c15:dlblFieldTable>
                    <c15:dlblFTEntry>
                      <c15:txfldGUID>{087C3360-EB9D-485C-A372-F8F4E75D2566}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37-459E-BCE3-19B2F7F9BF04}"/>
                </c:ext>
                <c:ext xmlns:c15="http://schemas.microsoft.com/office/drawing/2012/chart" uri="{CE6537A1-D6FC-4f65-9D91-7224C49458BB}">
                  <c15:dlblFieldTable>
                    <c15:dlblFTEntry>
                      <c15:txfldGUID>{011F339E-E6CA-4A7D-AAA9-7B3125AD133F}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37-459E-BCE3-19B2F7F9BF04}"/>
                </c:ext>
                <c:ext xmlns:c15="http://schemas.microsoft.com/office/drawing/2012/chart" uri="{CE6537A1-D6FC-4f65-9D91-7224C49458BB}">
                  <c15:dlblFieldTable>
                    <c15:dlblFTEntry>
                      <c15:txfldGUID>{48D06C09-F508-4725-9476-DEF2B91BCE24}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71.5</c:v>
                </c:pt>
                <c:pt idx="16">
                  <c:v>72.8</c:v>
                </c:pt>
                <c:pt idx="24">
                  <c:v>67.3</c:v>
                </c:pt>
                <c:pt idx="32">
                  <c:v>69.099999999999994</c:v>
                </c:pt>
              </c:numCache>
            </c:numRef>
          </c:xVal>
          <c:yVal>
            <c:numRef>
              <c:f>公会計指標分析・財政指標組合せ分析表!$BP$51:$DC$51</c:f>
              <c:numCache>
                <c:formatCode>#,##0.0;"▲ "#,##0.0</c:formatCode>
                <c:ptCount val="40"/>
                <c:pt idx="0">
                  <c:v>27.8</c:v>
                </c:pt>
                <c:pt idx="8">
                  <c:v>39.299999999999997</c:v>
                </c:pt>
                <c:pt idx="16">
                  <c:v>51.9</c:v>
                </c:pt>
                <c:pt idx="24">
                  <c:v>64.5</c:v>
                </c:pt>
                <c:pt idx="32">
                  <c:v>57.5</c:v>
                </c:pt>
              </c:numCache>
            </c:numRef>
          </c:yVal>
          <c:smooth val="0"/>
          <c:extLst xmlns:c16r2="http://schemas.microsoft.com/office/drawing/2015/06/chart">
            <c:ext xmlns:c16="http://schemas.microsoft.com/office/drawing/2014/chart" uri="{C3380CC4-5D6E-409C-BE32-E72D297353CC}">
              <c16:uniqueId val="{00000009-1437-459E-BCE3-19B2F7F9BF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37-459E-BCE3-19B2F7F9BF04}"/>
                </c:ext>
                <c:ext xmlns:c15="http://schemas.microsoft.com/office/drawing/2012/chart" uri="{CE6537A1-D6FC-4f65-9D91-7224C49458BB}">
                  <c15:dlblFieldTable>
                    <c15:dlblFTEntry>
                      <c15:txfldGUID>{452DF137-DDD1-4A78-BC41-6962B51F0F71}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37-459E-BCE3-19B2F7F9BF04}"/>
                </c:ext>
                <c:ext xmlns:c15="http://schemas.microsoft.com/office/drawing/2012/chart" uri="{CE6537A1-D6FC-4f65-9D91-7224C49458BB}">
                  <c15:dlblFieldTable>
                    <c15:dlblFTEntry>
                      <c15:txfldGUID>{E0099C03-2449-4EDA-9DAE-76E72EA635C9}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37-459E-BCE3-19B2F7F9BF04}"/>
                </c:ext>
                <c:ext xmlns:c15="http://schemas.microsoft.com/office/drawing/2012/chart" uri="{CE6537A1-D6FC-4f65-9D91-7224C49458BB}">
                  <c15:dlblFieldTable>
                    <c15:dlblFTEntry>
                      <c15:txfldGUID>{F10CF21A-F7B1-490F-B1A0-20D453D85556}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37-459E-BCE3-19B2F7F9BF04}"/>
                </c:ext>
                <c:ext xmlns:c15="http://schemas.microsoft.com/office/drawing/2012/chart" uri="{CE6537A1-D6FC-4f65-9D91-7224C49458BB}">
                  <c15:dlblFieldTable>
                    <c15:dlblFTEntry>
                      <c15:txfldGUID>{E7CA7077-17FB-420E-93E1-EE3005CC86B4}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37-459E-BCE3-19B2F7F9BF04}"/>
                </c:ext>
                <c:ext xmlns:c15="http://schemas.microsoft.com/office/drawing/2012/chart" uri="{CE6537A1-D6FC-4f65-9D91-7224C49458BB}">
                  <c15:dlblFieldTable>
                    <c15:dlblFTEntry>
                      <c15:txfldGUID>{327E6C2E-10CE-41DB-8C1A-D9F7A49D0E72}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37-459E-BCE3-19B2F7F9BF04}"/>
                </c:ext>
                <c:ext xmlns:c15="http://schemas.microsoft.com/office/drawing/2012/chart" uri="{CE6537A1-D6FC-4f65-9D91-7224C49458BB}">
                  <c15:dlblFieldTable>
                    <c15:dlblFTEntry>
                      <c15:txfldGUID>{5073E7B9-99BE-4299-8DE8-8E30D34B7AD6}</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2.54107267631970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37-459E-BCE3-19B2F7F9BF04}"/>
                </c:ext>
                <c:ext xmlns:c15="http://schemas.microsoft.com/office/drawing/2012/chart" uri="{CE6537A1-D6FC-4f65-9D91-7224C49458BB}">
                  <c15:dlblFieldTable>
                    <c15:dlblFTEntry>
                      <c15:txfldGUID>{2BB11E17-F627-4175-9D3C-756FE7C145AC}</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9.32196736778577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37-459E-BCE3-19B2F7F9BF04}"/>
                </c:ext>
                <c:ext xmlns:c15="http://schemas.microsoft.com/office/drawing/2012/chart" uri="{CE6537A1-D6FC-4f65-9D91-7224C49458BB}">
                  <c15:dlblFieldTable>
                    <c15:dlblFTEntry>
                      <c15:txfldGUID>{8F9E7692-E8F3-4327-9DF2-FB7CC76ED43D}</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1.60891146262385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37-459E-BCE3-19B2F7F9BF04}"/>
                </c:ext>
                <c:ext xmlns:c15="http://schemas.microsoft.com/office/drawing/2012/chart" uri="{CE6537A1-D6FC-4f65-9D91-7224C49458BB}">
                  <c15:dlblFieldTable>
                    <c15:dlblFTEntry>
                      <c15:txfldGUID>{64615C75-5861-4967-A37A-3E289A69235C}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1437-459E-BCE3-19B2F7F9BF04}"/>
            </c:ext>
          </c:extLst>
        </c:ser>
        <c:dLbls>
          <c:showLegendKey val="0"/>
          <c:showVal val="1"/>
          <c:showCatName val="0"/>
          <c:showSerName val="0"/>
          <c:showPercent val="0"/>
          <c:showBubbleSize val="0"/>
        </c:dLbls>
        <c:axId val="841078656"/>
        <c:axId val="841079048"/>
      </c:scatterChart>
      <c:valAx>
        <c:axId val="84107865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1079048"/>
        <c:crosses val="autoZero"/>
        <c:crossBetween val="midCat"/>
      </c:valAx>
      <c:valAx>
        <c:axId val="841079048"/>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107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BD-45DD-BE46-D1E5854DFFCE}"/>
                </c:ext>
                <c:ext xmlns:c15="http://schemas.microsoft.com/office/drawing/2012/chart" uri="{CE6537A1-D6FC-4f65-9D91-7224C49458BB}">
                  <c15:dlblFieldTable>
                    <c15:dlblFTEntry>
                      <c15:txfldGUID>{E4EEE582-6E28-48EF-94D6-6575A3AF5359}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BD-45DD-BE46-D1E5854DFFCE}"/>
                </c:ext>
                <c:ext xmlns:c15="http://schemas.microsoft.com/office/drawing/2012/chart" uri="{CE6537A1-D6FC-4f65-9D91-7224C49458BB}">
                  <c15:dlblFieldTable>
                    <c15:dlblFTEntry>
                      <c15:txfldGUID>{F729F7C1-AFE8-4449-8563-15AA251A528B}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BD-45DD-BE46-D1E5854DFFCE}"/>
                </c:ext>
                <c:ext xmlns:c15="http://schemas.microsoft.com/office/drawing/2012/chart" uri="{CE6537A1-D6FC-4f65-9D91-7224C49458BB}">
                  <c15:dlblFieldTable>
                    <c15:dlblFTEntry>
                      <c15:txfldGUID>{77A8E81E-A4A6-492B-82F6-25E2F87F7E0A}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BD-45DD-BE46-D1E5854DFFCE}"/>
                </c:ext>
                <c:ext xmlns:c15="http://schemas.microsoft.com/office/drawing/2012/chart" uri="{CE6537A1-D6FC-4f65-9D91-7224C49458BB}">
                  <c15:dlblFieldTable>
                    <c15:dlblFTEntry>
                      <c15:txfldGUID>{325F7308-A47B-4A84-8C9E-BBF9280EA9D0}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BD-45DD-BE46-D1E5854DFFCE}"/>
                </c:ext>
                <c:ext xmlns:c15="http://schemas.microsoft.com/office/drawing/2012/chart" uri="{CE6537A1-D6FC-4f65-9D91-7224C49458BB}">
                  <c15:dlblFieldTable>
                    <c15:dlblFTEntry>
                      <c15:txfldGUID>{8187BA4E-694D-4973-92EA-8EA6CE5911AA}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BD-45DD-BE46-D1E5854DFFCE}"/>
                </c:ext>
                <c:ext xmlns:c15="http://schemas.microsoft.com/office/drawing/2012/chart" uri="{CE6537A1-D6FC-4f65-9D91-7224C49458BB}">
                  <c15:dlblFieldTable>
                    <c15:dlblFTEntry>
                      <c15:txfldGUID>{1BC734B0-5DD2-4DE8-B7DC-7CCC48477DF3}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BD-45DD-BE46-D1E5854DFFCE}"/>
                </c:ext>
                <c:ext xmlns:c15="http://schemas.microsoft.com/office/drawing/2012/chart" uri="{CE6537A1-D6FC-4f65-9D91-7224C49458BB}">
                  <c15:dlblFieldTable>
                    <c15:dlblFTEntry>
                      <c15:txfldGUID>{C0E20AF5-8D70-4756-88B9-FEF9912CAB42}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BD-45DD-BE46-D1E5854DFFCE}"/>
                </c:ext>
                <c:ext xmlns:c15="http://schemas.microsoft.com/office/drawing/2012/chart" uri="{CE6537A1-D6FC-4f65-9D91-7224C49458BB}">
                  <c15:dlblFieldTable>
                    <c15:dlblFTEntry>
                      <c15:txfldGUID>{3F0CEEDF-DBF4-424A-A2C9-7947F7FE6B6E}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BD-45DD-BE46-D1E5854DFFCE}"/>
                </c:ext>
                <c:ext xmlns:c15="http://schemas.microsoft.com/office/drawing/2012/chart" uri="{CE6537A1-D6FC-4f65-9D91-7224C49458BB}">
                  <c15:dlblFieldTable>
                    <c15:dlblFTEntry>
                      <c15:txfldGUID>{4350DC8C-D26A-4797-864E-F7416A92A423}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8.1999999999999993</c:v>
                </c:pt>
                <c:pt idx="24">
                  <c:v>8.4</c:v>
                </c:pt>
                <c:pt idx="32">
                  <c:v>8.6999999999999993</c:v>
                </c:pt>
              </c:numCache>
            </c:numRef>
          </c:xVal>
          <c:yVal>
            <c:numRef>
              <c:f>公会計指標分析・財政指標組合せ分析表!$BP$73:$DC$73</c:f>
              <c:numCache>
                <c:formatCode>#,##0.0;"▲ "#,##0.0</c:formatCode>
                <c:ptCount val="40"/>
                <c:pt idx="0">
                  <c:v>27.8</c:v>
                </c:pt>
                <c:pt idx="8">
                  <c:v>39.299999999999997</c:v>
                </c:pt>
                <c:pt idx="16">
                  <c:v>51.9</c:v>
                </c:pt>
                <c:pt idx="24">
                  <c:v>64.5</c:v>
                </c:pt>
                <c:pt idx="32">
                  <c:v>57.5</c:v>
                </c:pt>
              </c:numCache>
            </c:numRef>
          </c:yVal>
          <c:smooth val="0"/>
          <c:extLst xmlns:c16r2="http://schemas.microsoft.com/office/drawing/2015/06/chart">
            <c:ext xmlns:c16="http://schemas.microsoft.com/office/drawing/2014/chart" uri="{C3380CC4-5D6E-409C-BE32-E72D297353CC}">
              <c16:uniqueId val="{00000009-C4BD-45DD-BE46-D1E5854DFF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BD-45DD-BE46-D1E5854DFFCE}"/>
                </c:ext>
                <c:ext xmlns:c15="http://schemas.microsoft.com/office/drawing/2012/chart" uri="{CE6537A1-D6FC-4f65-9D91-7224C49458BB}">
                  <c15:dlblFieldTable>
                    <c15:dlblFTEntry>
                      <c15:txfldGUID>{143991C1-D569-4693-A2F1-F2F3D0CCDA87}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BD-45DD-BE46-D1E5854DFFCE}"/>
                </c:ext>
                <c:ext xmlns:c15="http://schemas.microsoft.com/office/drawing/2012/chart" uri="{CE6537A1-D6FC-4f65-9D91-7224C49458BB}">
                  <c15:dlblFieldTable>
                    <c15:dlblFTEntry>
                      <c15:txfldGUID>{5376FF10-63FD-4EB8-9AB1-4EF97D58F489}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BD-45DD-BE46-D1E5854DFFCE}"/>
                </c:ext>
                <c:ext xmlns:c15="http://schemas.microsoft.com/office/drawing/2012/chart" uri="{CE6537A1-D6FC-4f65-9D91-7224C49458BB}">
                  <c15:dlblFieldTable>
                    <c15:dlblFTEntry>
                      <c15:txfldGUID>{9BB92905-E44E-4AC9-8C47-167FACD32468}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BD-45DD-BE46-D1E5854DFFCE}"/>
                </c:ext>
                <c:ext xmlns:c15="http://schemas.microsoft.com/office/drawing/2012/chart" uri="{CE6537A1-D6FC-4f65-9D91-7224C49458BB}">
                  <c15:dlblFieldTable>
                    <c15:dlblFTEntry>
                      <c15:txfldGUID>{F8C10711-B3EF-4474-8FFF-C65F154AB5C2}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BD-45DD-BE46-D1E5854DFFCE}"/>
                </c:ext>
                <c:ext xmlns:c15="http://schemas.microsoft.com/office/drawing/2012/chart" uri="{CE6537A1-D6FC-4f65-9D91-7224C49458BB}">
                  <c15:dlblFieldTable>
                    <c15:dlblFTEntry>
                      <c15:txfldGUID>{2BCBE3F7-1A21-4C36-AA6D-3602CE91C832}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BD-45DD-BE46-D1E5854DFFCE}"/>
                </c:ext>
                <c:ext xmlns:c15="http://schemas.microsoft.com/office/drawing/2012/chart" uri="{CE6537A1-D6FC-4f65-9D91-7224C49458BB}">
                  <c15:dlblFieldTable>
                    <c15:dlblFTEntry>
                      <c15:txfldGUID>{DD1F3F7C-11FD-469D-A210-075B57F2FABA}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BD-45DD-BE46-D1E5854DFFCE}"/>
                </c:ext>
                <c:ext xmlns:c15="http://schemas.microsoft.com/office/drawing/2012/chart" uri="{CE6537A1-D6FC-4f65-9D91-7224C49458BB}">
                  <c15:dlblFieldTable>
                    <c15:dlblFTEntry>
                      <c15:txfldGUID>{8C6AF677-73C8-425F-AEB3-E38DFE035662}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BD-45DD-BE46-D1E5854DFFCE}"/>
                </c:ext>
                <c:ext xmlns:c15="http://schemas.microsoft.com/office/drawing/2012/chart" uri="{CE6537A1-D6FC-4f65-9D91-7224C49458BB}">
                  <c15:dlblFieldTable>
                    <c15:dlblFTEntry>
                      <c15:txfldGUID>{50764CAB-0B61-4CED-ACC8-DF15D3E4D9BC}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BD-45DD-BE46-D1E5854DFFCE}"/>
                </c:ext>
                <c:ext xmlns:c15="http://schemas.microsoft.com/office/drawing/2012/chart" uri="{CE6537A1-D6FC-4f65-9D91-7224C49458BB}">
                  <c15:dlblFieldTable>
                    <c15:dlblFTEntry>
                      <c15:txfldGUID>{78915918-955F-4082-884A-34CA90AC5B67}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C4BD-45DD-BE46-D1E5854DFFCE}"/>
            </c:ext>
          </c:extLst>
        </c:ser>
        <c:dLbls>
          <c:showLegendKey val="0"/>
          <c:showVal val="1"/>
          <c:showCatName val="0"/>
          <c:showSerName val="0"/>
          <c:showPercent val="0"/>
          <c:showBubbleSize val="0"/>
        </c:dLbls>
        <c:axId val="841074736"/>
        <c:axId val="841084928"/>
      </c:scatterChart>
      <c:valAx>
        <c:axId val="84107473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1084928"/>
        <c:crosses val="autoZero"/>
        <c:crossBetween val="midCat"/>
      </c:valAx>
      <c:valAx>
        <c:axId val="841084928"/>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1074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a:t>
          </a:r>
          <a:endParaRPr lang="ja-JP" altLang="ja-JP" sz="1100">
            <a:effectLst/>
          </a:endParaRPr>
        </a:p>
        <a:p>
          <a:r>
            <a:rPr kumimoji="1" lang="ja-JP" altLang="ja-JP" sz="1000">
              <a:solidFill>
                <a:schemeClr val="dk1"/>
              </a:solidFill>
              <a:effectLst/>
              <a:latin typeface="+mn-lt"/>
              <a:ea typeface="+mn-ea"/>
              <a:cs typeface="+mn-cs"/>
            </a:rPr>
            <a:t>　過疎対策事業債を活用した大規模事業の元金償還開始により増加傾向にあるため、起債の新規発行の抑制を進めていく必要がある。</a:t>
          </a:r>
          <a:endParaRPr lang="ja-JP" altLang="ja-JP" sz="1100">
            <a:effectLst/>
          </a:endParaRPr>
        </a:p>
        <a:p>
          <a:r>
            <a:rPr kumimoji="1" lang="ja-JP" altLang="ja-JP" sz="1000">
              <a:solidFill>
                <a:schemeClr val="dk1"/>
              </a:solidFill>
              <a:effectLst/>
              <a:latin typeface="+mn-lt"/>
              <a:ea typeface="+mn-ea"/>
              <a:cs typeface="+mn-cs"/>
            </a:rPr>
            <a:t>○公営企業債の元利償還金に対する繰入金</a:t>
          </a:r>
          <a:endParaRPr lang="ja-JP" altLang="ja-JP" sz="1100">
            <a:effectLst/>
          </a:endParaRPr>
        </a:p>
        <a:p>
          <a:r>
            <a:rPr kumimoji="1" lang="ja-JP" altLang="ja-JP" sz="1000">
              <a:solidFill>
                <a:schemeClr val="dk1"/>
              </a:solidFill>
              <a:effectLst/>
              <a:latin typeface="+mn-lt"/>
              <a:ea typeface="+mn-ea"/>
              <a:cs typeface="+mn-cs"/>
            </a:rPr>
            <a:t>　下水道及び農業集落排水特別会計に対する部分が約</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割を占めている。償還終了を迎えるものがあるものの、今後も継続的に負担が生じるため、新発債の状況にも注視していく必要がある。</a:t>
          </a:r>
          <a:endParaRPr lang="ja-JP" altLang="ja-JP" sz="1100">
            <a:effectLst/>
          </a:endParaRPr>
        </a:p>
        <a:p>
          <a:r>
            <a:rPr kumimoji="1" lang="ja-JP" altLang="ja-JP" sz="1000">
              <a:solidFill>
                <a:schemeClr val="dk1"/>
              </a:solidFill>
              <a:effectLst/>
              <a:latin typeface="+mn-lt"/>
              <a:ea typeface="+mn-ea"/>
              <a:cs typeface="+mn-cs"/>
            </a:rPr>
            <a:t>○算入公債費等</a:t>
          </a:r>
          <a:endParaRPr lang="ja-JP" altLang="ja-JP" sz="1100">
            <a:effectLst/>
          </a:endParaRPr>
        </a:p>
        <a:p>
          <a:r>
            <a:rPr kumimoji="1" lang="ja-JP" altLang="ja-JP" sz="1000">
              <a:solidFill>
                <a:schemeClr val="dk1"/>
              </a:solidFill>
              <a:effectLst/>
              <a:latin typeface="+mn-lt"/>
              <a:ea typeface="+mn-ea"/>
              <a:cs typeface="+mn-cs"/>
            </a:rPr>
            <a:t>　普通会計における地方債残高のうち、交付税算入割合の高い過疎対策事業債及び臨時財政対策債の占める割合が約８割程となっており、過疎対策事業債の償還開始による影響が大きい。</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○一般会計等に係る地方債の現在高</a:t>
          </a:r>
          <a:endParaRPr lang="ja-JP" altLang="ja-JP" sz="1100">
            <a:effectLst/>
          </a:endParaRPr>
        </a:p>
        <a:p>
          <a:r>
            <a:rPr kumimoji="1" lang="ja-JP" altLang="ja-JP" sz="1000">
              <a:solidFill>
                <a:schemeClr val="dk1"/>
              </a:solidFill>
              <a:effectLst/>
              <a:latin typeface="+mn-lt"/>
              <a:ea typeface="+mn-ea"/>
              <a:cs typeface="+mn-cs"/>
            </a:rPr>
            <a:t>　大規模事業実施に伴う地方債の元金償還が開始したため、現在高については減少しているが、今後は増加することが見込まれる。</a:t>
          </a:r>
          <a:endParaRPr lang="ja-JP" altLang="ja-JP" sz="1100">
            <a:effectLst/>
          </a:endParaRPr>
        </a:p>
        <a:p>
          <a:r>
            <a:rPr kumimoji="1" lang="ja-JP" altLang="ja-JP" sz="1000">
              <a:solidFill>
                <a:schemeClr val="dk1"/>
              </a:solidFill>
              <a:effectLst/>
              <a:latin typeface="+mn-lt"/>
              <a:ea typeface="+mn-ea"/>
              <a:cs typeface="+mn-cs"/>
            </a:rPr>
            <a:t>○公営企業債等繰入見込額</a:t>
          </a:r>
          <a:endParaRPr lang="ja-JP" altLang="ja-JP" sz="1100">
            <a:effectLst/>
          </a:endParaRPr>
        </a:p>
        <a:p>
          <a:r>
            <a:rPr kumimoji="1" lang="ja-JP" altLang="ja-JP" sz="1000">
              <a:solidFill>
                <a:schemeClr val="dk1"/>
              </a:solidFill>
              <a:effectLst/>
              <a:latin typeface="+mn-lt"/>
              <a:ea typeface="+mn-ea"/>
              <a:cs typeface="+mn-cs"/>
            </a:rPr>
            <a:t>　下水道事業に係る起債償還に対する見込額が占める割合が高く、今後も同程度の規模で推移していく。</a:t>
          </a:r>
          <a:endParaRPr lang="ja-JP" altLang="ja-JP" sz="1100">
            <a:effectLst/>
          </a:endParaRPr>
        </a:p>
        <a:p>
          <a:r>
            <a:rPr kumimoji="1" lang="ja-JP" altLang="ja-JP" sz="1000">
              <a:solidFill>
                <a:schemeClr val="dk1"/>
              </a:solidFill>
              <a:effectLst/>
              <a:latin typeface="+mn-lt"/>
              <a:ea typeface="+mn-ea"/>
              <a:cs typeface="+mn-cs"/>
            </a:rPr>
            <a:t>○退職手当負担見込額</a:t>
          </a:r>
          <a:endParaRPr lang="ja-JP" altLang="ja-JP" sz="1100">
            <a:effectLst/>
          </a:endParaRPr>
        </a:p>
        <a:p>
          <a:r>
            <a:rPr kumimoji="1" lang="ja-JP" altLang="ja-JP" sz="1000">
              <a:solidFill>
                <a:schemeClr val="dk1"/>
              </a:solidFill>
              <a:effectLst/>
              <a:latin typeface="+mn-lt"/>
              <a:ea typeface="+mn-ea"/>
              <a:cs typeface="+mn-cs"/>
            </a:rPr>
            <a:t>　定員管理の着実な推進により減少傾向にある。今後についても削減計画に基づく適正な管理に努める。</a:t>
          </a:r>
          <a:endParaRPr lang="ja-JP" altLang="ja-JP" sz="1100">
            <a:effectLst/>
          </a:endParaRPr>
        </a:p>
        <a:p>
          <a:r>
            <a:rPr kumimoji="1" lang="ja-JP" altLang="ja-JP" sz="1000">
              <a:solidFill>
                <a:schemeClr val="dk1"/>
              </a:solidFill>
              <a:effectLst/>
              <a:latin typeface="+mn-lt"/>
              <a:ea typeface="+mn-ea"/>
              <a:cs typeface="+mn-cs"/>
            </a:rPr>
            <a:t>○充当可能基金</a:t>
          </a:r>
          <a:endParaRPr lang="ja-JP" altLang="ja-JP" sz="1100">
            <a:effectLst/>
          </a:endParaRPr>
        </a:p>
        <a:p>
          <a:r>
            <a:rPr kumimoji="1" lang="ja-JP" altLang="ja-JP" sz="1000">
              <a:solidFill>
                <a:schemeClr val="dk1"/>
              </a:solidFill>
              <a:effectLst/>
              <a:latin typeface="+mn-lt"/>
              <a:ea typeface="+mn-ea"/>
              <a:cs typeface="+mn-cs"/>
            </a:rPr>
            <a:t>　社会情勢を鑑み新たな基金を増設したことにより、前年度より増加している。今後は、施設整備や長寿命化対策へ公共施設整備基金を活用する見込みであることから、適正な基金残高の規模を維持できるよう、効率的な財政運営を心がけ、基金の確保に努める。</a:t>
          </a:r>
          <a:endParaRPr lang="ja-JP" altLang="ja-JP" sz="1100">
            <a:effectLst/>
          </a:endParaRPr>
        </a:p>
        <a:p>
          <a:r>
            <a:rPr kumimoji="1" lang="ja-JP" altLang="ja-JP" sz="1000">
              <a:solidFill>
                <a:schemeClr val="dk1"/>
              </a:solidFill>
              <a:effectLst/>
              <a:latin typeface="+mn-lt"/>
              <a:ea typeface="+mn-ea"/>
              <a:cs typeface="+mn-cs"/>
            </a:rPr>
            <a:t>○基準財政需要額算入見込額</a:t>
          </a:r>
          <a:endParaRPr lang="ja-JP" altLang="ja-JP" sz="1100">
            <a:effectLst/>
          </a:endParaRPr>
        </a:p>
        <a:p>
          <a:r>
            <a:rPr kumimoji="1" lang="ja-JP" altLang="ja-JP" sz="1000">
              <a:solidFill>
                <a:schemeClr val="dk1"/>
              </a:solidFill>
              <a:effectLst/>
              <a:latin typeface="+mn-lt"/>
              <a:ea typeface="+mn-ea"/>
              <a:cs typeface="+mn-cs"/>
            </a:rPr>
            <a:t>　主に過疎対策事業債の元金償還開始により、前年度より減少している。過疎対策事業債等の財政措置の有利な地方債を多く活用しているため、今後も起債残高の動向と連動する。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山形県白鷹町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新型コロナウイルス感染症への対応や経済対策に資するための基金を新設したことや今後の財政需要を鑑み公共施設整備基金の積み増しを行ったことから増額している。</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各基金の使途に応じ適正に積み立て及び取崩しを行っていくとともに、財政調整基金や減債基金について将来の財政運営の機動性・柔軟性確保のため積み立てを行っていく。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　公共施設整備基金：公用または公共に供する施設の整備資金</a:t>
          </a:r>
          <a:endParaRPr lang="ja-JP" altLang="ja-JP" sz="1600">
            <a:effectLst/>
          </a:endParaRPr>
        </a:p>
        <a:p>
          <a:r>
            <a:rPr kumimoji="1" lang="ja-JP" altLang="ja-JP" sz="1200">
              <a:solidFill>
                <a:schemeClr val="dk1"/>
              </a:solidFill>
              <a:effectLst/>
              <a:latin typeface="+mn-lt"/>
              <a:ea typeface="+mn-ea"/>
              <a:cs typeface="+mn-cs"/>
            </a:rPr>
            <a:t>　スポーツセンター整備基金：健康づくりや競技スポーツの推進など生涯スポーツの振興に向けて、スポーツ活動の拠点となるスポーツセンターの整備</a:t>
          </a:r>
          <a:endParaRPr lang="ja-JP" altLang="ja-JP" sz="1600">
            <a:effectLst/>
          </a:endParaRPr>
        </a:p>
        <a:p>
          <a:r>
            <a:rPr kumimoji="1" lang="ja-JP" altLang="ja-JP" sz="1200">
              <a:solidFill>
                <a:schemeClr val="dk1"/>
              </a:solidFill>
              <a:effectLst/>
              <a:latin typeface="+mn-lt"/>
              <a:ea typeface="+mn-ea"/>
              <a:cs typeface="+mn-cs"/>
            </a:rPr>
            <a:t>　福祉振興基金：健康、福祉、医療を総合化した健康福祉の里を確立するため</a:t>
          </a:r>
          <a:endParaRPr lang="ja-JP" altLang="ja-JP" sz="1600">
            <a:effectLst/>
          </a:endParaRPr>
        </a:p>
        <a:p>
          <a:r>
            <a:rPr kumimoji="1" lang="ja-JP" altLang="ja-JP" sz="1200">
              <a:solidFill>
                <a:schemeClr val="dk1"/>
              </a:solidFill>
              <a:effectLst/>
              <a:latin typeface="+mn-lt"/>
              <a:ea typeface="+mn-ea"/>
              <a:cs typeface="+mn-cs"/>
            </a:rPr>
            <a:t>　スポーツ振興基金：体育・スポーツを普及振興し、広く町民の健康の増進とスポーツ精神の高揚に資するため</a:t>
          </a:r>
          <a:endParaRPr lang="ja-JP" altLang="ja-JP" sz="1600">
            <a:effectLst/>
          </a:endParaRPr>
        </a:p>
        <a:p>
          <a:r>
            <a:rPr kumimoji="1" lang="ja-JP" altLang="ja-JP" sz="1200">
              <a:solidFill>
                <a:schemeClr val="dk1"/>
              </a:solidFill>
              <a:effectLst/>
              <a:latin typeface="+mn-lt"/>
              <a:ea typeface="+mn-ea"/>
              <a:cs typeface="+mn-cs"/>
            </a:rPr>
            <a:t>　ふるさと応援基金：寄附金によるまちづくりを推進するため</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感染症対策基金：新型コロナウイルス感染症に対応するため</a:t>
          </a:r>
          <a:endParaRPr lang="ja-JP" altLang="ja-JP" sz="1600">
            <a:effectLst/>
          </a:endParaRPr>
        </a:p>
        <a:p>
          <a:pPr eaLnBrk="1" fontAlgn="auto" latinLnBrk="0" hangingPunct="1"/>
          <a:r>
            <a:rPr lang="ja-JP" altLang="ja-JP" sz="1200" b="0" i="0" baseline="0">
              <a:solidFill>
                <a:schemeClr val="dk1"/>
              </a:solidFill>
              <a:effectLst/>
              <a:latin typeface="+mn-lt"/>
              <a:ea typeface="+mn-ea"/>
              <a:cs typeface="+mn-cs"/>
            </a:rPr>
            <a:t>　地域経済変動対策基金：地域経済変動対策利子補給の財源	</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公共施設整備基金：今後の施設整備や老朽化した施設の長寿命化事業へ対応するため積み立てを行った。</a:t>
          </a:r>
          <a:endParaRPr lang="ja-JP" altLang="ja-JP" sz="1600">
            <a:effectLst/>
          </a:endParaRPr>
        </a:p>
        <a:p>
          <a:r>
            <a:rPr kumimoji="1" lang="ja-JP" altLang="ja-JP" sz="1200">
              <a:solidFill>
                <a:schemeClr val="dk1"/>
              </a:solidFill>
              <a:effectLst/>
              <a:latin typeface="+mn-lt"/>
              <a:ea typeface="+mn-ea"/>
              <a:cs typeface="+mn-cs"/>
            </a:rPr>
            <a:t>　ふるさと応援基金：文化振興、人材育成、観光交流等のための事業に活用するため取崩しを行った。</a:t>
          </a:r>
          <a:endParaRPr lang="ja-JP" altLang="ja-JP" sz="1600">
            <a:effectLst/>
          </a:endParaRPr>
        </a:p>
        <a:p>
          <a:r>
            <a:rPr kumimoji="1" lang="ja-JP" altLang="ja-JP" sz="1200">
              <a:solidFill>
                <a:schemeClr val="dk1"/>
              </a:solidFill>
              <a:effectLst/>
              <a:latin typeface="+mn-lt"/>
              <a:ea typeface="+mn-ea"/>
              <a:cs typeface="+mn-cs"/>
            </a:rPr>
            <a:t>　感染症対策基金及び地域経済変動対策基金：新型コロナウイルス感染症への対応や経済対策へ対応するため新たに基金を造設した。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公共施設整備備金：今後の財政需要を鑑み積み立てを行っていくとともに、公共施設整備整備や長寿命化事業に活用していく。</a:t>
          </a:r>
          <a:endParaRPr lang="ja-JP" altLang="ja-JP" sz="1600">
            <a:effectLst/>
          </a:endParaRPr>
        </a:p>
        <a:p>
          <a:r>
            <a:rPr kumimoji="1" lang="ja-JP" altLang="ja-JP" sz="1200">
              <a:solidFill>
                <a:schemeClr val="dk1"/>
              </a:solidFill>
              <a:effectLst/>
              <a:latin typeface="+mn-lt"/>
              <a:ea typeface="+mn-ea"/>
              <a:cs typeface="+mn-cs"/>
            </a:rPr>
            <a:t>　福祉振興基金：保育の充実に資する事業等へ活用していく。</a:t>
          </a:r>
          <a:endParaRPr lang="ja-JP" altLang="ja-JP" sz="1600">
            <a:effectLst/>
          </a:endParaRPr>
        </a:p>
        <a:p>
          <a:r>
            <a:rPr kumimoji="1" lang="ja-JP" altLang="ja-JP" sz="1200">
              <a:solidFill>
                <a:schemeClr val="dk1"/>
              </a:solidFill>
              <a:effectLst/>
              <a:latin typeface="+mn-lt"/>
              <a:ea typeface="+mn-ea"/>
              <a:cs typeface="+mn-cs"/>
            </a:rPr>
            <a:t>　ふるさと応援基金：全国からの寄附金を積み立て、目的に沿った事業実施のために取崩しを行い活用していく。</a:t>
          </a:r>
          <a:endParaRPr lang="ja-JP" altLang="ja-JP" sz="16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月豪雨災害による臨時財政需要へ対応するため取り崩しを行ったが、今後の災害等の臨時的な財政需要へ対応するため取り崩し額と同額の元金積立を行ったことから、前横ばいで推移している。</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町税や地方交付税等の歳入一般財源の動向に応じ計画的な活用を行うとともに、予算執行時の状況を見ながら可能な限り積み立てを行う。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今後見込まれる償還に対応するため積み立てを行った。</a:t>
          </a:r>
          <a:endParaRPr lang="ja-JP" altLang="ja-JP" sz="18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今後見込まれる投資的事業の実施に係る公債費に対して計画的に活用していくため、予算執行時の状況を見ながら可能な限り積み立てを行う。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94BB947-8931-49E0-A786-115480830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CF29697-2799-4D70-9A17-C6D23D1CB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19637145-DCE3-41BB-A86D-97B557C2B6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1036831-4FE8-4568-96EA-23C1095E58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378882A-6D7F-46C0-AB38-8F55C9E47C0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598CF115-913A-4F12-B0A8-2DC3A8E13B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C884D70-3871-4484-86A3-F82708989F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8AED2247-31EC-424C-AED6-BA8EE7A0C1D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46303C9-C0EA-472B-AC31-AA52B42B5F0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50307524-8133-41C9-A76A-24B2DD0F9B3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23A84618-5B91-4314-8EE0-7BDCD8F8FC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2DE18486-FEE6-41CE-95AD-331C0265A4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91E448BC-61D1-4F36-B1A0-C16A99A56F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77586E8-3AC9-4F4E-9B90-6C6D5493496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29E8AF3-4326-495F-8B7C-C10FEAEDD6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70E7FEB-039E-460F-81C1-F935A68A4D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2D98640-0DFB-41B5-ABE9-0CAA6F17D5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BC86FF2-C13C-4C5F-9F71-B1A8E1D595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6C740DE-769D-4600-9751-8BFEB8080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002A0BA-F8AE-4FBE-A4DF-CD46ADC1D5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D71CA4E-CCD5-4C57-9919-85E2BD5DCC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6A49E897-1442-4EB8-AE73-D90E7567774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CFEB6C4-8E86-4413-8ECC-A827AAC818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3B3D154-DCCF-4A39-AD33-F993C826962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6ED0AB1A-A4E2-4F87-9E36-874AE43319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BC4573D-4961-4484-83F4-28B42A0289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E4308C4-9F0D-44D9-AC6C-BBFB8AD461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31C8E23E-FA07-40E3-ABF5-40DBC569EE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21636850-FA0B-4F41-9BB4-85D3811940F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50294049-7B1D-4859-B295-CF4FEBC6280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28D44DB0-2453-494D-9DAD-EA531A7B84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96229E6-5BBF-4E62-9FDD-1617A126EA7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BAB3E2E9-E878-4198-BA15-D8C91620031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C2C10CCE-DD6B-427D-ABF2-BCF81A99D7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3AEA31B-A1BF-4D49-9FD5-AADA8F78A85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E5AD3258-A26A-448E-8162-6AF062CDEF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9AE08C7E-493F-4673-8190-FD5898F1E4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A111AA50-A119-41D2-BD09-8E4F0E43A8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C2922D0-E600-4972-AB7B-50BEB71D6E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55AE865D-A89B-4A53-B9F7-6D973A0FD0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71ED4816-FBE4-4AF1-8DDD-1C1770A2CB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F259AB5-AA78-4364-88BC-CE38542266E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FADC8CFB-7E2C-49ED-B143-E565452C57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CDD0403E-B7EC-48EB-849D-6ABDCABA1CF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38547FB-620C-4741-AA86-1418DA01E2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D2BA06E2-4927-40E7-AC7A-EB82D07A42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35DF491-8879-49A3-AF95-70165D4FA1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まちづくり複合施設整備事業により庁舎及び中央公民館の建替えを行ったことによりＲ</a:t>
          </a:r>
          <a:r>
            <a:rPr kumimoji="1" lang="en-US" altLang="ja-JP" sz="1100">
              <a:latin typeface="+mn-ea"/>
              <a:ea typeface="+mn-ea"/>
            </a:rPr>
            <a:t>01</a:t>
          </a:r>
          <a:r>
            <a:rPr kumimoji="1" lang="ja-JP" altLang="en-US" sz="1100">
              <a:latin typeface="+mn-ea"/>
              <a:ea typeface="+mn-ea"/>
            </a:rPr>
            <a:t>年度は数値が改善したが、児童館や</a:t>
          </a:r>
          <a:r>
            <a:rPr kumimoji="1" lang="ja-JP" altLang="ja-JP" sz="1100">
              <a:solidFill>
                <a:schemeClr val="dk1"/>
              </a:solidFill>
              <a:effectLst/>
              <a:latin typeface="+mn-ea"/>
              <a:ea typeface="+mn-ea"/>
              <a:cs typeface="+mn-cs"/>
            </a:rPr>
            <a:t>道路を中心に減価償却率が高いことから</a:t>
          </a:r>
          <a:r>
            <a:rPr kumimoji="1" lang="ja-JP" altLang="en-US" sz="1100">
              <a:solidFill>
                <a:schemeClr val="dk1"/>
              </a:solidFill>
              <a:effectLst/>
              <a:latin typeface="+mn-ea"/>
              <a:ea typeface="+mn-ea"/>
              <a:cs typeface="+mn-cs"/>
            </a:rPr>
            <a:t>類似団体平均よりも</a:t>
          </a:r>
          <a:r>
            <a:rPr kumimoji="1" lang="ja-JP" altLang="ja-JP" sz="1100">
              <a:solidFill>
                <a:schemeClr val="dk1"/>
              </a:solidFill>
              <a:effectLst/>
              <a:latin typeface="+mn-ea"/>
              <a:ea typeface="+mn-ea"/>
              <a:cs typeface="+mn-cs"/>
            </a:rPr>
            <a:t>比率が高くなっている。</a:t>
          </a:r>
          <a:endParaRPr lang="ja-JP" altLang="ja-JP">
            <a:effectLst/>
            <a:latin typeface="+mn-ea"/>
            <a:ea typeface="+mn-ea"/>
          </a:endParaRPr>
        </a:p>
        <a:p>
          <a:r>
            <a:rPr kumimoji="1" lang="ja-JP" altLang="en-US" sz="1100">
              <a:latin typeface="+mn-ea"/>
              <a:ea typeface="+mn-ea"/>
            </a:rPr>
            <a:t>　引き続き公共施設総合管理計画等の計画に基づき、公共施設の適正な管理に努めていく。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C4C80D21-27BB-46E0-9302-93956D3B421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77CEFFF2-A75E-4A53-A0DD-4BFE4022B4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D44D83E0-FE88-414C-B5B4-F65F38AD092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F1A44EB1-A9E3-41CF-8C0F-6333288AB25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40866529-75C0-4563-80C4-158F42B7E9A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EE1AF4B6-BC89-4906-AFAC-4F3B952EC4B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28E7B9ED-A085-41E3-B91E-1CB90322A88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4C15D3D1-BED9-4141-B341-C43B1D842B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07A5EE48-0169-4408-92E8-DE196949D98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366CC3B5-DA58-411D-BCF5-E8E59937F63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2FBF2A0D-BDFB-4C38-A734-D42D0F5F81A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6B065BFC-F1F2-4609-AAF1-E0A59018CC2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BF0EA4DE-0769-41C3-AB77-B64E6995480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3EC07123-9AD6-453B-A664-D9A5014AA8A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7B76C5D5-941C-4ED7-9014-B183875D3CE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F2C12181-CA0D-481C-ADE8-1F1F044478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xmlns="" id="{249CE827-C01E-4332-ABF2-A79B690D7206}"/>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xmlns="" id="{5B165A52-50C3-47FC-8CF4-3BB9A2FC29F2}"/>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xmlns="" id="{8CBBD55A-3943-405A-B9CE-899220482CB3}"/>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xmlns="" id="{E775DE50-8B5C-466B-B2E8-6207361A24BF}"/>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xmlns="" id="{A8154004-5C91-46D2-9C9A-9B15CBE4C3D3}"/>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xmlns="" id="{E424D11F-034F-4F7C-95E8-C7C50FD3ABC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xmlns="" id="{2142CA0D-35F5-44AF-AB41-3BEA81F160CE}"/>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xmlns="" id="{FE40F49F-8D8B-4651-A892-7E011B526983}"/>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xmlns="" id="{F4A79551-1A1B-4E8A-A38D-8178175C01CE}"/>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xmlns="" id="{B095BAF9-1D0A-44BF-B526-ADCB713D21CF}"/>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xmlns="" id="{40ACFAF3-C81B-4142-A122-2849616C6AE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481EDD3-4682-4853-8FD9-8924D11AC2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9A00AF2-4EC8-43B7-8020-62856FDAA2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BEF72F3-2F89-4C36-B92C-E99A1DBC384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A276FB4E-A961-4126-9168-202437D8756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859567C0-9229-4A02-97CD-EA3ACD05448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58949</xdr:rowOff>
    </xdr:from>
    <xdr:to>
      <xdr:col>23</xdr:col>
      <xdr:colOff>136525</xdr:colOff>
      <xdr:row>31</xdr:row>
      <xdr:rowOff>160549</xdr:rowOff>
    </xdr:to>
    <xdr:sp macro="" textlink="">
      <xdr:nvSpPr>
        <xdr:cNvPr id="81" name="楕円 80">
          <a:extLst>
            <a:ext uri="{FF2B5EF4-FFF2-40B4-BE49-F238E27FC236}">
              <a16:creationId xmlns:a16="http://schemas.microsoft.com/office/drawing/2014/main" xmlns="" id="{024C31C3-D74B-4F03-9840-8BEC58DD7DAF}"/>
            </a:ext>
          </a:extLst>
        </xdr:cNvPr>
        <xdr:cNvSpPr/>
      </xdr:nvSpPr>
      <xdr:spPr>
        <a:xfrm>
          <a:off x="47117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37376</xdr:rowOff>
    </xdr:from>
    <xdr:ext cx="405111" cy="259045"/>
    <xdr:sp macro="" textlink="">
      <xdr:nvSpPr>
        <xdr:cNvPr id="82" name="有形固定資産減価償却率該当値テキスト">
          <a:extLst>
            <a:ext uri="{FF2B5EF4-FFF2-40B4-BE49-F238E27FC236}">
              <a16:creationId xmlns:a16="http://schemas.microsoft.com/office/drawing/2014/main" xmlns="" id="{B692E5BC-D4CF-411F-B54B-586755F0EE98}"/>
            </a:ext>
          </a:extLst>
        </xdr:cNvPr>
        <xdr:cNvSpPr txBox="1"/>
      </xdr:nvSpPr>
      <xdr:spPr>
        <a:xfrm>
          <a:off x="4813300" y="61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26564</xdr:rowOff>
    </xdr:from>
    <xdr:to>
      <xdr:col>19</xdr:col>
      <xdr:colOff>187325</xdr:colOff>
      <xdr:row>31</xdr:row>
      <xdr:rowOff>128164</xdr:rowOff>
    </xdr:to>
    <xdr:sp macro="" textlink="">
      <xdr:nvSpPr>
        <xdr:cNvPr id="83" name="楕円 82">
          <a:extLst>
            <a:ext uri="{FF2B5EF4-FFF2-40B4-BE49-F238E27FC236}">
              <a16:creationId xmlns:a16="http://schemas.microsoft.com/office/drawing/2014/main" xmlns="" id="{77F7E838-F8CE-4BE5-95CA-0E0B621B89BD}"/>
            </a:ext>
          </a:extLst>
        </xdr:cNvPr>
        <xdr:cNvSpPr/>
      </xdr:nvSpPr>
      <xdr:spPr>
        <a:xfrm>
          <a:off x="4000500" y="61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77364</xdr:rowOff>
    </xdr:from>
    <xdr:to>
      <xdr:col>23</xdr:col>
      <xdr:colOff>85725</xdr:colOff>
      <xdr:row>31</xdr:row>
      <xdr:rowOff>109749</xdr:rowOff>
    </xdr:to>
    <xdr:cxnSp macro="">
      <xdr:nvCxnSpPr>
        <xdr:cNvPr id="84" name="直線コネクタ 83">
          <a:extLst>
            <a:ext uri="{FF2B5EF4-FFF2-40B4-BE49-F238E27FC236}">
              <a16:creationId xmlns:a16="http://schemas.microsoft.com/office/drawing/2014/main" xmlns="" id="{4413349A-01E7-4B10-96C2-E2340C760D1F}"/>
            </a:ext>
          </a:extLst>
        </xdr:cNvPr>
        <xdr:cNvCxnSpPr/>
      </xdr:nvCxnSpPr>
      <xdr:spPr>
        <a:xfrm>
          <a:off x="4051300" y="616383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125518</xdr:rowOff>
    </xdr:from>
    <xdr:to>
      <xdr:col>15</xdr:col>
      <xdr:colOff>187325</xdr:colOff>
      <xdr:row>32</xdr:row>
      <xdr:rowOff>55668</xdr:rowOff>
    </xdr:to>
    <xdr:sp macro="" textlink="">
      <xdr:nvSpPr>
        <xdr:cNvPr id="85" name="楕円 84">
          <a:extLst>
            <a:ext uri="{FF2B5EF4-FFF2-40B4-BE49-F238E27FC236}">
              <a16:creationId xmlns:a16="http://schemas.microsoft.com/office/drawing/2014/main" xmlns="" id="{388D3606-7F33-4D84-98FE-A8F9EB80E365}"/>
            </a:ext>
          </a:extLst>
        </xdr:cNvPr>
        <xdr:cNvSpPr/>
      </xdr:nvSpPr>
      <xdr:spPr>
        <a:xfrm>
          <a:off x="3238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77364</xdr:rowOff>
    </xdr:from>
    <xdr:to>
      <xdr:col>19</xdr:col>
      <xdr:colOff>136525</xdr:colOff>
      <xdr:row>32</xdr:row>
      <xdr:rowOff>4868</xdr:rowOff>
    </xdr:to>
    <xdr:cxnSp macro="">
      <xdr:nvCxnSpPr>
        <xdr:cNvPr id="86" name="直線コネクタ 85">
          <a:extLst>
            <a:ext uri="{FF2B5EF4-FFF2-40B4-BE49-F238E27FC236}">
              <a16:creationId xmlns:a16="http://schemas.microsoft.com/office/drawing/2014/main" xmlns="" id="{4D4C7A39-9FE4-4597-BD27-1F248C96E756}"/>
            </a:ext>
          </a:extLst>
        </xdr:cNvPr>
        <xdr:cNvCxnSpPr/>
      </xdr:nvCxnSpPr>
      <xdr:spPr>
        <a:xfrm flipV="1">
          <a:off x="3289300" y="6163839"/>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102129</xdr:rowOff>
    </xdr:from>
    <xdr:to>
      <xdr:col>11</xdr:col>
      <xdr:colOff>187325</xdr:colOff>
      <xdr:row>32</xdr:row>
      <xdr:rowOff>32279</xdr:rowOff>
    </xdr:to>
    <xdr:sp macro="" textlink="">
      <xdr:nvSpPr>
        <xdr:cNvPr id="87" name="楕円 86">
          <a:extLst>
            <a:ext uri="{FF2B5EF4-FFF2-40B4-BE49-F238E27FC236}">
              <a16:creationId xmlns:a16="http://schemas.microsoft.com/office/drawing/2014/main" xmlns="" id="{FBEC792B-F878-46E0-A1AB-E2AFC1746A1A}"/>
            </a:ext>
          </a:extLst>
        </xdr:cNvPr>
        <xdr:cNvSpPr/>
      </xdr:nvSpPr>
      <xdr:spPr>
        <a:xfrm>
          <a:off x="2476500" y="61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152929</xdr:rowOff>
    </xdr:from>
    <xdr:to>
      <xdr:col>15</xdr:col>
      <xdr:colOff>136525</xdr:colOff>
      <xdr:row>32</xdr:row>
      <xdr:rowOff>4868</xdr:rowOff>
    </xdr:to>
    <xdr:cxnSp macro="">
      <xdr:nvCxnSpPr>
        <xdr:cNvPr id="88" name="直線コネクタ 87">
          <a:extLst>
            <a:ext uri="{FF2B5EF4-FFF2-40B4-BE49-F238E27FC236}">
              <a16:creationId xmlns:a16="http://schemas.microsoft.com/office/drawing/2014/main" xmlns="" id="{22A56F2D-3D7F-4B01-A6C1-A49627A7116F}"/>
            </a:ext>
          </a:extLst>
        </xdr:cNvPr>
        <xdr:cNvCxnSpPr/>
      </xdr:nvCxnSpPr>
      <xdr:spPr>
        <a:xfrm>
          <a:off x="2527300" y="6239404"/>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127847</xdr:rowOff>
    </xdr:from>
    <xdr:to>
      <xdr:col>7</xdr:col>
      <xdr:colOff>187325</xdr:colOff>
      <xdr:row>31</xdr:row>
      <xdr:rowOff>57997</xdr:rowOff>
    </xdr:to>
    <xdr:sp macro="" textlink="">
      <xdr:nvSpPr>
        <xdr:cNvPr id="89" name="楕円 88">
          <a:extLst>
            <a:ext uri="{FF2B5EF4-FFF2-40B4-BE49-F238E27FC236}">
              <a16:creationId xmlns:a16="http://schemas.microsoft.com/office/drawing/2014/main" xmlns="" id="{36EF17AF-338A-4131-A8DF-84FF404C2044}"/>
            </a:ext>
          </a:extLst>
        </xdr:cNvPr>
        <xdr:cNvSpPr/>
      </xdr:nvSpPr>
      <xdr:spPr>
        <a:xfrm>
          <a:off x="1714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7197</xdr:rowOff>
    </xdr:from>
    <xdr:to>
      <xdr:col>11</xdr:col>
      <xdr:colOff>136525</xdr:colOff>
      <xdr:row>31</xdr:row>
      <xdr:rowOff>152929</xdr:rowOff>
    </xdr:to>
    <xdr:cxnSp macro="">
      <xdr:nvCxnSpPr>
        <xdr:cNvPr id="90" name="直線コネクタ 89">
          <a:extLst>
            <a:ext uri="{FF2B5EF4-FFF2-40B4-BE49-F238E27FC236}">
              <a16:creationId xmlns:a16="http://schemas.microsoft.com/office/drawing/2014/main" xmlns="" id="{C027822D-9DAD-4B29-9BFE-8D7553EDB655}"/>
            </a:ext>
          </a:extLst>
        </xdr:cNvPr>
        <xdr:cNvCxnSpPr/>
      </xdr:nvCxnSpPr>
      <xdr:spPr>
        <a:xfrm>
          <a:off x="1765300" y="6093672"/>
          <a:ext cx="762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xmlns="" id="{820C47A1-6E2C-4710-B7B1-991E5CAC60D8}"/>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xmlns="" id="{115CE18D-E40B-47DA-B4CC-1EDE26EC62D8}"/>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xmlns="" id="{1922C0EC-C2D4-4FF9-B8B0-9616DE80206B}"/>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xmlns="" id="{A8CD229D-9EF0-47A3-A0EE-3E0672148085}"/>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119291</xdr:rowOff>
    </xdr:from>
    <xdr:ext cx="405111" cy="259045"/>
    <xdr:sp macro="" textlink="">
      <xdr:nvSpPr>
        <xdr:cNvPr id="95" name="n_1mainValue有形固定資産減価償却率">
          <a:extLst>
            <a:ext uri="{FF2B5EF4-FFF2-40B4-BE49-F238E27FC236}">
              <a16:creationId xmlns:a16="http://schemas.microsoft.com/office/drawing/2014/main" xmlns="" id="{4ABB4CBE-5DB5-4777-8817-8B43F41FBE3A}"/>
            </a:ext>
          </a:extLst>
        </xdr:cNvPr>
        <xdr:cNvSpPr txBox="1"/>
      </xdr:nvSpPr>
      <xdr:spPr>
        <a:xfrm>
          <a:off x="3836044" y="620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46795</xdr:rowOff>
    </xdr:from>
    <xdr:ext cx="405111" cy="259045"/>
    <xdr:sp macro="" textlink="">
      <xdr:nvSpPr>
        <xdr:cNvPr id="96" name="n_2mainValue有形固定資産減価償却率">
          <a:extLst>
            <a:ext uri="{FF2B5EF4-FFF2-40B4-BE49-F238E27FC236}">
              <a16:creationId xmlns:a16="http://schemas.microsoft.com/office/drawing/2014/main" xmlns="" id="{72D6E124-62C6-4ED3-8014-3C3FF503020E}"/>
            </a:ext>
          </a:extLst>
        </xdr:cNvPr>
        <xdr:cNvSpPr txBox="1"/>
      </xdr:nvSpPr>
      <xdr:spPr>
        <a:xfrm>
          <a:off x="3086744"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23406</xdr:rowOff>
    </xdr:from>
    <xdr:ext cx="405111" cy="259045"/>
    <xdr:sp macro="" textlink="">
      <xdr:nvSpPr>
        <xdr:cNvPr id="97" name="n_3mainValue有形固定資産減価償却率">
          <a:extLst>
            <a:ext uri="{FF2B5EF4-FFF2-40B4-BE49-F238E27FC236}">
              <a16:creationId xmlns:a16="http://schemas.microsoft.com/office/drawing/2014/main" xmlns="" id="{A4238D1D-D4FE-41CD-9196-65BAFFB1FCC4}"/>
            </a:ext>
          </a:extLst>
        </xdr:cNvPr>
        <xdr:cNvSpPr txBox="1"/>
      </xdr:nvSpPr>
      <xdr:spPr>
        <a:xfrm>
          <a:off x="2324744" y="6281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49124</xdr:rowOff>
    </xdr:from>
    <xdr:ext cx="405111" cy="259045"/>
    <xdr:sp macro="" textlink="">
      <xdr:nvSpPr>
        <xdr:cNvPr id="98" name="n_4mainValue有形固定資産減価償却率">
          <a:extLst>
            <a:ext uri="{FF2B5EF4-FFF2-40B4-BE49-F238E27FC236}">
              <a16:creationId xmlns:a16="http://schemas.microsoft.com/office/drawing/2014/main" xmlns="" id="{E81979BD-4918-4C27-B94B-CF4F718BEE49}"/>
            </a:ext>
          </a:extLst>
        </xdr:cNvPr>
        <xdr:cNvSpPr txBox="1"/>
      </xdr:nvSpPr>
      <xdr:spPr>
        <a:xfrm>
          <a:off x="1562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26930271-6D97-4E56-A151-CB4AF5A821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F6A412EA-D79C-4238-A736-D62F77A98A9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6CBBBADF-FC68-4CC5-B3B6-F897FACC2B3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1B283B69-ADEF-4F8D-97B1-0C22FD57C0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9EB8BD5B-CBFD-4FE3-8D45-0FF1FFC40F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DFDFF3AE-81FD-45E0-B132-A4726380F79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F52ECEB3-100F-44D8-BE2B-8CB807BB3F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C40DADF8-812C-4B07-9AC6-091CB9BC0B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E661308A-DFCC-4046-978F-3F153CA683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49D7FE2A-6299-484A-B148-B6A3CADB5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F5064A1D-B505-413A-B99C-AC69CC3C47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1DA1EBD5-497C-4EC9-8969-473D11A19E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71BD4218-5F60-4330-917E-79357816CF4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まちづくり複合施設整備事業等に係る地方債の発行や基金の取崩しによりＨ</a:t>
          </a:r>
          <a:r>
            <a:rPr kumimoji="1" lang="en-US" altLang="ja-JP" sz="1000">
              <a:latin typeface="+mn-ea"/>
              <a:ea typeface="+mn-ea"/>
            </a:rPr>
            <a:t>29</a:t>
          </a:r>
          <a:r>
            <a:rPr kumimoji="1" lang="ja-JP" altLang="en-US" sz="1000">
              <a:latin typeface="+mn-ea"/>
              <a:ea typeface="+mn-ea"/>
            </a:rPr>
            <a:t>年度以降比率は上昇傾向にあった。</a:t>
          </a:r>
          <a:endParaRPr kumimoji="1" lang="en-US" altLang="ja-JP" sz="1000">
            <a:latin typeface="+mn-ea"/>
            <a:ea typeface="+mn-ea"/>
          </a:endParaRPr>
        </a:p>
        <a:p>
          <a:r>
            <a:rPr kumimoji="1" lang="ja-JP" altLang="en-US" sz="1000">
              <a:latin typeface="+mn-ea"/>
              <a:ea typeface="+mn-ea"/>
            </a:rPr>
            <a:t>　Ｒ</a:t>
          </a:r>
          <a:r>
            <a:rPr kumimoji="1" lang="en-US" altLang="ja-JP" sz="1000">
              <a:latin typeface="+mn-ea"/>
              <a:ea typeface="+mn-ea"/>
            </a:rPr>
            <a:t>02</a:t>
          </a:r>
          <a:r>
            <a:rPr kumimoji="1" lang="ja-JP" altLang="en-US" sz="1000">
              <a:latin typeface="+mn-ea"/>
              <a:ea typeface="+mn-ea"/>
            </a:rPr>
            <a:t>年度についてはＨ</a:t>
          </a:r>
          <a:r>
            <a:rPr kumimoji="1" lang="en-US" altLang="ja-JP" sz="1000">
              <a:latin typeface="+mn-ea"/>
              <a:ea typeface="+mn-ea"/>
            </a:rPr>
            <a:t>19</a:t>
          </a:r>
          <a:r>
            <a:rPr kumimoji="1" lang="ja-JP" altLang="en-US" sz="1000">
              <a:latin typeface="+mn-ea"/>
              <a:ea typeface="+mn-ea"/>
            </a:rPr>
            <a:t>年度の過疎対策事業債の償還終了やＨ</a:t>
          </a:r>
          <a:r>
            <a:rPr kumimoji="1" lang="en-US" altLang="ja-JP" sz="1000">
              <a:latin typeface="+mn-ea"/>
              <a:ea typeface="+mn-ea"/>
            </a:rPr>
            <a:t>28</a:t>
          </a:r>
          <a:r>
            <a:rPr kumimoji="1" lang="ja-JP" altLang="en-US" sz="1000">
              <a:latin typeface="+mn-ea"/>
              <a:ea typeface="+mn-ea"/>
            </a:rPr>
            <a:t>年度の過疎対策事業債の元金償還開始により将来負担が減少したことに加え、普通交付税の増加により前年度より</a:t>
          </a:r>
          <a:r>
            <a:rPr kumimoji="1" lang="en-US" altLang="ja-JP" sz="1000">
              <a:latin typeface="+mn-ea"/>
              <a:ea typeface="+mn-ea"/>
            </a:rPr>
            <a:t>81.9</a:t>
          </a:r>
          <a:r>
            <a:rPr kumimoji="1" lang="ja-JP" altLang="en-US" sz="1000">
              <a:latin typeface="+mn-ea"/>
              <a:ea typeface="+mn-ea"/>
            </a:rPr>
            <a:t>ポイント改善した。</a:t>
          </a:r>
          <a:endParaRPr kumimoji="1" lang="en-US" altLang="ja-JP" sz="1000">
            <a:latin typeface="+mn-ea"/>
            <a:ea typeface="+mn-ea"/>
          </a:endParaRPr>
        </a:p>
        <a:p>
          <a:r>
            <a:rPr kumimoji="1" lang="ja-JP" altLang="en-US" sz="1000">
              <a:latin typeface="+mn-ea"/>
              <a:ea typeface="+mn-ea"/>
            </a:rPr>
            <a:t>　今後、まちづくり複合施設整備事業に係る地方債の償還の開始や計画的な基金の積立により将来負担については減少が見込まれる。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808650B5-DB79-4005-AB36-23C747B131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B1839290-AA29-428C-83A7-67F72B914B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932AA1EA-5D2D-46C1-BF81-167BCDD1437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xmlns="" id="{671C82EC-62FE-48A5-B86D-8EBD3A5F35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xmlns="" id="{D2F224FF-9947-43FE-971B-FA15A54C1F9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xmlns="" id="{81C15776-E4D1-4FD2-940E-6E224EE694D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xmlns="" id="{59A99DD2-70B0-4B80-8D27-D1D04331245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xmlns="" id="{8F9D399C-F4B5-456D-9A39-ED9D6EB6EB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xmlns="" id="{641A07A4-358A-41D9-9429-6398AA751FE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xmlns="" id="{B8266028-C272-49EE-AD3A-EEB54513B0F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xmlns="" id="{445C6B02-3AA6-46DE-BB32-A9012A274CC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xmlns="" id="{2149E977-6B06-4903-9304-26259F9B68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xmlns="" id="{CACB18D9-43AA-4F34-89D9-511169AB586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2939B689-4985-4E37-899B-8B0CBDE5D8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C31FA639-D82D-4470-910A-CF00B0E3BB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xmlns="" id="{3689BC58-48DA-4931-98B8-68DFF1612023}"/>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xmlns="" id="{E6CD8A92-42E5-49C2-A09E-6289B1193A7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xmlns="" id="{3954B59C-4E98-46B5-B0A9-747FBCBE3BFB}"/>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xmlns="" id="{407A6ABC-9DEC-4968-BCDB-B19E13673D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xmlns="" id="{1E7EFF4E-F813-40EC-BAAB-39FEA6D27DD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xmlns="" id="{E153088E-2D45-4162-8477-213CD1C963D4}"/>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xmlns="" id="{9AD60C7C-EF70-4892-A8BE-847022919464}"/>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xmlns="" id="{9DB54201-62F8-42F3-929B-4A7A7DFF942C}"/>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xmlns="" id="{62604DD5-9082-4A35-A909-9C3348B82E8C}"/>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xmlns="" id="{C88E347D-15AC-4F54-8D93-59594067FB53}"/>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xmlns="" id="{79FAB229-2559-46BD-B560-0595549C9746}"/>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F8464499-04D1-446B-ABA0-8B5D485D19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14F0ED75-5515-42AA-9D62-71B281FC75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192B81A2-E5FA-4C6E-ACE1-38DCA6A6F7E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9844EA2-E071-435A-B34C-F498DD7E0AE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B3E6823E-C9FC-4A55-B4DB-96915B88512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130246</xdr:rowOff>
    </xdr:from>
    <xdr:to>
      <xdr:col>76</xdr:col>
      <xdr:colOff>73025</xdr:colOff>
      <xdr:row>31</xdr:row>
      <xdr:rowOff>60396</xdr:rowOff>
    </xdr:to>
    <xdr:sp macro="" textlink="">
      <xdr:nvSpPr>
        <xdr:cNvPr id="143" name="楕円 142">
          <a:extLst>
            <a:ext uri="{FF2B5EF4-FFF2-40B4-BE49-F238E27FC236}">
              <a16:creationId xmlns:a16="http://schemas.microsoft.com/office/drawing/2014/main" xmlns="" id="{57AC4813-76FD-4C25-89A5-43D24DD98C13}"/>
            </a:ext>
          </a:extLst>
        </xdr:cNvPr>
        <xdr:cNvSpPr/>
      </xdr:nvSpPr>
      <xdr:spPr>
        <a:xfrm>
          <a:off x="14744700" y="60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108673</xdr:rowOff>
    </xdr:from>
    <xdr:ext cx="469744" cy="259045"/>
    <xdr:sp macro="" textlink="">
      <xdr:nvSpPr>
        <xdr:cNvPr id="144" name="債務償還比率該当値テキスト">
          <a:extLst>
            <a:ext uri="{FF2B5EF4-FFF2-40B4-BE49-F238E27FC236}">
              <a16:creationId xmlns:a16="http://schemas.microsoft.com/office/drawing/2014/main" xmlns="" id="{891D37ED-C4C1-4B9A-9F5E-2EB877F08A89}"/>
            </a:ext>
          </a:extLst>
        </xdr:cNvPr>
        <xdr:cNvSpPr txBox="1"/>
      </xdr:nvSpPr>
      <xdr:spPr>
        <a:xfrm>
          <a:off x="14846300" y="602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57030</xdr:rowOff>
    </xdr:from>
    <xdr:to>
      <xdr:col>72</xdr:col>
      <xdr:colOff>123825</xdr:colOff>
      <xdr:row>31</xdr:row>
      <xdr:rowOff>158630</xdr:rowOff>
    </xdr:to>
    <xdr:sp macro="" textlink="">
      <xdr:nvSpPr>
        <xdr:cNvPr id="145" name="楕円 144">
          <a:extLst>
            <a:ext uri="{FF2B5EF4-FFF2-40B4-BE49-F238E27FC236}">
              <a16:creationId xmlns:a16="http://schemas.microsoft.com/office/drawing/2014/main" xmlns="" id="{7420E0C7-D746-4951-806E-EAD93827266E}"/>
            </a:ext>
          </a:extLst>
        </xdr:cNvPr>
        <xdr:cNvSpPr/>
      </xdr:nvSpPr>
      <xdr:spPr>
        <a:xfrm>
          <a:off x="14033500" y="61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9596</xdr:rowOff>
    </xdr:from>
    <xdr:to>
      <xdr:col>76</xdr:col>
      <xdr:colOff>22225</xdr:colOff>
      <xdr:row>31</xdr:row>
      <xdr:rowOff>107830</xdr:rowOff>
    </xdr:to>
    <xdr:cxnSp macro="">
      <xdr:nvCxnSpPr>
        <xdr:cNvPr id="146" name="直線コネクタ 145">
          <a:extLst>
            <a:ext uri="{FF2B5EF4-FFF2-40B4-BE49-F238E27FC236}">
              <a16:creationId xmlns:a16="http://schemas.microsoft.com/office/drawing/2014/main" xmlns="" id="{00FADCD4-5A2B-49A4-8B53-74F8D46A7255}"/>
            </a:ext>
          </a:extLst>
        </xdr:cNvPr>
        <xdr:cNvCxnSpPr/>
      </xdr:nvCxnSpPr>
      <xdr:spPr>
        <a:xfrm flipV="1">
          <a:off x="14084300" y="6096071"/>
          <a:ext cx="711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141160</xdr:rowOff>
    </xdr:from>
    <xdr:to>
      <xdr:col>68</xdr:col>
      <xdr:colOff>123825</xdr:colOff>
      <xdr:row>31</xdr:row>
      <xdr:rowOff>71310</xdr:rowOff>
    </xdr:to>
    <xdr:sp macro="" textlink="">
      <xdr:nvSpPr>
        <xdr:cNvPr id="147" name="楕円 146">
          <a:extLst>
            <a:ext uri="{FF2B5EF4-FFF2-40B4-BE49-F238E27FC236}">
              <a16:creationId xmlns:a16="http://schemas.microsoft.com/office/drawing/2014/main" xmlns="" id="{3BBB7641-361C-44C5-A35A-898FE9B9E87B}"/>
            </a:ext>
          </a:extLst>
        </xdr:cNvPr>
        <xdr:cNvSpPr/>
      </xdr:nvSpPr>
      <xdr:spPr>
        <a:xfrm>
          <a:off x="13271500" y="60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20510</xdr:rowOff>
    </xdr:from>
    <xdr:to>
      <xdr:col>72</xdr:col>
      <xdr:colOff>73025</xdr:colOff>
      <xdr:row>31</xdr:row>
      <xdr:rowOff>107830</xdr:rowOff>
    </xdr:to>
    <xdr:cxnSp macro="">
      <xdr:nvCxnSpPr>
        <xdr:cNvPr id="148" name="直線コネクタ 147">
          <a:extLst>
            <a:ext uri="{FF2B5EF4-FFF2-40B4-BE49-F238E27FC236}">
              <a16:creationId xmlns:a16="http://schemas.microsoft.com/office/drawing/2014/main" xmlns="" id="{1E80C841-80C9-40C4-ADA1-A23BC5DE7DCC}"/>
            </a:ext>
          </a:extLst>
        </xdr:cNvPr>
        <xdr:cNvCxnSpPr/>
      </xdr:nvCxnSpPr>
      <xdr:spPr>
        <a:xfrm>
          <a:off x="13322300" y="6106985"/>
          <a:ext cx="762000" cy="8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97021</xdr:rowOff>
    </xdr:from>
    <xdr:to>
      <xdr:col>64</xdr:col>
      <xdr:colOff>123825</xdr:colOff>
      <xdr:row>31</xdr:row>
      <xdr:rowOff>27171</xdr:rowOff>
    </xdr:to>
    <xdr:sp macro="" textlink="">
      <xdr:nvSpPr>
        <xdr:cNvPr id="149" name="楕円 148">
          <a:extLst>
            <a:ext uri="{FF2B5EF4-FFF2-40B4-BE49-F238E27FC236}">
              <a16:creationId xmlns:a16="http://schemas.microsoft.com/office/drawing/2014/main" xmlns="" id="{7C57C6E8-3090-44E5-922D-1BB05F2CE110}"/>
            </a:ext>
          </a:extLst>
        </xdr:cNvPr>
        <xdr:cNvSpPr/>
      </xdr:nvSpPr>
      <xdr:spPr>
        <a:xfrm>
          <a:off x="12509500" y="6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147821</xdr:rowOff>
    </xdr:from>
    <xdr:to>
      <xdr:col>68</xdr:col>
      <xdr:colOff>73025</xdr:colOff>
      <xdr:row>31</xdr:row>
      <xdr:rowOff>20510</xdr:rowOff>
    </xdr:to>
    <xdr:cxnSp macro="">
      <xdr:nvCxnSpPr>
        <xdr:cNvPr id="150" name="直線コネクタ 149">
          <a:extLst>
            <a:ext uri="{FF2B5EF4-FFF2-40B4-BE49-F238E27FC236}">
              <a16:creationId xmlns:a16="http://schemas.microsoft.com/office/drawing/2014/main" xmlns="" id="{0E531584-FCCA-4CCB-8D6E-FEF42900F0D2}"/>
            </a:ext>
          </a:extLst>
        </xdr:cNvPr>
        <xdr:cNvCxnSpPr/>
      </xdr:nvCxnSpPr>
      <xdr:spPr>
        <a:xfrm>
          <a:off x="12560300" y="6062846"/>
          <a:ext cx="762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58279</xdr:rowOff>
    </xdr:from>
    <xdr:to>
      <xdr:col>60</xdr:col>
      <xdr:colOff>123825</xdr:colOff>
      <xdr:row>30</xdr:row>
      <xdr:rowOff>159879</xdr:rowOff>
    </xdr:to>
    <xdr:sp macro="" textlink="">
      <xdr:nvSpPr>
        <xdr:cNvPr id="151" name="楕円 150">
          <a:extLst>
            <a:ext uri="{FF2B5EF4-FFF2-40B4-BE49-F238E27FC236}">
              <a16:creationId xmlns:a16="http://schemas.microsoft.com/office/drawing/2014/main" xmlns="" id="{72DD04F1-BC0F-4C3C-B1CA-8FB402715D97}"/>
            </a:ext>
          </a:extLst>
        </xdr:cNvPr>
        <xdr:cNvSpPr/>
      </xdr:nvSpPr>
      <xdr:spPr>
        <a:xfrm>
          <a:off x="11747500" y="59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109079</xdr:rowOff>
    </xdr:from>
    <xdr:to>
      <xdr:col>64</xdr:col>
      <xdr:colOff>73025</xdr:colOff>
      <xdr:row>30</xdr:row>
      <xdr:rowOff>147821</xdr:rowOff>
    </xdr:to>
    <xdr:cxnSp macro="">
      <xdr:nvCxnSpPr>
        <xdr:cNvPr id="152" name="直線コネクタ 151">
          <a:extLst>
            <a:ext uri="{FF2B5EF4-FFF2-40B4-BE49-F238E27FC236}">
              <a16:creationId xmlns:a16="http://schemas.microsoft.com/office/drawing/2014/main" xmlns="" id="{A6398483-C6DA-43C4-BFFD-6E36DD4B9E52}"/>
            </a:ext>
          </a:extLst>
        </xdr:cNvPr>
        <xdr:cNvCxnSpPr/>
      </xdr:nvCxnSpPr>
      <xdr:spPr>
        <a:xfrm>
          <a:off x="11798300" y="6024104"/>
          <a:ext cx="762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xmlns="" id="{EC384AFF-8326-469E-B56D-6ECFD98A89BB}"/>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xmlns="" id="{B1527D48-60D8-4985-A12E-BDA8D6D29351}"/>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xmlns="" id="{B15FD04E-1CE0-4530-A86A-8CFC5CD8661B}"/>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xmlns="" id="{03795351-044A-4F3E-8AA7-3D8A5B8CBD88}"/>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149757</xdr:rowOff>
    </xdr:from>
    <xdr:ext cx="469744" cy="259045"/>
    <xdr:sp macro="" textlink="">
      <xdr:nvSpPr>
        <xdr:cNvPr id="157" name="n_1mainValue債務償還比率">
          <a:extLst>
            <a:ext uri="{FF2B5EF4-FFF2-40B4-BE49-F238E27FC236}">
              <a16:creationId xmlns:a16="http://schemas.microsoft.com/office/drawing/2014/main" xmlns="" id="{D8B8D18F-A1C0-47FC-BC42-7D2C85F2BA8B}"/>
            </a:ext>
          </a:extLst>
        </xdr:cNvPr>
        <xdr:cNvSpPr txBox="1"/>
      </xdr:nvSpPr>
      <xdr:spPr>
        <a:xfrm>
          <a:off x="13836727" y="623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62437</xdr:rowOff>
    </xdr:from>
    <xdr:ext cx="469744" cy="259045"/>
    <xdr:sp macro="" textlink="">
      <xdr:nvSpPr>
        <xdr:cNvPr id="158" name="n_2mainValue債務償還比率">
          <a:extLst>
            <a:ext uri="{FF2B5EF4-FFF2-40B4-BE49-F238E27FC236}">
              <a16:creationId xmlns:a16="http://schemas.microsoft.com/office/drawing/2014/main" xmlns="" id="{4E6F5239-AD3B-4309-9EBD-4A47BD579A09}"/>
            </a:ext>
          </a:extLst>
        </xdr:cNvPr>
        <xdr:cNvSpPr txBox="1"/>
      </xdr:nvSpPr>
      <xdr:spPr>
        <a:xfrm>
          <a:off x="13087427" y="61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18298</xdr:rowOff>
    </xdr:from>
    <xdr:ext cx="469744" cy="259045"/>
    <xdr:sp macro="" textlink="">
      <xdr:nvSpPr>
        <xdr:cNvPr id="159" name="n_3mainValue債務償還比率">
          <a:extLst>
            <a:ext uri="{FF2B5EF4-FFF2-40B4-BE49-F238E27FC236}">
              <a16:creationId xmlns:a16="http://schemas.microsoft.com/office/drawing/2014/main" xmlns="" id="{61A4B2FF-F498-49DB-B383-2D85B7D279AB}"/>
            </a:ext>
          </a:extLst>
        </xdr:cNvPr>
        <xdr:cNvSpPr txBox="1"/>
      </xdr:nvSpPr>
      <xdr:spPr>
        <a:xfrm>
          <a:off x="12325427" y="610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151006</xdr:rowOff>
    </xdr:from>
    <xdr:ext cx="469744" cy="259045"/>
    <xdr:sp macro="" textlink="">
      <xdr:nvSpPr>
        <xdr:cNvPr id="160" name="n_4mainValue債務償還比率">
          <a:extLst>
            <a:ext uri="{FF2B5EF4-FFF2-40B4-BE49-F238E27FC236}">
              <a16:creationId xmlns:a16="http://schemas.microsoft.com/office/drawing/2014/main" xmlns="" id="{E4A8B215-2363-41B1-9294-93C55C1F4423}"/>
            </a:ext>
          </a:extLst>
        </xdr:cNvPr>
        <xdr:cNvSpPr txBox="1"/>
      </xdr:nvSpPr>
      <xdr:spPr>
        <a:xfrm>
          <a:off x="11563427" y="60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EEDF0277-B368-40FE-A352-F461A64DDF8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8915DB20-E6D9-4CC1-973E-C6F9ECF4C6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75378E09-0F61-43C0-BAFF-8A28F203C8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EDAB3520-28AD-414F-92F0-991B41B73D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0683CDBD-924D-4946-AFE8-0E9A67C458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836248D2-F98F-403A-9FDE-E46C35A076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376CFA3-64B4-499E-BD20-6547B3AF28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1ABA952-DC8D-4E82-81ED-5F216164CB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6A5EFCF-E558-4FDA-96D3-F268683B93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5BF5C7B-66C8-4C1B-BC09-5E0AD41819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70C7D4C-A69E-48F8-81B0-985BD2FA62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B3D695B-BC6A-458B-9AFC-9F29EC032A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0AF9427-7FE4-4F44-B21D-8855FACA6D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5D40EB4-5ED0-41EB-BBB2-CED07B6E82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852CE0F-A2DA-43AD-99C3-1432BBB36A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56445E7-0608-425F-8486-E10BE153EC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B3E38FC-29FA-43FB-A9C9-BF266F2F65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827A8E3-EA6A-47B0-9D65-7F57053F51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D424A6A-83E5-4834-9F4C-23283CB3BB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C2458CB-E326-4D31-9136-C5D8D45187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3E32431-CFFE-4931-925B-0172F6BBE5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DF8EB9C-7064-4078-8884-8B16A9404B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9796933-6EFE-4E6C-8073-EC371BF357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035B950-744B-4C11-805A-0B45B20EE1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FCF5BA5-CC50-4E93-892B-D86C6FC4B4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47EF252-9C11-4548-AD22-DF82B245B7C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351D4BA-80A0-4F5E-9243-63FD46B146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274D9A9-83A9-4EDA-9574-0B8C2CC550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6A8B12A-96C8-407C-97DF-4E205E8C48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D455008-D2BB-4489-A208-30AF09DF06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330905C-7BD7-4350-9388-311B116A8B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B5354D6-D784-4CE3-8CEA-ECB591FB8C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E078985-AC92-4FB7-8E0C-03E64EC548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C6E95FA-6F7D-4D05-BD3D-DB7D247D14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CCE085F-3755-4103-9858-8D63B7E882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7E47AA7-F7DB-4A86-92CB-250244D42C7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EF2F273-521F-4DAA-B738-1B09E95B60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1A44C47-A9D7-4261-AC45-FF4845FEAA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843F73B-A0C8-41D9-9FD8-0A2A4162AF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42D4DFC-2729-4241-A9ED-D94EFBD6D6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F3BD6A9-4135-43D6-A0AE-36FA2E375F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A0CD5C8-56AF-4231-BE71-16E35AC740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39F694B-1A85-41E2-9F73-7692A4949E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0D2306B-4AC1-4754-B897-FD4D0ACB2C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DC03FCE-051B-4FC6-90E5-BE52D45038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241A288-EF09-4A2A-824A-2EDA6C82E0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E23E772-697C-46AC-B1DC-394AB823DB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91C81E2-3658-4BD5-AECE-7AA98D92A3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650A23CE-7EDD-4574-907E-509296CE6C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6500A4D9-538B-4360-8406-25ACB6BB035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CFB8FAF-063E-490B-B300-0195FF9E85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D675E59-1FC4-4B88-9C1F-F142EB4DA1B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18DF4AEB-1D9F-415F-9085-932F246A08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CD61C78-6C06-4C71-B54C-9560DDA7FC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D59D02F-8A52-4820-964D-ABEDF82A762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49CC48E-F5C7-490A-AD89-38D22A8CE92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1CB68F7-9C3D-459C-BFAA-9E680EC5703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7E0476E0-4678-49DB-AEB8-60995BD1E18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86AF102-AE76-4097-A45D-14A3C8F654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02A3677-C296-4165-9960-E210B038BB8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E66A7D3C-8622-43C1-925F-85695840B7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xmlns="" id="{92B566C5-1726-45E1-B1F1-6A75ABA68EF7}"/>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11ED8681-B2D7-4F83-ACD7-D4205AA6C2BE}"/>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xmlns="" id="{CE6CB9C1-9333-4F9C-A01A-9C1539C53CA9}"/>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28F70F8-A91E-4A2D-9B0B-32A180E4C751}"/>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xmlns="" id="{83D86D91-675E-4961-A868-E8507A4823D3}"/>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67F807-AE9C-4CE8-AFF9-DBD6DABC4752}"/>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xmlns="" id="{C2A73290-9F45-4476-B9D0-4D8EFE692857}"/>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xmlns="" id="{994B0DF8-0762-47DC-A08D-430CD2A10C21}"/>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xmlns="" id="{55462F30-B838-4C42-8CF2-1AC0386E9FA7}"/>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xmlns="" id="{717A7C8B-D004-4180-9CC3-D12A66AD50DF}"/>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xmlns="" id="{D459750D-1C88-4C54-A75D-25083B67463F}"/>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8F604A2-0A5A-44D8-B21B-A0F9A3832E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B74179F-FCEF-45AD-871E-75410A1D0E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D90DC10-FA38-4F35-8D66-22351F9248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3EC8300-9574-4857-8DBB-48492DDBA5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3F6BEBD-12D1-47F0-A79E-A383B16D1A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101600</xdr:rowOff>
    </xdr:from>
    <xdr:to>
      <xdr:col>24</xdr:col>
      <xdr:colOff>114300</xdr:colOff>
      <xdr:row>42</xdr:row>
      <xdr:rowOff>31750</xdr:rowOff>
    </xdr:to>
    <xdr:sp macro="" textlink="">
      <xdr:nvSpPr>
        <xdr:cNvPr id="73" name="楕円 72">
          <a:extLst>
            <a:ext uri="{FF2B5EF4-FFF2-40B4-BE49-F238E27FC236}">
              <a16:creationId xmlns:a16="http://schemas.microsoft.com/office/drawing/2014/main" xmlns="" id="{1019E944-C85B-4F0D-83C2-361BAF6FD7FF}"/>
            </a:ext>
          </a:extLst>
        </xdr:cNvPr>
        <xdr:cNvSpPr/>
      </xdr:nvSpPr>
      <xdr:spPr>
        <a:xfrm>
          <a:off x="4584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16527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64F4912A-7328-4EA4-A531-3412FB0CDC73}"/>
            </a:ext>
          </a:extLst>
        </xdr:cNvPr>
        <xdr:cNvSpPr txBox="1"/>
      </xdr:nvSpPr>
      <xdr:spPr>
        <a:xfrm>
          <a:off x="46736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78740</xdr:rowOff>
    </xdr:from>
    <xdr:to>
      <xdr:col>20</xdr:col>
      <xdr:colOff>38100</xdr:colOff>
      <xdr:row>42</xdr:row>
      <xdr:rowOff>8890</xdr:rowOff>
    </xdr:to>
    <xdr:sp macro="" textlink="">
      <xdr:nvSpPr>
        <xdr:cNvPr id="75" name="楕円 74">
          <a:extLst>
            <a:ext uri="{FF2B5EF4-FFF2-40B4-BE49-F238E27FC236}">
              <a16:creationId xmlns:a16="http://schemas.microsoft.com/office/drawing/2014/main" xmlns="" id="{6DED0E39-A970-4188-9F68-0D739B3A493F}"/>
            </a:ext>
          </a:extLst>
        </xdr:cNvPr>
        <xdr:cNvSpPr/>
      </xdr:nvSpPr>
      <xdr:spPr>
        <a:xfrm>
          <a:off x="3746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129540</xdr:rowOff>
    </xdr:from>
    <xdr:to>
      <xdr:col>24</xdr:col>
      <xdr:colOff>63500</xdr:colOff>
      <xdr:row>41</xdr:row>
      <xdr:rowOff>152400</xdr:rowOff>
    </xdr:to>
    <xdr:cxnSp macro="">
      <xdr:nvCxnSpPr>
        <xdr:cNvPr id="76" name="直線コネクタ 75">
          <a:extLst>
            <a:ext uri="{FF2B5EF4-FFF2-40B4-BE49-F238E27FC236}">
              <a16:creationId xmlns:a16="http://schemas.microsoft.com/office/drawing/2014/main" xmlns="" id="{7D3EDD84-FCDF-44D3-91C7-D3BD7C2D97D7}"/>
            </a:ext>
          </a:extLst>
        </xdr:cNvPr>
        <xdr:cNvCxnSpPr/>
      </xdr:nvCxnSpPr>
      <xdr:spPr>
        <a:xfrm>
          <a:off x="3797300" y="7158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170180</xdr:rowOff>
    </xdr:from>
    <xdr:to>
      <xdr:col>15</xdr:col>
      <xdr:colOff>101600</xdr:colOff>
      <xdr:row>41</xdr:row>
      <xdr:rowOff>100330</xdr:rowOff>
    </xdr:to>
    <xdr:sp macro="" textlink="">
      <xdr:nvSpPr>
        <xdr:cNvPr id="77" name="楕円 76">
          <a:extLst>
            <a:ext uri="{FF2B5EF4-FFF2-40B4-BE49-F238E27FC236}">
              <a16:creationId xmlns:a16="http://schemas.microsoft.com/office/drawing/2014/main" xmlns="" id="{B7E78B7C-6823-40E0-8372-2BA341BB228C}"/>
            </a:ext>
          </a:extLst>
        </xdr:cNvPr>
        <xdr:cNvSpPr/>
      </xdr:nvSpPr>
      <xdr:spPr>
        <a:xfrm>
          <a:off x="2857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49530</xdr:rowOff>
    </xdr:from>
    <xdr:to>
      <xdr:col>19</xdr:col>
      <xdr:colOff>177800</xdr:colOff>
      <xdr:row>41</xdr:row>
      <xdr:rowOff>129540</xdr:rowOff>
    </xdr:to>
    <xdr:cxnSp macro="">
      <xdr:nvCxnSpPr>
        <xdr:cNvPr id="78" name="直線コネクタ 77">
          <a:extLst>
            <a:ext uri="{FF2B5EF4-FFF2-40B4-BE49-F238E27FC236}">
              <a16:creationId xmlns:a16="http://schemas.microsoft.com/office/drawing/2014/main" xmlns="" id="{FA1F509A-7D64-4423-8CF9-CFB490AD43D1}"/>
            </a:ext>
          </a:extLst>
        </xdr:cNvPr>
        <xdr:cNvCxnSpPr/>
      </xdr:nvCxnSpPr>
      <xdr:spPr>
        <a:xfrm>
          <a:off x="2908300" y="70789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170180</xdr:rowOff>
    </xdr:from>
    <xdr:to>
      <xdr:col>10</xdr:col>
      <xdr:colOff>165100</xdr:colOff>
      <xdr:row>41</xdr:row>
      <xdr:rowOff>100330</xdr:rowOff>
    </xdr:to>
    <xdr:sp macro="" textlink="">
      <xdr:nvSpPr>
        <xdr:cNvPr id="79" name="楕円 78">
          <a:extLst>
            <a:ext uri="{FF2B5EF4-FFF2-40B4-BE49-F238E27FC236}">
              <a16:creationId xmlns:a16="http://schemas.microsoft.com/office/drawing/2014/main" xmlns="" id="{B0677CAF-2FF8-44B1-B7B6-AD5F1A482FE1}"/>
            </a:ext>
          </a:extLst>
        </xdr:cNvPr>
        <xdr:cNvSpPr/>
      </xdr:nvSpPr>
      <xdr:spPr>
        <a:xfrm>
          <a:off x="196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49530</xdr:rowOff>
    </xdr:from>
    <xdr:to>
      <xdr:col>15</xdr:col>
      <xdr:colOff>50800</xdr:colOff>
      <xdr:row>41</xdr:row>
      <xdr:rowOff>49530</xdr:rowOff>
    </xdr:to>
    <xdr:cxnSp macro="">
      <xdr:nvCxnSpPr>
        <xdr:cNvPr id="80" name="直線コネクタ 79">
          <a:extLst>
            <a:ext uri="{FF2B5EF4-FFF2-40B4-BE49-F238E27FC236}">
              <a16:creationId xmlns:a16="http://schemas.microsoft.com/office/drawing/2014/main" xmlns="" id="{CBC259F8-20C4-4F24-9C50-DE50DAC9A36A}"/>
            </a:ext>
          </a:extLst>
        </xdr:cNvPr>
        <xdr:cNvCxnSpPr/>
      </xdr:nvCxnSpPr>
      <xdr:spPr>
        <a:xfrm>
          <a:off x="2019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113030</xdr:rowOff>
    </xdr:from>
    <xdr:to>
      <xdr:col>6</xdr:col>
      <xdr:colOff>38100</xdr:colOff>
      <xdr:row>41</xdr:row>
      <xdr:rowOff>43180</xdr:rowOff>
    </xdr:to>
    <xdr:sp macro="" textlink="">
      <xdr:nvSpPr>
        <xdr:cNvPr id="81" name="楕円 80">
          <a:extLst>
            <a:ext uri="{FF2B5EF4-FFF2-40B4-BE49-F238E27FC236}">
              <a16:creationId xmlns:a16="http://schemas.microsoft.com/office/drawing/2014/main" xmlns="" id="{D9ED2151-1DC1-4CAB-8037-C9B98E30CAF2}"/>
            </a:ext>
          </a:extLst>
        </xdr:cNvPr>
        <xdr:cNvSpPr/>
      </xdr:nvSpPr>
      <xdr:spPr>
        <a:xfrm>
          <a:off x="107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163830</xdr:rowOff>
    </xdr:from>
    <xdr:to>
      <xdr:col>10</xdr:col>
      <xdr:colOff>114300</xdr:colOff>
      <xdr:row>41</xdr:row>
      <xdr:rowOff>49530</xdr:rowOff>
    </xdr:to>
    <xdr:cxnSp macro="">
      <xdr:nvCxnSpPr>
        <xdr:cNvPr id="82" name="直線コネクタ 81">
          <a:extLst>
            <a:ext uri="{FF2B5EF4-FFF2-40B4-BE49-F238E27FC236}">
              <a16:creationId xmlns:a16="http://schemas.microsoft.com/office/drawing/2014/main" xmlns="" id="{EB427967-EC52-4672-8D81-DB90D8CC7092}"/>
            </a:ext>
          </a:extLst>
        </xdr:cNvPr>
        <xdr:cNvCxnSpPr/>
      </xdr:nvCxnSpPr>
      <xdr:spPr>
        <a:xfrm>
          <a:off x="1130300" y="70218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xmlns="" id="{CEDE49EF-63A8-478A-A418-6986F3C02FAC}"/>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xmlns="" id="{9350DDB7-4FC1-4A09-B929-197024E53E5E}"/>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xmlns="" id="{54CBBCE7-E157-42EA-9E75-5C29E2C19859}"/>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xmlns="" id="{AAC166D8-8651-444D-8414-25A638807C48}"/>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17</xdr:rowOff>
    </xdr:from>
    <xdr:ext cx="405111" cy="259045"/>
    <xdr:sp macro="" textlink="">
      <xdr:nvSpPr>
        <xdr:cNvPr id="87" name="n_1mainValue【道路】&#10;有形固定資産減価償却率">
          <a:extLst>
            <a:ext uri="{FF2B5EF4-FFF2-40B4-BE49-F238E27FC236}">
              <a16:creationId xmlns:a16="http://schemas.microsoft.com/office/drawing/2014/main" xmlns="" id="{69E50163-8C83-4629-91DE-9B512D9E3E14}"/>
            </a:ext>
          </a:extLst>
        </xdr:cNvPr>
        <xdr:cNvSpPr txBox="1"/>
      </xdr:nvSpPr>
      <xdr:spPr>
        <a:xfrm>
          <a:off x="3582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xmlns="" id="{35D95BC3-52CD-48A4-9940-2B5F2A8DB09A}"/>
            </a:ext>
          </a:extLst>
        </xdr:cNvPr>
        <xdr:cNvSpPr txBox="1"/>
      </xdr:nvSpPr>
      <xdr:spPr>
        <a:xfrm>
          <a:off x="2705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xmlns="" id="{A2D14FFC-EAE2-4AFC-B7B9-5ECFFEE30BD7}"/>
            </a:ext>
          </a:extLst>
        </xdr:cNvPr>
        <xdr:cNvSpPr txBox="1"/>
      </xdr:nvSpPr>
      <xdr:spPr>
        <a:xfrm>
          <a:off x="1816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34307</xdr:rowOff>
    </xdr:from>
    <xdr:ext cx="405111" cy="259045"/>
    <xdr:sp macro="" textlink="">
      <xdr:nvSpPr>
        <xdr:cNvPr id="90" name="n_4mainValue【道路】&#10;有形固定資産減価償却率">
          <a:extLst>
            <a:ext uri="{FF2B5EF4-FFF2-40B4-BE49-F238E27FC236}">
              <a16:creationId xmlns:a16="http://schemas.microsoft.com/office/drawing/2014/main" xmlns="" id="{8AE78381-C91B-4BE2-85C8-12BF629DFFA2}"/>
            </a:ext>
          </a:extLst>
        </xdr:cNvPr>
        <xdr:cNvSpPr txBox="1"/>
      </xdr:nvSpPr>
      <xdr:spPr>
        <a:xfrm>
          <a:off x="927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E7277938-A5B5-4851-AEB1-E0C7916ECA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5FCCCE7C-9429-4035-BC70-8B3318C5C9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CBA29ACE-7EEF-4D7A-900C-ED02388E53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C98DE80-C673-4C2C-BB53-53D888428A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57EEE013-39CA-41BA-A660-E5D442F2FB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C1060357-DF39-460C-BBB0-15B5F4E541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5AA68D0-BD57-43AB-B2EB-A352FF1449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515E2DA9-AB51-4D66-8686-8DF62E0D08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C27ED952-4C41-46DC-B60D-E7FFD68A34A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5C3BBCDE-560D-4B67-B608-B27B7804FB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940D32F8-DB0A-450A-88CB-14F76D15F3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6DD76C7B-ADDE-464A-A2B2-96ED474ED63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9E39F442-59A1-4A84-BFE6-4877325CFE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178DA4B6-98AF-40E9-9B6A-058A78F7830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25B8FB69-B71A-4539-B334-913A590F44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DB37D4DA-D16D-4868-B7BA-0F126DE714B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D851A621-E03C-4DC9-BEF1-D29C0B3FBA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31DA9239-B181-4BCA-A5BB-0E11B112CD3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EAD5C4AC-BBA6-4104-BDD5-6F1A514DCA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C3CCD26A-41E8-4C31-AB8D-68DF88AB9FF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692280E9-BC59-4FE0-82C8-2B696F233E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B9B59844-3554-491F-8AC9-1C8D315FABE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EED751E3-77AC-4EC9-B742-A8B882C2EC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xmlns="" id="{913D44C5-DB1E-469C-B948-A6CD46E7B76F}"/>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xmlns="" id="{56F93FC4-9C17-4ED6-A9C8-3B6AC94E92E3}"/>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xmlns="" id="{5EAF44E1-538D-48EB-AF70-F5EC8A7D52C4}"/>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xmlns="" id="{CFA80D6C-987A-427C-961A-C7579F109F84}"/>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xmlns="" id="{0AD20246-3BD7-4373-9A29-BF4DCB381A6F}"/>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xmlns="" id="{F12C13F5-DDE4-46FF-898F-E6D271F3C09F}"/>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xmlns="" id="{D0D6680B-6668-4586-96E8-718017204E1E}"/>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xmlns="" id="{FEBA6B38-667A-4C98-9F4B-DEC1F6354028}"/>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xmlns="" id="{115370F8-AC31-4DAD-A257-B4E648785EFD}"/>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xmlns="" id="{5273C231-506D-47F9-A149-800839BD4292}"/>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xmlns="" id="{244277D3-1407-48C4-A8DC-2392AAA014ED}"/>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A8107A4B-18FB-414F-8194-08DE8EC441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6B876C5-74D5-4B41-AF7C-3B562177FB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9E3728C-E6AD-47E4-98CA-B326F9FA89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93308C23-5401-4944-9F06-8209BAE80B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F0D1605E-E081-4B57-BE3B-A8C35B1FFA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145358</xdr:rowOff>
    </xdr:from>
    <xdr:to>
      <xdr:col>55</xdr:col>
      <xdr:colOff>50800</xdr:colOff>
      <xdr:row>40</xdr:row>
      <xdr:rowOff>75508</xdr:rowOff>
    </xdr:to>
    <xdr:sp macro="" textlink="">
      <xdr:nvSpPr>
        <xdr:cNvPr id="130" name="楕円 129">
          <a:extLst>
            <a:ext uri="{FF2B5EF4-FFF2-40B4-BE49-F238E27FC236}">
              <a16:creationId xmlns:a16="http://schemas.microsoft.com/office/drawing/2014/main" xmlns="" id="{85D435CC-FFFE-49F1-A019-43C42703D796}"/>
            </a:ext>
          </a:extLst>
        </xdr:cNvPr>
        <xdr:cNvSpPr/>
      </xdr:nvSpPr>
      <xdr:spPr>
        <a:xfrm>
          <a:off x="10426700" y="68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123785</xdr:rowOff>
    </xdr:from>
    <xdr:ext cx="534377" cy="259045"/>
    <xdr:sp macro="" textlink="">
      <xdr:nvSpPr>
        <xdr:cNvPr id="131" name="【道路】&#10;一人当たり延長該当値テキスト">
          <a:extLst>
            <a:ext uri="{FF2B5EF4-FFF2-40B4-BE49-F238E27FC236}">
              <a16:creationId xmlns:a16="http://schemas.microsoft.com/office/drawing/2014/main" xmlns="" id="{7B42593A-E9BE-4A5B-B627-DBD8CB008445}"/>
            </a:ext>
          </a:extLst>
        </xdr:cNvPr>
        <xdr:cNvSpPr txBox="1"/>
      </xdr:nvSpPr>
      <xdr:spPr>
        <a:xfrm>
          <a:off x="10515600" y="68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152902</xdr:rowOff>
    </xdr:from>
    <xdr:to>
      <xdr:col>50</xdr:col>
      <xdr:colOff>165100</xdr:colOff>
      <xdr:row>40</xdr:row>
      <xdr:rowOff>83052</xdr:rowOff>
    </xdr:to>
    <xdr:sp macro="" textlink="">
      <xdr:nvSpPr>
        <xdr:cNvPr id="132" name="楕円 131">
          <a:extLst>
            <a:ext uri="{FF2B5EF4-FFF2-40B4-BE49-F238E27FC236}">
              <a16:creationId xmlns:a16="http://schemas.microsoft.com/office/drawing/2014/main" xmlns="" id="{45A32C44-6156-4898-BD19-399F4FEFB616}"/>
            </a:ext>
          </a:extLst>
        </xdr:cNvPr>
        <xdr:cNvSpPr/>
      </xdr:nvSpPr>
      <xdr:spPr>
        <a:xfrm>
          <a:off x="9588500" y="6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24708</xdr:rowOff>
    </xdr:from>
    <xdr:to>
      <xdr:col>55</xdr:col>
      <xdr:colOff>0</xdr:colOff>
      <xdr:row>40</xdr:row>
      <xdr:rowOff>32252</xdr:rowOff>
    </xdr:to>
    <xdr:cxnSp macro="">
      <xdr:nvCxnSpPr>
        <xdr:cNvPr id="133" name="直線コネクタ 132">
          <a:extLst>
            <a:ext uri="{FF2B5EF4-FFF2-40B4-BE49-F238E27FC236}">
              <a16:creationId xmlns:a16="http://schemas.microsoft.com/office/drawing/2014/main" xmlns="" id="{8586A3CA-B485-4F9B-929B-004F2185DC4B}"/>
            </a:ext>
          </a:extLst>
        </xdr:cNvPr>
        <xdr:cNvCxnSpPr/>
      </xdr:nvCxnSpPr>
      <xdr:spPr>
        <a:xfrm flipV="1">
          <a:off x="9639300" y="688270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159055</xdr:rowOff>
    </xdr:from>
    <xdr:to>
      <xdr:col>46</xdr:col>
      <xdr:colOff>38100</xdr:colOff>
      <xdr:row>40</xdr:row>
      <xdr:rowOff>89205</xdr:rowOff>
    </xdr:to>
    <xdr:sp macro="" textlink="">
      <xdr:nvSpPr>
        <xdr:cNvPr id="134" name="楕円 133">
          <a:extLst>
            <a:ext uri="{FF2B5EF4-FFF2-40B4-BE49-F238E27FC236}">
              <a16:creationId xmlns:a16="http://schemas.microsoft.com/office/drawing/2014/main" xmlns="" id="{35CCD794-11F9-4745-9CEC-97B00F435678}"/>
            </a:ext>
          </a:extLst>
        </xdr:cNvPr>
        <xdr:cNvSpPr/>
      </xdr:nvSpPr>
      <xdr:spPr>
        <a:xfrm>
          <a:off x="8699500" y="68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32252</xdr:rowOff>
    </xdr:from>
    <xdr:to>
      <xdr:col>50</xdr:col>
      <xdr:colOff>114300</xdr:colOff>
      <xdr:row>40</xdr:row>
      <xdr:rowOff>38405</xdr:rowOff>
    </xdr:to>
    <xdr:cxnSp macro="">
      <xdr:nvCxnSpPr>
        <xdr:cNvPr id="135" name="直線コネクタ 134">
          <a:extLst>
            <a:ext uri="{FF2B5EF4-FFF2-40B4-BE49-F238E27FC236}">
              <a16:creationId xmlns:a16="http://schemas.microsoft.com/office/drawing/2014/main" xmlns="" id="{0061DADC-A790-48E2-8788-291A7264E9E8}"/>
            </a:ext>
          </a:extLst>
        </xdr:cNvPr>
        <xdr:cNvCxnSpPr/>
      </xdr:nvCxnSpPr>
      <xdr:spPr>
        <a:xfrm flipV="1">
          <a:off x="8750300" y="6890252"/>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165741</xdr:rowOff>
    </xdr:from>
    <xdr:to>
      <xdr:col>41</xdr:col>
      <xdr:colOff>101600</xdr:colOff>
      <xdr:row>40</xdr:row>
      <xdr:rowOff>95891</xdr:rowOff>
    </xdr:to>
    <xdr:sp macro="" textlink="">
      <xdr:nvSpPr>
        <xdr:cNvPr id="136" name="楕円 135">
          <a:extLst>
            <a:ext uri="{FF2B5EF4-FFF2-40B4-BE49-F238E27FC236}">
              <a16:creationId xmlns:a16="http://schemas.microsoft.com/office/drawing/2014/main" xmlns="" id="{5636786E-8017-43EF-BFDB-9A690ADCD880}"/>
            </a:ext>
          </a:extLst>
        </xdr:cNvPr>
        <xdr:cNvSpPr/>
      </xdr:nvSpPr>
      <xdr:spPr>
        <a:xfrm>
          <a:off x="7810500" y="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38405</xdr:rowOff>
    </xdr:from>
    <xdr:to>
      <xdr:col>45</xdr:col>
      <xdr:colOff>177800</xdr:colOff>
      <xdr:row>40</xdr:row>
      <xdr:rowOff>45091</xdr:rowOff>
    </xdr:to>
    <xdr:cxnSp macro="">
      <xdr:nvCxnSpPr>
        <xdr:cNvPr id="137" name="直線コネクタ 136">
          <a:extLst>
            <a:ext uri="{FF2B5EF4-FFF2-40B4-BE49-F238E27FC236}">
              <a16:creationId xmlns:a16="http://schemas.microsoft.com/office/drawing/2014/main" xmlns="" id="{5203E138-E9C7-42AA-8F7F-AE9735429B8E}"/>
            </a:ext>
          </a:extLst>
        </xdr:cNvPr>
        <xdr:cNvCxnSpPr/>
      </xdr:nvCxnSpPr>
      <xdr:spPr>
        <a:xfrm flipV="1">
          <a:off x="7861300" y="689640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xdr:rowOff>
    </xdr:from>
    <xdr:to>
      <xdr:col>36</xdr:col>
      <xdr:colOff>165100</xdr:colOff>
      <xdr:row>40</xdr:row>
      <xdr:rowOff>102692</xdr:rowOff>
    </xdr:to>
    <xdr:sp macro="" textlink="">
      <xdr:nvSpPr>
        <xdr:cNvPr id="138" name="楕円 137">
          <a:extLst>
            <a:ext uri="{FF2B5EF4-FFF2-40B4-BE49-F238E27FC236}">
              <a16:creationId xmlns:a16="http://schemas.microsoft.com/office/drawing/2014/main" xmlns="" id="{7BA3623A-8296-4B33-823C-3C491A47D1DE}"/>
            </a:ext>
          </a:extLst>
        </xdr:cNvPr>
        <xdr:cNvSpPr/>
      </xdr:nvSpPr>
      <xdr:spPr>
        <a:xfrm>
          <a:off x="6921500" y="68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45091</xdr:rowOff>
    </xdr:from>
    <xdr:to>
      <xdr:col>41</xdr:col>
      <xdr:colOff>50800</xdr:colOff>
      <xdr:row>40</xdr:row>
      <xdr:rowOff>51892</xdr:rowOff>
    </xdr:to>
    <xdr:cxnSp macro="">
      <xdr:nvCxnSpPr>
        <xdr:cNvPr id="139" name="直線コネクタ 138">
          <a:extLst>
            <a:ext uri="{FF2B5EF4-FFF2-40B4-BE49-F238E27FC236}">
              <a16:creationId xmlns:a16="http://schemas.microsoft.com/office/drawing/2014/main" xmlns="" id="{633A347A-B3C0-46A1-A46E-D37F2A2ACAA6}"/>
            </a:ext>
          </a:extLst>
        </xdr:cNvPr>
        <xdr:cNvCxnSpPr/>
      </xdr:nvCxnSpPr>
      <xdr:spPr>
        <a:xfrm flipV="1">
          <a:off x="6972300" y="690309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xmlns="" id="{F814A9B9-378E-4FC6-82B2-F5E1726A1F08}"/>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xmlns="" id="{40FB391D-96FC-4537-A59C-01C8CE3765AB}"/>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xmlns="" id="{ACF82A7C-BC0F-441C-A3DA-DC8E00E9418B}"/>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xmlns="" id="{B01A1E40-4926-40BE-AB48-4625C1963307}"/>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74179</xdr:rowOff>
    </xdr:from>
    <xdr:ext cx="534377" cy="259045"/>
    <xdr:sp macro="" textlink="">
      <xdr:nvSpPr>
        <xdr:cNvPr id="144" name="n_1mainValue【道路】&#10;一人当たり延長">
          <a:extLst>
            <a:ext uri="{FF2B5EF4-FFF2-40B4-BE49-F238E27FC236}">
              <a16:creationId xmlns:a16="http://schemas.microsoft.com/office/drawing/2014/main" xmlns="" id="{8B12EC79-0787-4020-8B14-E6296AF3B098}"/>
            </a:ext>
          </a:extLst>
        </xdr:cNvPr>
        <xdr:cNvSpPr txBox="1"/>
      </xdr:nvSpPr>
      <xdr:spPr>
        <a:xfrm>
          <a:off x="9359411" y="69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80332</xdr:rowOff>
    </xdr:from>
    <xdr:ext cx="534377" cy="259045"/>
    <xdr:sp macro="" textlink="">
      <xdr:nvSpPr>
        <xdr:cNvPr id="145" name="n_2mainValue【道路】&#10;一人当たり延長">
          <a:extLst>
            <a:ext uri="{FF2B5EF4-FFF2-40B4-BE49-F238E27FC236}">
              <a16:creationId xmlns:a16="http://schemas.microsoft.com/office/drawing/2014/main" xmlns="" id="{BCAC7260-1D08-4C5D-A30F-A4D189CBB952}"/>
            </a:ext>
          </a:extLst>
        </xdr:cNvPr>
        <xdr:cNvSpPr txBox="1"/>
      </xdr:nvSpPr>
      <xdr:spPr>
        <a:xfrm>
          <a:off x="8483111" y="693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87018</xdr:rowOff>
    </xdr:from>
    <xdr:ext cx="534377" cy="259045"/>
    <xdr:sp macro="" textlink="">
      <xdr:nvSpPr>
        <xdr:cNvPr id="146" name="n_3mainValue【道路】&#10;一人当たり延長">
          <a:extLst>
            <a:ext uri="{FF2B5EF4-FFF2-40B4-BE49-F238E27FC236}">
              <a16:creationId xmlns:a16="http://schemas.microsoft.com/office/drawing/2014/main" xmlns="" id="{F445EF0A-72E3-4ACD-BCB0-8C45947DD821}"/>
            </a:ext>
          </a:extLst>
        </xdr:cNvPr>
        <xdr:cNvSpPr txBox="1"/>
      </xdr:nvSpPr>
      <xdr:spPr>
        <a:xfrm>
          <a:off x="7594111" y="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93819</xdr:rowOff>
    </xdr:from>
    <xdr:ext cx="534377" cy="259045"/>
    <xdr:sp macro="" textlink="">
      <xdr:nvSpPr>
        <xdr:cNvPr id="147" name="n_4mainValue【道路】&#10;一人当たり延長">
          <a:extLst>
            <a:ext uri="{FF2B5EF4-FFF2-40B4-BE49-F238E27FC236}">
              <a16:creationId xmlns:a16="http://schemas.microsoft.com/office/drawing/2014/main" xmlns="" id="{68CF9C9A-4FF7-4241-9EAE-72543EBFBCEF}"/>
            </a:ext>
          </a:extLst>
        </xdr:cNvPr>
        <xdr:cNvSpPr txBox="1"/>
      </xdr:nvSpPr>
      <xdr:spPr>
        <a:xfrm>
          <a:off x="6705111" y="69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D3B0E580-A347-4E67-B16A-FBED64EE77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B97D6F9B-D5BB-4765-B25A-754A9ED5FD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9ABDF926-609E-4511-88A6-F5FF53005D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B31CF64F-ECD3-41FB-8766-4E06625658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C43BF49D-247E-45BC-972E-D40EBA7026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D318ECED-EC31-423C-B989-CFF536373A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6BD447DE-1003-43BA-BC2B-CAA1F112C6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369FA01F-882E-4EEA-AEC5-FE49EA0008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AAF0165-973E-4306-A622-D37869744E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726AD41F-B02E-4BDA-ADC8-51D5908683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D8A1609C-8225-4895-930E-8B2CB79909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2224D642-0282-4553-AD55-069149F24F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67C8D35-5CAF-41F0-AD15-6D4B023DBD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BE118F5E-8CB7-4741-B61D-1032BE7098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1A1218AA-E33E-412E-9A02-CB32B047E5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9C82CD7B-F693-4CDB-865A-483A9B690F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506B26C7-D73C-4288-B276-1A6CE72DA3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5FC930E9-9664-4FF6-A515-3C2AE35A69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34C57D81-F85B-4FAF-B708-CFD48D215BB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278EA685-614D-4F25-A400-B338854037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984BF0BF-5E01-4F5A-8BC8-3758EE8E62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DA9C66BC-4D4F-4992-AAED-E68A05A76A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C7E45B46-9C3B-45C2-950E-3A0EF61457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820E6BF9-D75C-4F79-BBA2-25ADA5EAB2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1A37D4C8-4984-4694-B0D6-69AB55C0E8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xmlns="" id="{A7785C9F-2FF9-452E-AA52-AC6024FAAB38}"/>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xmlns="" id="{7789C293-2208-495F-9647-0EDFE2C08FE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xmlns="" id="{31770411-B698-41FB-97B3-9307C86F40B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8202D10F-9478-4F27-9A0D-45157A25FFA8}"/>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xmlns="" id="{8F583488-B873-4A76-B85D-F51B00AA14C6}"/>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A2342A2B-C5C8-4A91-BCBB-D08B5C9AD789}"/>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xmlns="" id="{CB3FB98A-C466-465F-825F-1E90B6EC2514}"/>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xmlns="" id="{FB0219C3-18C5-4662-A8DA-B3C2B64921D6}"/>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D997819B-1F37-4CB6-A7F6-345E2B20B1D6}"/>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xmlns="" id="{CBFD00B1-E3EC-4A8E-896B-5B168CA8668C}"/>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E057091A-9DBC-48D9-B712-B1A070F4F624}"/>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650480B-6A61-44B9-8542-804E187FA9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803ED71-7F42-40F9-B42C-A298FBCEE9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D32204A-BA6E-48CD-B739-C7A33BE55B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7E701A9-7C17-4067-87BF-979428368A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A18B564-539C-4C1E-AFEF-4F2D916063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89" name="楕円 188">
          <a:extLst>
            <a:ext uri="{FF2B5EF4-FFF2-40B4-BE49-F238E27FC236}">
              <a16:creationId xmlns:a16="http://schemas.microsoft.com/office/drawing/2014/main" xmlns="" id="{5F9F0BA4-0202-48E0-A77E-A97302E7C98B}"/>
            </a:ext>
          </a:extLst>
        </xdr:cNvPr>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9451F88C-7ACB-483E-8FB2-FA5DEBBAFB60}"/>
            </a:ext>
          </a:extLst>
        </xdr:cNvPr>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91" name="楕円 190">
          <a:extLst>
            <a:ext uri="{FF2B5EF4-FFF2-40B4-BE49-F238E27FC236}">
              <a16:creationId xmlns:a16="http://schemas.microsoft.com/office/drawing/2014/main" xmlns="" id="{375CDC77-7591-4525-8EA9-5544EC89F133}"/>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50619</xdr:rowOff>
    </xdr:to>
    <xdr:cxnSp macro="">
      <xdr:nvCxnSpPr>
        <xdr:cNvPr id="192" name="直線コネクタ 191">
          <a:extLst>
            <a:ext uri="{FF2B5EF4-FFF2-40B4-BE49-F238E27FC236}">
              <a16:creationId xmlns:a16="http://schemas.microsoft.com/office/drawing/2014/main" xmlns="" id="{A7CC14B4-3646-4294-BC4B-8BDDCAAD7251}"/>
            </a:ext>
          </a:extLst>
        </xdr:cNvPr>
        <xdr:cNvCxnSpPr/>
      </xdr:nvCxnSpPr>
      <xdr:spPr>
        <a:xfrm>
          <a:off x="3797300" y="104829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3" name="楕円 192">
          <a:extLst>
            <a:ext uri="{FF2B5EF4-FFF2-40B4-BE49-F238E27FC236}">
              <a16:creationId xmlns:a16="http://schemas.microsoft.com/office/drawing/2014/main" xmlns="" id="{D55A06DB-E147-4DB2-8668-B813876F77FD}"/>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24493</xdr:rowOff>
    </xdr:to>
    <xdr:cxnSp macro="">
      <xdr:nvCxnSpPr>
        <xdr:cNvPr id="194" name="直線コネクタ 193">
          <a:extLst>
            <a:ext uri="{FF2B5EF4-FFF2-40B4-BE49-F238E27FC236}">
              <a16:creationId xmlns:a16="http://schemas.microsoft.com/office/drawing/2014/main" xmlns="" id="{A8E352E9-4DCC-4137-BEB3-7452B60AD60A}"/>
            </a:ext>
          </a:extLst>
        </xdr:cNvPr>
        <xdr:cNvCxnSpPr/>
      </xdr:nvCxnSpPr>
      <xdr:spPr>
        <a:xfrm>
          <a:off x="2908300" y="104568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5" name="楕円 194">
          <a:extLst>
            <a:ext uri="{FF2B5EF4-FFF2-40B4-BE49-F238E27FC236}">
              <a16:creationId xmlns:a16="http://schemas.microsoft.com/office/drawing/2014/main" xmlns="" id="{6B2EB3B5-B678-478F-86B3-C2E9BF77A404}"/>
            </a:ext>
          </a:extLst>
        </xdr:cNvPr>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60</xdr:row>
      <xdr:rowOff>169817</xdr:rowOff>
    </xdr:to>
    <xdr:cxnSp macro="">
      <xdr:nvCxnSpPr>
        <xdr:cNvPr id="196" name="直線コネクタ 195">
          <a:extLst>
            <a:ext uri="{FF2B5EF4-FFF2-40B4-BE49-F238E27FC236}">
              <a16:creationId xmlns:a16="http://schemas.microsoft.com/office/drawing/2014/main" xmlns="" id="{4AF6C11B-B27B-4993-8A42-1199D6580048}"/>
            </a:ext>
          </a:extLst>
        </xdr:cNvPr>
        <xdr:cNvCxnSpPr/>
      </xdr:nvCxnSpPr>
      <xdr:spPr>
        <a:xfrm>
          <a:off x="2019300" y="1043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7" name="楕円 196">
          <a:extLst>
            <a:ext uri="{FF2B5EF4-FFF2-40B4-BE49-F238E27FC236}">
              <a16:creationId xmlns:a16="http://schemas.microsoft.com/office/drawing/2014/main" xmlns="" id="{49FAD6E9-8A55-4950-B4C9-7A7D0CB7C05D}"/>
            </a:ext>
          </a:extLst>
        </xdr:cNvPr>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143691</xdr:rowOff>
    </xdr:to>
    <xdr:cxnSp macro="">
      <xdr:nvCxnSpPr>
        <xdr:cNvPr id="198" name="直線コネクタ 197">
          <a:extLst>
            <a:ext uri="{FF2B5EF4-FFF2-40B4-BE49-F238E27FC236}">
              <a16:creationId xmlns:a16="http://schemas.microsoft.com/office/drawing/2014/main" xmlns="" id="{8AA61377-B50A-4B02-A47E-2577CC28919C}"/>
            </a:ext>
          </a:extLst>
        </xdr:cNvPr>
        <xdr:cNvCxnSpPr/>
      </xdr:nvCxnSpPr>
      <xdr:spPr>
        <a:xfrm>
          <a:off x="1130300" y="104029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26FDDDF0-9897-4FD3-8561-91E059CD0772}"/>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35295FB8-BCB1-4C55-B3DA-ECF6D6A59FDE}"/>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A59CE48-BE28-4B21-879A-C13CF8E553FE}"/>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4CE68660-3033-4D3A-8384-53CEC544CF55}"/>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DE305F52-1679-4D4D-955B-6A8EF6ADB51B}"/>
            </a:ext>
          </a:extLst>
        </xdr:cNvPr>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5B2435E2-5C97-45BF-B23F-6DAF43B4421D}"/>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5631889B-919A-4456-AAC4-FFB38D6B817B}"/>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6E8554B6-5226-40E1-820A-D6F2C3309FA6}"/>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CABC94B6-6EBF-463C-9E5C-3E09196669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C4E77374-A239-4355-8444-BD5723B011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17D19A2-7254-4D94-9907-E790B6A5E1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03E36A6-852F-4540-BF38-189DD1E573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D3170CDD-AC74-4F67-863C-DDE2492FDD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A8D7A709-8C40-4331-AFE3-419369EAB9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7BBCF4C-3BAE-47B3-92AB-2B77EE10AD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86F3CD2B-B821-470D-903D-0730A66876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2FB3B105-F8C5-428B-9CF1-C91212DF54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CCD0499B-35C5-48CD-A452-77631922E3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FE2184A6-4FB7-4B62-8072-3889B886A5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6976D377-467B-4538-A164-3E62BB6B45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69F62F4A-31E1-48BA-9F0E-8E3E79141F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70E6AA76-4B62-4BFD-A1B4-5F03B76BDB4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30EEFF79-DDF8-4296-BAC0-6895347CB1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CBA00460-413D-4AF9-9350-4477031B4FE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D71C0803-37FF-47E7-96E2-89CAD13BBF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BA2FD4FB-72A3-4C9D-863C-4212E284D28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95C5D26A-DB0D-4162-B96C-7AB0775360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D4821FF3-4FF0-47E9-837A-CD0B9A8C608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7D9A1B50-92CF-4003-A9D4-5819284016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D345C1F4-2A67-49DE-ADC0-6567B037BDC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67E47481-CDC3-47AC-8C59-E41CC210EC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xmlns="" id="{24E93376-3706-45F4-A5FC-3869E6BB847A}"/>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B84AB67-14A7-48F8-ADD5-2CDDC757A9E8}"/>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xmlns="" id="{1F4983D1-F23B-4202-BB57-1ECCEDDC898E}"/>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FD59A950-3A02-4908-AEF5-E1C1B77A13C3}"/>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xmlns="" id="{B34DB2D5-2F27-421A-896C-C31F3B611026}"/>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4DFD3AB3-F538-48E9-883E-FF5BBECE2473}"/>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xmlns="" id="{B49F5D5C-EF8A-409A-9576-ED4963754D95}"/>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xmlns="" id="{A56EEB4D-A2DE-4D8A-A9EC-C3A3F7FFE955}"/>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xmlns="" id="{14CA4F17-B583-4205-8865-B764A2B57EA5}"/>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xmlns="" id="{87D7DC94-D451-4AD1-943F-0E998B79E80E}"/>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xmlns="" id="{6BCE2085-04B1-4830-B1B1-7CEB96A6D607}"/>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7094822A-34F9-4C73-8AD0-DF2FD6C27E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EB67275-7561-4935-B0D7-955CBDA630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16C76A75-5888-444C-B450-4CC09B1563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EF29F6C5-0284-478F-BAC7-9E516BE036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6A9E1381-5848-400E-A6A5-14FE4FD43B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142841</xdr:rowOff>
    </xdr:from>
    <xdr:to>
      <xdr:col>55</xdr:col>
      <xdr:colOff>50800</xdr:colOff>
      <xdr:row>62</xdr:row>
      <xdr:rowOff>72991</xdr:rowOff>
    </xdr:to>
    <xdr:sp macro="" textlink="">
      <xdr:nvSpPr>
        <xdr:cNvPr id="246" name="楕円 245">
          <a:extLst>
            <a:ext uri="{FF2B5EF4-FFF2-40B4-BE49-F238E27FC236}">
              <a16:creationId xmlns:a16="http://schemas.microsoft.com/office/drawing/2014/main" xmlns="" id="{380AC5C6-C75A-4A8D-8F28-70D7BB30421E}"/>
            </a:ext>
          </a:extLst>
        </xdr:cNvPr>
        <xdr:cNvSpPr/>
      </xdr:nvSpPr>
      <xdr:spPr>
        <a:xfrm>
          <a:off x="10426700" y="106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121268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55C21496-3C88-4B76-9A58-8006ED385D89}"/>
            </a:ext>
          </a:extLst>
        </xdr:cNvPr>
        <xdr:cNvSpPr txBox="1"/>
      </xdr:nvSpPr>
      <xdr:spPr>
        <a:xfrm>
          <a:off x="10515600" y="1057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151252</xdr:rowOff>
    </xdr:from>
    <xdr:to>
      <xdr:col>50</xdr:col>
      <xdr:colOff>165100</xdr:colOff>
      <xdr:row>62</xdr:row>
      <xdr:rowOff>81402</xdr:rowOff>
    </xdr:to>
    <xdr:sp macro="" textlink="">
      <xdr:nvSpPr>
        <xdr:cNvPr id="248" name="楕円 247">
          <a:extLst>
            <a:ext uri="{FF2B5EF4-FFF2-40B4-BE49-F238E27FC236}">
              <a16:creationId xmlns:a16="http://schemas.microsoft.com/office/drawing/2014/main" xmlns="" id="{A2351684-1527-4404-BE3E-9800BDE067CE}"/>
            </a:ext>
          </a:extLst>
        </xdr:cNvPr>
        <xdr:cNvSpPr/>
      </xdr:nvSpPr>
      <xdr:spPr>
        <a:xfrm>
          <a:off x="9588500" y="106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22191</xdr:rowOff>
    </xdr:from>
    <xdr:to>
      <xdr:col>55</xdr:col>
      <xdr:colOff>0</xdr:colOff>
      <xdr:row>62</xdr:row>
      <xdr:rowOff>30602</xdr:rowOff>
    </xdr:to>
    <xdr:cxnSp macro="">
      <xdr:nvCxnSpPr>
        <xdr:cNvPr id="249" name="直線コネクタ 248">
          <a:extLst>
            <a:ext uri="{FF2B5EF4-FFF2-40B4-BE49-F238E27FC236}">
              <a16:creationId xmlns:a16="http://schemas.microsoft.com/office/drawing/2014/main" xmlns="" id="{65F4E364-2234-41AC-B1D2-0CD926F7DEBE}"/>
            </a:ext>
          </a:extLst>
        </xdr:cNvPr>
        <xdr:cNvCxnSpPr/>
      </xdr:nvCxnSpPr>
      <xdr:spPr>
        <a:xfrm flipV="1">
          <a:off x="9639300" y="10652091"/>
          <a:ext cx="838200" cy="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158100</xdr:rowOff>
    </xdr:from>
    <xdr:to>
      <xdr:col>46</xdr:col>
      <xdr:colOff>38100</xdr:colOff>
      <xdr:row>62</xdr:row>
      <xdr:rowOff>88250</xdr:rowOff>
    </xdr:to>
    <xdr:sp macro="" textlink="">
      <xdr:nvSpPr>
        <xdr:cNvPr id="250" name="楕円 249">
          <a:extLst>
            <a:ext uri="{FF2B5EF4-FFF2-40B4-BE49-F238E27FC236}">
              <a16:creationId xmlns:a16="http://schemas.microsoft.com/office/drawing/2014/main" xmlns="" id="{2C108D13-E38A-4E79-ACB3-32A9CA7CB7F4}"/>
            </a:ext>
          </a:extLst>
        </xdr:cNvPr>
        <xdr:cNvSpPr/>
      </xdr:nvSpPr>
      <xdr:spPr>
        <a:xfrm>
          <a:off x="8699500" y="106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30602</xdr:rowOff>
    </xdr:from>
    <xdr:to>
      <xdr:col>50</xdr:col>
      <xdr:colOff>114300</xdr:colOff>
      <xdr:row>62</xdr:row>
      <xdr:rowOff>37450</xdr:rowOff>
    </xdr:to>
    <xdr:cxnSp macro="">
      <xdr:nvCxnSpPr>
        <xdr:cNvPr id="251" name="直線コネクタ 250">
          <a:extLst>
            <a:ext uri="{FF2B5EF4-FFF2-40B4-BE49-F238E27FC236}">
              <a16:creationId xmlns:a16="http://schemas.microsoft.com/office/drawing/2014/main" xmlns="" id="{34CBF983-F44C-41AF-8BEB-E0A6468A48FA}"/>
            </a:ext>
          </a:extLst>
        </xdr:cNvPr>
        <xdr:cNvCxnSpPr/>
      </xdr:nvCxnSpPr>
      <xdr:spPr>
        <a:xfrm flipV="1">
          <a:off x="8750300" y="1066050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165564</xdr:rowOff>
    </xdr:from>
    <xdr:to>
      <xdr:col>41</xdr:col>
      <xdr:colOff>101600</xdr:colOff>
      <xdr:row>62</xdr:row>
      <xdr:rowOff>95714</xdr:rowOff>
    </xdr:to>
    <xdr:sp macro="" textlink="">
      <xdr:nvSpPr>
        <xdr:cNvPr id="252" name="楕円 251">
          <a:extLst>
            <a:ext uri="{FF2B5EF4-FFF2-40B4-BE49-F238E27FC236}">
              <a16:creationId xmlns:a16="http://schemas.microsoft.com/office/drawing/2014/main" xmlns="" id="{863F5D5A-A18A-4C58-AF46-FFB30AB519A0}"/>
            </a:ext>
          </a:extLst>
        </xdr:cNvPr>
        <xdr:cNvSpPr/>
      </xdr:nvSpPr>
      <xdr:spPr>
        <a:xfrm>
          <a:off x="7810500" y="106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37450</xdr:rowOff>
    </xdr:from>
    <xdr:to>
      <xdr:col>45</xdr:col>
      <xdr:colOff>177800</xdr:colOff>
      <xdr:row>62</xdr:row>
      <xdr:rowOff>44914</xdr:rowOff>
    </xdr:to>
    <xdr:cxnSp macro="">
      <xdr:nvCxnSpPr>
        <xdr:cNvPr id="253" name="直線コネクタ 252">
          <a:extLst>
            <a:ext uri="{FF2B5EF4-FFF2-40B4-BE49-F238E27FC236}">
              <a16:creationId xmlns:a16="http://schemas.microsoft.com/office/drawing/2014/main" xmlns="" id="{E54E578D-998E-427D-9E1F-6CBE691BC6DD}"/>
            </a:ext>
          </a:extLst>
        </xdr:cNvPr>
        <xdr:cNvCxnSpPr/>
      </xdr:nvCxnSpPr>
      <xdr:spPr>
        <a:xfrm flipV="1">
          <a:off x="7861300" y="10667350"/>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1675</xdr:rowOff>
    </xdr:from>
    <xdr:to>
      <xdr:col>36</xdr:col>
      <xdr:colOff>165100</xdr:colOff>
      <xdr:row>62</xdr:row>
      <xdr:rowOff>103275</xdr:rowOff>
    </xdr:to>
    <xdr:sp macro="" textlink="">
      <xdr:nvSpPr>
        <xdr:cNvPr id="254" name="楕円 253">
          <a:extLst>
            <a:ext uri="{FF2B5EF4-FFF2-40B4-BE49-F238E27FC236}">
              <a16:creationId xmlns:a16="http://schemas.microsoft.com/office/drawing/2014/main" xmlns="" id="{57594FEA-5B61-4512-B734-E2AA5D28AE94}"/>
            </a:ext>
          </a:extLst>
        </xdr:cNvPr>
        <xdr:cNvSpPr/>
      </xdr:nvSpPr>
      <xdr:spPr>
        <a:xfrm>
          <a:off x="6921500" y="106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44914</xdr:rowOff>
    </xdr:from>
    <xdr:to>
      <xdr:col>41</xdr:col>
      <xdr:colOff>50800</xdr:colOff>
      <xdr:row>62</xdr:row>
      <xdr:rowOff>52475</xdr:rowOff>
    </xdr:to>
    <xdr:cxnSp macro="">
      <xdr:nvCxnSpPr>
        <xdr:cNvPr id="255" name="直線コネクタ 254">
          <a:extLst>
            <a:ext uri="{FF2B5EF4-FFF2-40B4-BE49-F238E27FC236}">
              <a16:creationId xmlns:a16="http://schemas.microsoft.com/office/drawing/2014/main" xmlns="" id="{EE28740E-D597-4F27-93EA-676B9F30DF53}"/>
            </a:ext>
          </a:extLst>
        </xdr:cNvPr>
        <xdr:cNvCxnSpPr/>
      </xdr:nvCxnSpPr>
      <xdr:spPr>
        <a:xfrm flipV="1">
          <a:off x="6972300" y="10674814"/>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24877C3E-8B02-4354-8C86-424E49E20988}"/>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730F852A-98F9-4049-9EB2-59D844A7A9B1}"/>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A2CF4DD3-4B24-4729-9202-E42257BDF007}"/>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65FB3E83-41C3-4A5D-A512-47A1F72F6125}"/>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72529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658FEF6D-E750-4E4A-A652-C50995C045D9}"/>
            </a:ext>
          </a:extLst>
        </xdr:cNvPr>
        <xdr:cNvSpPr txBox="1"/>
      </xdr:nvSpPr>
      <xdr:spPr>
        <a:xfrm>
          <a:off x="9327095" y="1070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79377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F034A1CF-ED43-4219-A5B6-9E6E23A03133}"/>
            </a:ext>
          </a:extLst>
        </xdr:cNvPr>
        <xdr:cNvSpPr txBox="1"/>
      </xdr:nvSpPr>
      <xdr:spPr>
        <a:xfrm>
          <a:off x="8450795" y="107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86841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5C1890F1-98C9-4AA6-BC93-B07F49AA1C95}"/>
            </a:ext>
          </a:extLst>
        </xdr:cNvPr>
        <xdr:cNvSpPr txBox="1"/>
      </xdr:nvSpPr>
      <xdr:spPr>
        <a:xfrm>
          <a:off x="7561795" y="107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94402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3793E5B3-6784-499B-9444-7C8031FBAA30}"/>
            </a:ext>
          </a:extLst>
        </xdr:cNvPr>
        <xdr:cNvSpPr txBox="1"/>
      </xdr:nvSpPr>
      <xdr:spPr>
        <a:xfrm>
          <a:off x="6672795" y="1072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43DCCCF4-03EC-461B-BEFB-8EA1B8C845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D6625017-8EC4-42C0-AA51-64D659F0BA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7CBE7789-CE2D-4172-890D-A8D46F59CA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E873BB33-746C-486C-8536-C317A7EFE6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C5F7568A-39BA-4B0C-8B87-A9059CD0D9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3EADFC1F-FB1D-44BE-B87E-BA328B0E30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D5B07758-6491-4673-89BD-30C3ACE27D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1222F191-652B-4DCE-9859-2E92B67ABA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3123CA52-6E5B-4965-AE45-81C9125B14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E3D59EBA-AD1A-4D2D-9368-56C521FB30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D0C1A983-81F8-4ADE-B9C4-88A3582218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A6C898AD-6E82-468B-9F3F-66CF7F8F1C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82D496A5-C003-40DF-B31A-73924E6B897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56D7328C-2190-477B-A95A-835BB87FD7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3FC83CB-B32A-44A5-8C06-60E41E4DDF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3D1995D9-5232-411A-89D8-1B595DB85A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30528157-2194-4A09-82CF-EBC85FDFA3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6CA758D8-5AE8-4651-9A70-57FD33DB94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CAB06AE8-BCEF-4386-B886-DC43BEE1A82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A79407A3-20F7-438B-9F5E-389C56AC04A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77E8F4E3-4252-4B3D-BB71-8286D8BE0B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B3DE7E4B-B22A-4EB7-BA0A-A4B86F672E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27ECA9C-FD9B-4479-BE8C-4A36BE0F39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5310ACF1-047C-4D43-9F04-388F4C219B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B3795F32-6414-46CF-AA84-2CC81AD7E1C5}"/>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9D39E19E-C07A-4D56-BE6D-CDCDFC029E4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B526CBAD-F112-4DE1-85AF-6BCBD74F4FE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A1F7AE85-2C8D-46D6-A2D3-842B933D9B6A}"/>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xmlns="" id="{617A7A46-B299-47EC-9357-9229B34C4FFB}"/>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8BF62DB7-3D3F-4CC7-BF70-1ACD84912C0D}"/>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xmlns="" id="{F49B8F8F-507C-4DB7-B7CE-FDC81B8B7386}"/>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xmlns="" id="{EC97536F-4D46-47E9-8422-86214E4D4C43}"/>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xmlns="" id="{8653623F-8577-43B5-B2E9-4A6A90A9F699}"/>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xmlns="" id="{2E7679AE-C24A-4A2B-B97A-72BEA3D09228}"/>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xmlns="" id="{74FB0945-40F1-4B05-8A3F-86FC7540C5E5}"/>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2E2BCE63-AB48-452D-81E3-FD9E600E64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7DA9665-95EA-4882-A430-D456ACED51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6682888-F75E-4E8D-8295-F0448C3298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BAA5508-FA42-4F75-AE1A-481E3CD586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B91E204-7D87-4B6E-B8BF-07DCCAFFFA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4" name="楕円 303">
          <a:extLst>
            <a:ext uri="{FF2B5EF4-FFF2-40B4-BE49-F238E27FC236}">
              <a16:creationId xmlns:a16="http://schemas.microsoft.com/office/drawing/2014/main" xmlns="" id="{D1C4A6E5-59DF-47EF-83F9-20612782D932}"/>
            </a:ext>
          </a:extLst>
        </xdr:cNvPr>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1D565E74-2A2B-46F6-96D8-AA5DB05D3872}"/>
            </a:ext>
          </a:extLst>
        </xdr:cNvPr>
        <xdr:cNvSpPr txBox="1"/>
      </xdr:nvSpPr>
      <xdr:spPr>
        <a:xfrm>
          <a:off x="4673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306" name="楕円 305">
          <a:extLst>
            <a:ext uri="{FF2B5EF4-FFF2-40B4-BE49-F238E27FC236}">
              <a16:creationId xmlns:a16="http://schemas.microsoft.com/office/drawing/2014/main" xmlns="" id="{627ADB55-D303-406B-801B-38882DB0F7F4}"/>
            </a:ext>
          </a:extLst>
        </xdr:cNvPr>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84</xdr:row>
      <xdr:rowOff>102870</xdr:rowOff>
    </xdr:to>
    <xdr:cxnSp macro="">
      <xdr:nvCxnSpPr>
        <xdr:cNvPr id="307" name="直線コネクタ 306">
          <a:extLst>
            <a:ext uri="{FF2B5EF4-FFF2-40B4-BE49-F238E27FC236}">
              <a16:creationId xmlns:a16="http://schemas.microsoft.com/office/drawing/2014/main" xmlns="" id="{D0B75A50-78E0-4E88-9CBF-22E46DE9A6B2}"/>
            </a:ext>
          </a:extLst>
        </xdr:cNvPr>
        <xdr:cNvCxnSpPr/>
      </xdr:nvCxnSpPr>
      <xdr:spPr>
        <a:xfrm>
          <a:off x="3797300" y="14470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8" name="楕円 307">
          <a:extLst>
            <a:ext uri="{FF2B5EF4-FFF2-40B4-BE49-F238E27FC236}">
              <a16:creationId xmlns:a16="http://schemas.microsoft.com/office/drawing/2014/main" xmlns="" id="{652A1925-EE3F-48ED-A9A9-710C582EEB38}"/>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68580</xdr:rowOff>
    </xdr:to>
    <xdr:cxnSp macro="">
      <xdr:nvCxnSpPr>
        <xdr:cNvPr id="309" name="直線コネクタ 308">
          <a:extLst>
            <a:ext uri="{FF2B5EF4-FFF2-40B4-BE49-F238E27FC236}">
              <a16:creationId xmlns:a16="http://schemas.microsoft.com/office/drawing/2014/main" xmlns="" id="{F771633E-C6F5-4B5F-81F5-9DE50B087AC1}"/>
            </a:ext>
          </a:extLst>
        </xdr:cNvPr>
        <xdr:cNvCxnSpPr/>
      </xdr:nvCxnSpPr>
      <xdr:spPr>
        <a:xfrm>
          <a:off x="2908300" y="14430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0" name="楕円 309">
          <a:extLst>
            <a:ext uri="{FF2B5EF4-FFF2-40B4-BE49-F238E27FC236}">
              <a16:creationId xmlns:a16="http://schemas.microsoft.com/office/drawing/2014/main" xmlns="" id="{2ECEC2D5-B559-4778-B871-0F2C2EFE7D78}"/>
            </a:ext>
          </a:extLst>
        </xdr:cNvPr>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28575</xdr:rowOff>
    </xdr:to>
    <xdr:cxnSp macro="">
      <xdr:nvCxnSpPr>
        <xdr:cNvPr id="311" name="直線コネクタ 310">
          <a:extLst>
            <a:ext uri="{FF2B5EF4-FFF2-40B4-BE49-F238E27FC236}">
              <a16:creationId xmlns:a16="http://schemas.microsoft.com/office/drawing/2014/main" xmlns="" id="{EAEFCC07-B7AE-43BC-AC70-70146C479DAC}"/>
            </a:ext>
          </a:extLst>
        </xdr:cNvPr>
        <xdr:cNvCxnSpPr/>
      </xdr:nvCxnSpPr>
      <xdr:spPr>
        <a:xfrm>
          <a:off x="2019300" y="14380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2" name="楕円 311">
          <a:extLst>
            <a:ext uri="{FF2B5EF4-FFF2-40B4-BE49-F238E27FC236}">
              <a16:creationId xmlns:a16="http://schemas.microsoft.com/office/drawing/2014/main" xmlns="" id="{3A426E26-3644-4B62-B8D8-34A1598465CA}"/>
            </a:ext>
          </a:extLst>
        </xdr:cNvPr>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150495</xdr:rowOff>
    </xdr:to>
    <xdr:cxnSp macro="">
      <xdr:nvCxnSpPr>
        <xdr:cNvPr id="313" name="直線コネクタ 312">
          <a:extLst>
            <a:ext uri="{FF2B5EF4-FFF2-40B4-BE49-F238E27FC236}">
              <a16:creationId xmlns:a16="http://schemas.microsoft.com/office/drawing/2014/main" xmlns="" id="{A5A271E7-0509-4775-B645-F57061700A98}"/>
            </a:ext>
          </a:extLst>
        </xdr:cNvPr>
        <xdr:cNvCxnSpPr/>
      </xdr:nvCxnSpPr>
      <xdr:spPr>
        <a:xfrm>
          <a:off x="1130300" y="143236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xmlns="" id="{4AAF0F12-CBB3-4FF2-862E-8F5140A2159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xmlns="" id="{B2D7D9AA-9950-421E-8AF6-1E39745B8B74}"/>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xmlns="" id="{B830BC52-F466-4D84-8D02-2DBA063AF7BB}"/>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xmlns="" id="{28447DBF-60B0-4565-B562-2BC72DB5EE24}"/>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318" name="n_1mainValue【公営住宅】&#10;有形固定資産減価償却率">
          <a:extLst>
            <a:ext uri="{FF2B5EF4-FFF2-40B4-BE49-F238E27FC236}">
              <a16:creationId xmlns:a16="http://schemas.microsoft.com/office/drawing/2014/main" xmlns="" id="{228E71AA-2B05-4131-9C8D-497491FF1E57}"/>
            </a:ext>
          </a:extLst>
        </xdr:cNvPr>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19" name="n_2mainValue【公営住宅】&#10;有形固定資産減価償却率">
          <a:extLst>
            <a:ext uri="{FF2B5EF4-FFF2-40B4-BE49-F238E27FC236}">
              <a16:creationId xmlns:a16="http://schemas.microsoft.com/office/drawing/2014/main" xmlns="" id="{EB884A40-031C-4A7E-BDFA-8AF80AA32A40}"/>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20" name="n_3mainValue【公営住宅】&#10;有形固定資産減価償却率">
          <a:extLst>
            <a:ext uri="{FF2B5EF4-FFF2-40B4-BE49-F238E27FC236}">
              <a16:creationId xmlns:a16="http://schemas.microsoft.com/office/drawing/2014/main" xmlns="" id="{3DE4F58B-FF4C-41EE-886E-1666BD535DE4}"/>
            </a:ext>
          </a:extLst>
        </xdr:cNvPr>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21" name="n_4mainValue【公営住宅】&#10;有形固定資産減価償却率">
          <a:extLst>
            <a:ext uri="{FF2B5EF4-FFF2-40B4-BE49-F238E27FC236}">
              <a16:creationId xmlns:a16="http://schemas.microsoft.com/office/drawing/2014/main" xmlns="" id="{3D11EBF8-41AD-4D60-9FF6-6F98CA60C209}"/>
            </a:ext>
          </a:extLst>
        </xdr:cNvPr>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CC3D4A81-E4B2-44EC-9C9C-6AD5AB11AA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3A899E6-4F10-4E7E-9886-C9EFDCEB90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F6A8BB36-5118-4739-B606-B90EB007BF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B77CAEB8-002E-4A9E-A4EE-1562434F0F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D444E0BA-F4E3-4586-A525-AF7E1BF16E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1DD2141D-7940-4907-92F7-46C537EB74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C9CB0000-6DEA-4B4A-B804-BC53CD740B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4E851877-168D-4F67-8DAE-61616AE425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5659C26-A9F2-4B83-8F4D-223C92217C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CFB48070-664F-4F73-99B0-1C41846D59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1720BBE4-7976-47A8-AB9C-DCB0C199304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736B8A31-E570-47AA-B6E9-618AD95FE39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1B34CEB6-6E7F-45A8-911D-1D2B771694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36740F8A-0149-4953-B92D-62F3FA4BF99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F891D748-FE7D-4364-8FFB-9C7AC4B4B35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C4E6C630-43EA-4B36-B24A-F23D1D26D0C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8B17630D-ECDB-4255-8FBA-5D3A852B7A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C8C1D9E2-29F9-467C-8949-B70B1B362C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82FD33B8-B4E0-44C2-B6F5-E2E8F6BC1F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8A3DBF22-17E9-4860-82C2-3003A618D6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6AF325FA-BDBC-44A5-86A9-67399CF3EA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xmlns="" id="{2E1D429A-2F55-4DBC-AA60-AD69C8097DFB}"/>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xmlns="" id="{CA26C37D-3121-494C-A174-746FBC7260ED}"/>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xmlns="" id="{3B2548F7-C49C-423B-9464-A69EEDA21E3E}"/>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xmlns="" id="{6BE8DF9A-B112-4D95-957B-5F5FA82C8E4E}"/>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xmlns="" id="{1B5D7CD4-C4A2-4452-AD5F-3BF253774AB2}"/>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xmlns="" id="{7EFF64CC-44D2-4AD1-B69B-660E33C5325B}"/>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xmlns="" id="{26E26B63-F64A-45D6-AF9A-C4798B521FDD}"/>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xmlns="" id="{9D078A81-BC7F-4005-87F6-EC4B2B6187A2}"/>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xmlns="" id="{C4A17752-3E27-4F54-930A-EC8173A8D094}"/>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xmlns="" id="{946B4401-1388-4198-9435-8B559C2A1544}"/>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xmlns="" id="{468F9456-D67A-4012-A8B5-0FDB109CBCC9}"/>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99C63F7C-22DA-4795-A4F4-F26C872DE3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A3930E8-48A8-4B4A-B058-C754947D42B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B8DAF39A-0512-471B-84C8-1A057E20FC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EEA3C3B-5AD6-408B-9FCA-112F8F71EE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FEB08EF-E2CD-440F-B493-068FA04A89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40793</xdr:rowOff>
    </xdr:from>
    <xdr:to>
      <xdr:col>55</xdr:col>
      <xdr:colOff>50800</xdr:colOff>
      <xdr:row>85</xdr:row>
      <xdr:rowOff>142393</xdr:rowOff>
    </xdr:to>
    <xdr:sp macro="" textlink="">
      <xdr:nvSpPr>
        <xdr:cNvPr id="359" name="楕円 358">
          <a:extLst>
            <a:ext uri="{FF2B5EF4-FFF2-40B4-BE49-F238E27FC236}">
              <a16:creationId xmlns:a16="http://schemas.microsoft.com/office/drawing/2014/main" xmlns="" id="{4BCB1715-F48A-4BE4-8BF2-7349AF8F2689}"/>
            </a:ext>
          </a:extLst>
        </xdr:cNvPr>
        <xdr:cNvSpPr/>
      </xdr:nvSpPr>
      <xdr:spPr>
        <a:xfrm>
          <a:off x="104267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127170</xdr:rowOff>
    </xdr:from>
    <xdr:ext cx="469744" cy="259045"/>
    <xdr:sp macro="" textlink="">
      <xdr:nvSpPr>
        <xdr:cNvPr id="360" name="【公営住宅】&#10;一人当たり面積該当値テキスト">
          <a:extLst>
            <a:ext uri="{FF2B5EF4-FFF2-40B4-BE49-F238E27FC236}">
              <a16:creationId xmlns:a16="http://schemas.microsoft.com/office/drawing/2014/main" xmlns="" id="{A1B9F2B2-67F5-4668-9627-DFDFA1E9E3AF}"/>
            </a:ext>
          </a:extLst>
        </xdr:cNvPr>
        <xdr:cNvSpPr txBox="1"/>
      </xdr:nvSpPr>
      <xdr:spPr>
        <a:xfrm>
          <a:off x="10515600" y="145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361" name="楕円 360">
          <a:extLst>
            <a:ext uri="{FF2B5EF4-FFF2-40B4-BE49-F238E27FC236}">
              <a16:creationId xmlns:a16="http://schemas.microsoft.com/office/drawing/2014/main" xmlns="" id="{C4E7B7BE-A4EE-4096-A3F4-51DA18848C86}"/>
            </a:ext>
          </a:extLst>
        </xdr:cNvPr>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91593</xdr:rowOff>
    </xdr:from>
    <xdr:to>
      <xdr:col>55</xdr:col>
      <xdr:colOff>0</xdr:colOff>
      <xdr:row>85</xdr:row>
      <xdr:rowOff>93878</xdr:rowOff>
    </xdr:to>
    <xdr:cxnSp macro="">
      <xdr:nvCxnSpPr>
        <xdr:cNvPr id="362" name="直線コネクタ 361">
          <a:extLst>
            <a:ext uri="{FF2B5EF4-FFF2-40B4-BE49-F238E27FC236}">
              <a16:creationId xmlns:a16="http://schemas.microsoft.com/office/drawing/2014/main" xmlns="" id="{B37FE189-B39B-4FD0-8CE0-891C73AE5E88}"/>
            </a:ext>
          </a:extLst>
        </xdr:cNvPr>
        <xdr:cNvCxnSpPr/>
      </xdr:nvCxnSpPr>
      <xdr:spPr>
        <a:xfrm flipV="1">
          <a:off x="9639300" y="146648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44907</xdr:rowOff>
    </xdr:from>
    <xdr:to>
      <xdr:col>46</xdr:col>
      <xdr:colOff>38100</xdr:colOff>
      <xdr:row>85</xdr:row>
      <xdr:rowOff>146507</xdr:rowOff>
    </xdr:to>
    <xdr:sp macro="" textlink="">
      <xdr:nvSpPr>
        <xdr:cNvPr id="363" name="楕円 362">
          <a:extLst>
            <a:ext uri="{FF2B5EF4-FFF2-40B4-BE49-F238E27FC236}">
              <a16:creationId xmlns:a16="http://schemas.microsoft.com/office/drawing/2014/main" xmlns="" id="{5CE78F98-5C05-4F01-B7B5-AEC362090339}"/>
            </a:ext>
          </a:extLst>
        </xdr:cNvPr>
        <xdr:cNvSpPr/>
      </xdr:nvSpPr>
      <xdr:spPr>
        <a:xfrm>
          <a:off x="8699500" y="146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95707</xdr:rowOff>
    </xdr:to>
    <xdr:cxnSp macro="">
      <xdr:nvCxnSpPr>
        <xdr:cNvPr id="364" name="直線コネクタ 363">
          <a:extLst>
            <a:ext uri="{FF2B5EF4-FFF2-40B4-BE49-F238E27FC236}">
              <a16:creationId xmlns:a16="http://schemas.microsoft.com/office/drawing/2014/main" xmlns="" id="{D7235372-4CDB-442A-A3C3-39EB909EA667}"/>
            </a:ext>
          </a:extLst>
        </xdr:cNvPr>
        <xdr:cNvCxnSpPr/>
      </xdr:nvCxnSpPr>
      <xdr:spPr>
        <a:xfrm flipV="1">
          <a:off x="8750300" y="146671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47192</xdr:rowOff>
    </xdr:from>
    <xdr:to>
      <xdr:col>41</xdr:col>
      <xdr:colOff>101600</xdr:colOff>
      <xdr:row>85</xdr:row>
      <xdr:rowOff>148792</xdr:rowOff>
    </xdr:to>
    <xdr:sp macro="" textlink="">
      <xdr:nvSpPr>
        <xdr:cNvPr id="365" name="楕円 364">
          <a:extLst>
            <a:ext uri="{FF2B5EF4-FFF2-40B4-BE49-F238E27FC236}">
              <a16:creationId xmlns:a16="http://schemas.microsoft.com/office/drawing/2014/main" xmlns="" id="{93DD4CC4-BDCC-4D41-8BA4-9B4019FF89AB}"/>
            </a:ext>
          </a:extLst>
        </xdr:cNvPr>
        <xdr:cNvSpPr/>
      </xdr:nvSpPr>
      <xdr:spPr>
        <a:xfrm>
          <a:off x="78105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95707</xdr:rowOff>
    </xdr:from>
    <xdr:to>
      <xdr:col>45</xdr:col>
      <xdr:colOff>177800</xdr:colOff>
      <xdr:row>85</xdr:row>
      <xdr:rowOff>97992</xdr:rowOff>
    </xdr:to>
    <xdr:cxnSp macro="">
      <xdr:nvCxnSpPr>
        <xdr:cNvPr id="366" name="直線コネクタ 365">
          <a:extLst>
            <a:ext uri="{FF2B5EF4-FFF2-40B4-BE49-F238E27FC236}">
              <a16:creationId xmlns:a16="http://schemas.microsoft.com/office/drawing/2014/main" xmlns="" id="{F5CB7EA4-9213-4166-9C87-87DAD248B79D}"/>
            </a:ext>
          </a:extLst>
        </xdr:cNvPr>
        <xdr:cNvCxnSpPr/>
      </xdr:nvCxnSpPr>
      <xdr:spPr>
        <a:xfrm flipV="1">
          <a:off x="7861300" y="1466895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49479</xdr:rowOff>
    </xdr:from>
    <xdr:to>
      <xdr:col>36</xdr:col>
      <xdr:colOff>165100</xdr:colOff>
      <xdr:row>85</xdr:row>
      <xdr:rowOff>151079</xdr:rowOff>
    </xdr:to>
    <xdr:sp macro="" textlink="">
      <xdr:nvSpPr>
        <xdr:cNvPr id="367" name="楕円 366">
          <a:extLst>
            <a:ext uri="{FF2B5EF4-FFF2-40B4-BE49-F238E27FC236}">
              <a16:creationId xmlns:a16="http://schemas.microsoft.com/office/drawing/2014/main" xmlns="" id="{29ECEA23-DA94-41A5-945A-7025B834D939}"/>
            </a:ext>
          </a:extLst>
        </xdr:cNvPr>
        <xdr:cNvSpPr/>
      </xdr:nvSpPr>
      <xdr:spPr>
        <a:xfrm>
          <a:off x="69215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97992</xdr:rowOff>
    </xdr:from>
    <xdr:to>
      <xdr:col>41</xdr:col>
      <xdr:colOff>50800</xdr:colOff>
      <xdr:row>85</xdr:row>
      <xdr:rowOff>100279</xdr:rowOff>
    </xdr:to>
    <xdr:cxnSp macro="">
      <xdr:nvCxnSpPr>
        <xdr:cNvPr id="368" name="直線コネクタ 367">
          <a:extLst>
            <a:ext uri="{FF2B5EF4-FFF2-40B4-BE49-F238E27FC236}">
              <a16:creationId xmlns:a16="http://schemas.microsoft.com/office/drawing/2014/main" xmlns="" id="{7DD73934-5086-496F-AF97-A7983DB9B54D}"/>
            </a:ext>
          </a:extLst>
        </xdr:cNvPr>
        <xdr:cNvCxnSpPr/>
      </xdr:nvCxnSpPr>
      <xdr:spPr>
        <a:xfrm flipV="1">
          <a:off x="6972300" y="1467124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xmlns="" id="{61356551-7576-4E55-8095-E066BF85268C}"/>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xmlns="" id="{8BF04B20-C341-4674-8B8B-13B44865908A}"/>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xmlns="" id="{D929C18D-C62A-4DB8-ACD5-A0220F5E4CE5}"/>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xmlns="" id="{73523C67-3CA6-4A7F-A9A6-9A522D0ACCFA}"/>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135805</xdr:rowOff>
    </xdr:from>
    <xdr:ext cx="469744" cy="259045"/>
    <xdr:sp macro="" textlink="">
      <xdr:nvSpPr>
        <xdr:cNvPr id="373" name="n_1mainValue【公営住宅】&#10;一人当たり面積">
          <a:extLst>
            <a:ext uri="{FF2B5EF4-FFF2-40B4-BE49-F238E27FC236}">
              <a16:creationId xmlns:a16="http://schemas.microsoft.com/office/drawing/2014/main" xmlns="" id="{20C7A9D1-7EB0-49C9-80F3-B12D03DFC843}"/>
            </a:ext>
          </a:extLst>
        </xdr:cNvPr>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137634</xdr:rowOff>
    </xdr:from>
    <xdr:ext cx="469744" cy="259045"/>
    <xdr:sp macro="" textlink="">
      <xdr:nvSpPr>
        <xdr:cNvPr id="374" name="n_2mainValue【公営住宅】&#10;一人当たり面積">
          <a:extLst>
            <a:ext uri="{FF2B5EF4-FFF2-40B4-BE49-F238E27FC236}">
              <a16:creationId xmlns:a16="http://schemas.microsoft.com/office/drawing/2014/main" xmlns="" id="{CF94B105-99CB-47E9-8D7B-450D5328793F}"/>
            </a:ext>
          </a:extLst>
        </xdr:cNvPr>
        <xdr:cNvSpPr txBox="1"/>
      </xdr:nvSpPr>
      <xdr:spPr>
        <a:xfrm>
          <a:off x="8515427" y="1471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139919</xdr:rowOff>
    </xdr:from>
    <xdr:ext cx="469744" cy="259045"/>
    <xdr:sp macro="" textlink="">
      <xdr:nvSpPr>
        <xdr:cNvPr id="375" name="n_3mainValue【公営住宅】&#10;一人当たり面積">
          <a:extLst>
            <a:ext uri="{FF2B5EF4-FFF2-40B4-BE49-F238E27FC236}">
              <a16:creationId xmlns:a16="http://schemas.microsoft.com/office/drawing/2014/main" xmlns="" id="{6E2A4F60-B8C0-475C-A017-7BAB6134AD7B}"/>
            </a:ext>
          </a:extLst>
        </xdr:cNvPr>
        <xdr:cNvSpPr txBox="1"/>
      </xdr:nvSpPr>
      <xdr:spPr>
        <a:xfrm>
          <a:off x="7626427" y="1471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142206</xdr:rowOff>
    </xdr:from>
    <xdr:ext cx="469744" cy="259045"/>
    <xdr:sp macro="" textlink="">
      <xdr:nvSpPr>
        <xdr:cNvPr id="376" name="n_4mainValue【公営住宅】&#10;一人当たり面積">
          <a:extLst>
            <a:ext uri="{FF2B5EF4-FFF2-40B4-BE49-F238E27FC236}">
              <a16:creationId xmlns:a16="http://schemas.microsoft.com/office/drawing/2014/main" xmlns="" id="{4E15A94D-942F-4423-8B04-3CD2B70F9593}"/>
            </a:ext>
          </a:extLst>
        </xdr:cNvPr>
        <xdr:cNvSpPr txBox="1"/>
      </xdr:nvSpPr>
      <xdr:spPr>
        <a:xfrm>
          <a:off x="6737427" y="147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FD874137-65DA-4571-B0B4-69F9368F5E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986EDA8C-80CA-4EBF-8432-32419C3042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F0EEF62E-399E-40F4-BCCB-F4D66D16D1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69D8000F-51CC-41F8-9F91-3247289C03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5B1E0EFD-D643-44C5-A66B-3FB55112FA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2FBF09A6-27A1-4AB7-A743-7F0BC29C06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772E1725-6A7A-43B2-B66C-38B9379D85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68E26D1D-730A-4D41-A0AF-15B20E639EF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CECFD334-60B6-482B-B2F7-E522811DFB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DC7150D0-5863-4F6F-887A-9CD98E255E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93163841-5443-4392-95AD-0C225AB696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E3033247-0957-4C83-B523-4D27DAAE1F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8F3A08C4-CAED-4380-961F-84478950C4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FE4F4032-B950-4745-860D-634F641A3C6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9074C9C3-60AD-42CA-968D-8BDF6282FD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6F4F78C6-C8C4-427F-8F48-880A3DD162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3A456D10-3F8A-49FC-98E5-70C0CD41FB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831451FA-94A9-471E-BFB0-84D6F65867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7BDCA9DC-F329-4619-A6C3-E6C609DD8B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C8996B35-8C8D-40E8-B4E1-40657E4674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2B051F42-A70D-4B1A-AA3F-8E33D26CE9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A874F4B9-EC03-4651-8D56-314919FF3B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B5BD053E-E4B6-4533-8661-883EC9ED83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E90CD48C-3D00-456B-9C04-20B1F39191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DAE1ECC3-520C-4D3A-82E3-8D39595E02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DBF79FD6-3968-4FFE-A441-514D7E4023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37705D6A-208C-4866-AA77-C436C24897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xmlns="" id="{B0190775-D6D7-4843-AFBE-E31AFC2965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xmlns="" id="{4B7DF429-3E7B-4826-B05A-3437DEDC3D1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xmlns="" id="{C5F677D8-44F0-4ED0-A9D8-DE330D6DB3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xmlns="" id="{261CF35C-5B7F-44CA-AB62-298E981B95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xmlns="" id="{08D35D0B-09A6-4D5D-A3A8-5D5CAF5F52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xmlns="" id="{4DAD3B72-F2B7-44F2-BB84-C09B40B903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xmlns="" id="{C0DE566B-0A78-4F01-BC45-E46276A1CE9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xmlns="" id="{D426114E-835A-4091-8F79-084731C6C9E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xmlns="" id="{23553DC4-0409-48E0-91C3-08F3FDF817A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xmlns="" id="{1D88C7D0-F005-4F6D-84A3-ECA608A38E3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xmlns="" id="{07C011FC-7165-445F-95A4-2D32C8876D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xmlns="" id="{F65BE1BF-420A-4495-AFBE-E0F53F66F0B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xmlns="" id="{9B46E983-13E5-4190-9AB2-3E6F01F8D8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xmlns="" id="{ABB3ADAF-C1F8-4796-B836-35883755E5DD}"/>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xmlns="" id="{A09AA79C-172F-496E-B8D2-263DBF302F5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xmlns="" id="{77AF2099-3E9F-4149-8D74-97F30FFBDB7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xmlns="" id="{1E537C66-1B09-425B-AEB2-AE368708A6E3}"/>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xmlns="" id="{08118672-66AC-4A9A-BFA0-DBABF2FEB33F}"/>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xmlns="" id="{ED45DDC6-0F36-4A9B-B3FB-B0D28239EBD0}"/>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xmlns="" id="{5C7F84BE-CB96-4274-93CA-8CAAD9EC3671}"/>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xmlns="" id="{E96691F3-7603-4AD1-B4C0-EAC3B160B42C}"/>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xmlns="" id="{70104FEA-2BB8-447D-8E60-E820F721B8A2}"/>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xmlns="" id="{13BA3D63-4638-4288-9E2A-6FA365829E6D}"/>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xmlns="" id="{5C2C838D-E124-4050-874F-48FFCCDDA3E5}"/>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717E7BE6-5C8F-40EE-A3EF-9ACBBEBA35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6F9680A7-DF3A-4D5C-9D0F-7CE69BA01C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415EA305-5F5B-4287-9216-2C05C352C7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C2C167D3-6EF6-4A71-8609-60C5B80567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2C98FD24-7DF9-4749-84AD-A2A2400FB9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433" name="楕円 432">
          <a:extLst>
            <a:ext uri="{FF2B5EF4-FFF2-40B4-BE49-F238E27FC236}">
              <a16:creationId xmlns:a16="http://schemas.microsoft.com/office/drawing/2014/main" xmlns="" id="{2F7C9A9E-2495-4CEE-AD2E-2DEE16E81177}"/>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170197</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xmlns="" id="{B2720902-04D3-43FB-BB00-92C5FD293923}"/>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xmlns="" id="{9CF00066-617A-4175-BB2E-6666DC686605}"/>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xmlns="" id="{2458588B-AD12-46B7-B7AE-28BD0CAE1357}"/>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xmlns="" id="{A6398816-363A-4C64-90A7-1FAEC76B5D42}"/>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8" name="n_4mainValue【認定こども園・幼稚園・保育所】&#10;有形固定資産減価償却率">
          <a:extLst>
            <a:ext uri="{FF2B5EF4-FFF2-40B4-BE49-F238E27FC236}">
              <a16:creationId xmlns:a16="http://schemas.microsoft.com/office/drawing/2014/main" xmlns="" id="{08FF0CC1-1F4F-4662-9F88-3A8932B2E06F}"/>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xmlns="" id="{DB2FE8A1-8276-49DA-8F71-FDC1F7FEFB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xmlns="" id="{68A8DAFB-958C-4A79-B0C1-FCDC5BEAA7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xmlns="" id="{49CED1BA-E2C0-4F28-B0B3-50009C1D62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xmlns="" id="{EBD72853-AB34-4354-A212-1CFE01B9679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xmlns="" id="{DC131B70-A0D1-4266-AE8C-2BFE86A5A1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xmlns="" id="{BC27F35D-09FC-40D5-8800-DC39B8D45B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xmlns="" id="{7208B42C-50F7-4C16-A8FF-D74E90B264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xmlns="" id="{B4DFFCC9-37B5-4BDE-8C6D-8AC8B43E1C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xmlns="" id="{7EF1974C-507B-4F50-89BE-D625797E4C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xmlns="" id="{777C72C7-3B73-4D13-B865-4963115401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xmlns="" id="{B41E4228-2131-4DF0-A09D-8EC1E4F7B6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a:extLst>
            <a:ext uri="{FF2B5EF4-FFF2-40B4-BE49-F238E27FC236}">
              <a16:creationId xmlns:a16="http://schemas.microsoft.com/office/drawing/2014/main" xmlns="" id="{82688FDC-3AC0-4D00-B733-8C05D7E53F7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xmlns="" id="{B17A9D12-2768-4305-946F-42107A1803E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a:extLst>
            <a:ext uri="{FF2B5EF4-FFF2-40B4-BE49-F238E27FC236}">
              <a16:creationId xmlns:a16="http://schemas.microsoft.com/office/drawing/2014/main" xmlns="" id="{A15C3C84-7F0B-4F34-B72E-8B44DC25A30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xmlns="" id="{7A756E7F-E48B-4658-81E4-9C3407120B7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a:extLst>
            <a:ext uri="{FF2B5EF4-FFF2-40B4-BE49-F238E27FC236}">
              <a16:creationId xmlns:a16="http://schemas.microsoft.com/office/drawing/2014/main" xmlns="" id="{771A9823-D1BA-432A-8783-490247EF1EE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xmlns="" id="{828F7440-1A7B-4F85-9F8F-15AF5193E4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a:extLst>
            <a:ext uri="{FF2B5EF4-FFF2-40B4-BE49-F238E27FC236}">
              <a16:creationId xmlns:a16="http://schemas.microsoft.com/office/drawing/2014/main" xmlns="" id="{66F933DA-2F78-4CBD-92F7-FFE6BD87282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xmlns="" id="{40129BB7-49E5-4906-957D-A424407C546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a:extLst>
            <a:ext uri="{FF2B5EF4-FFF2-40B4-BE49-F238E27FC236}">
              <a16:creationId xmlns:a16="http://schemas.microsoft.com/office/drawing/2014/main" xmlns="" id="{6CB668D4-B1C7-4722-936F-158AD3E1B2D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xmlns="" id="{4FA3D35C-C850-4D63-A748-D3513DEC36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xmlns="" id="{1AECA3E3-726E-4D9F-87A6-B9BE2DF40F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a:extLst>
            <a:ext uri="{FF2B5EF4-FFF2-40B4-BE49-F238E27FC236}">
              <a16:creationId xmlns:a16="http://schemas.microsoft.com/office/drawing/2014/main" xmlns="" id="{9B1DD361-38A0-4FD0-9D08-5A29D6E742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62" name="直線コネクタ 461">
          <a:extLst>
            <a:ext uri="{FF2B5EF4-FFF2-40B4-BE49-F238E27FC236}">
              <a16:creationId xmlns:a16="http://schemas.microsoft.com/office/drawing/2014/main" xmlns="" id="{73B2F2AC-57BB-46DA-91E8-EEB02D789877}"/>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63" name="【認定こども園・幼稚園・保育所】&#10;一人当たり面積最小値テキスト">
          <a:extLst>
            <a:ext uri="{FF2B5EF4-FFF2-40B4-BE49-F238E27FC236}">
              <a16:creationId xmlns:a16="http://schemas.microsoft.com/office/drawing/2014/main" xmlns="" id="{7B2ACCD3-B03C-427B-A011-F35C06BC7BA8}"/>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64" name="直線コネクタ 463">
          <a:extLst>
            <a:ext uri="{FF2B5EF4-FFF2-40B4-BE49-F238E27FC236}">
              <a16:creationId xmlns:a16="http://schemas.microsoft.com/office/drawing/2014/main" xmlns="" id="{158ADDC7-787C-4F9D-9383-F3C9B63A106F}"/>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65" name="【認定こども園・幼稚園・保育所】&#10;一人当たり面積最大値テキスト">
          <a:extLst>
            <a:ext uri="{FF2B5EF4-FFF2-40B4-BE49-F238E27FC236}">
              <a16:creationId xmlns:a16="http://schemas.microsoft.com/office/drawing/2014/main" xmlns="" id="{A5D09338-8F11-4A23-8893-E75C0BDD17AD}"/>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66" name="直線コネクタ 465">
          <a:extLst>
            <a:ext uri="{FF2B5EF4-FFF2-40B4-BE49-F238E27FC236}">
              <a16:creationId xmlns:a16="http://schemas.microsoft.com/office/drawing/2014/main" xmlns="" id="{876ED096-510F-4E48-AC6F-138FEE0DA5D3}"/>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67" name="【認定こども園・幼稚園・保育所】&#10;一人当たり面積平均値テキスト">
          <a:extLst>
            <a:ext uri="{FF2B5EF4-FFF2-40B4-BE49-F238E27FC236}">
              <a16:creationId xmlns:a16="http://schemas.microsoft.com/office/drawing/2014/main" xmlns="" id="{E32B16A0-5AFC-42E6-A772-FA01875C7ED3}"/>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68" name="フローチャート: 判断 467">
          <a:extLst>
            <a:ext uri="{FF2B5EF4-FFF2-40B4-BE49-F238E27FC236}">
              <a16:creationId xmlns:a16="http://schemas.microsoft.com/office/drawing/2014/main" xmlns="" id="{8B6AD7EA-1311-45E5-BDBA-69C43E6DE444}"/>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69" name="フローチャート: 判断 468">
          <a:extLst>
            <a:ext uri="{FF2B5EF4-FFF2-40B4-BE49-F238E27FC236}">
              <a16:creationId xmlns:a16="http://schemas.microsoft.com/office/drawing/2014/main" xmlns="" id="{E3D0E14D-DAAB-4D01-B345-03F8B43C9F48}"/>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70" name="フローチャート: 判断 469">
          <a:extLst>
            <a:ext uri="{FF2B5EF4-FFF2-40B4-BE49-F238E27FC236}">
              <a16:creationId xmlns:a16="http://schemas.microsoft.com/office/drawing/2014/main" xmlns="" id="{9C143138-A040-4516-8127-4F380C28D261}"/>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71" name="フローチャート: 判断 470">
          <a:extLst>
            <a:ext uri="{FF2B5EF4-FFF2-40B4-BE49-F238E27FC236}">
              <a16:creationId xmlns:a16="http://schemas.microsoft.com/office/drawing/2014/main" xmlns="" id="{8B2B7A3D-403E-4E26-B568-55D5F039CEF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72" name="フローチャート: 判断 471">
          <a:extLst>
            <a:ext uri="{FF2B5EF4-FFF2-40B4-BE49-F238E27FC236}">
              <a16:creationId xmlns:a16="http://schemas.microsoft.com/office/drawing/2014/main" xmlns="" id="{6FA8902A-7019-4648-A1F5-F13082E09B68}"/>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xmlns="" id="{6109E85C-4473-49B4-89A4-53DCE64E59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xmlns="" id="{D036BB5A-6003-4829-9BC5-E58E719E02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6EF96321-247A-41F5-B353-2BB7E7A8F0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E4D5787B-D6CD-4A18-A2F9-2495DD4B8A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D937B5EF-1B04-4CCA-A262-7491C089587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48260</xdr:rowOff>
    </xdr:from>
    <xdr:to>
      <xdr:col>98</xdr:col>
      <xdr:colOff>38100</xdr:colOff>
      <xdr:row>41</xdr:row>
      <xdr:rowOff>149860</xdr:rowOff>
    </xdr:to>
    <xdr:sp macro="" textlink="">
      <xdr:nvSpPr>
        <xdr:cNvPr id="478" name="楕円 477">
          <a:extLst>
            <a:ext uri="{FF2B5EF4-FFF2-40B4-BE49-F238E27FC236}">
              <a16:creationId xmlns:a16="http://schemas.microsoft.com/office/drawing/2014/main" xmlns="" id="{ECB8C382-370E-4681-B0A6-DEAA22DA1A8D}"/>
            </a:ext>
          </a:extLst>
        </xdr:cNvPr>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31132</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xmlns="" id="{5F09390E-0845-4323-BEE1-0DA64C549F55}"/>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xmlns="" id="{A3D6D556-B7C1-43D3-9CF4-6259E5111138}"/>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xmlns="" id="{31F359A3-9D9B-4630-BE6E-7340F165A575}"/>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xmlns="" id="{615E4CD4-3B30-4E77-9042-A06F5D1EF98E}"/>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483" name="n_4mainValue【認定こども園・幼稚園・保育所】&#10;一人当たり面積">
          <a:extLst>
            <a:ext uri="{FF2B5EF4-FFF2-40B4-BE49-F238E27FC236}">
              <a16:creationId xmlns:a16="http://schemas.microsoft.com/office/drawing/2014/main" xmlns="" id="{68DBB963-2809-49FF-9DBA-27F7E008A729}"/>
            </a:ext>
          </a:extLst>
        </xdr:cNvPr>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xmlns="" id="{286CCD70-751A-4894-B7CE-39A0BCB894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xmlns="" id="{2EAC106B-A178-460D-9198-4C5EA72E19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xmlns="" id="{71C62043-62A1-4C1D-8C68-C8E14C0FF6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xmlns="" id="{1752DD42-67C1-4358-86A4-CAC62E5117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xmlns="" id="{3BE0297E-4264-45A2-B688-CFED4F3CC7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xmlns="" id="{E6969A86-7F4E-4374-8E6D-24B2D240E9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xmlns="" id="{39C83A3B-876E-4F80-ACF8-E258B9DDFB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xmlns="" id="{31D9EEA1-6E50-4DF9-9106-BB76EB380B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xmlns="" id="{987D2690-0E37-4346-BAB6-4127ECCE2E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xmlns="" id="{D0C4313C-85C1-46B8-90D5-7F699DE131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xmlns="" id="{111F065C-1142-436A-A68C-AAC9CEA6F6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xmlns="" id="{D789CF12-5306-468E-9FD1-CFC495F1A63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xmlns="" id="{B1451045-8EB4-4F36-B559-752EF9CE82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xmlns="" id="{0FC9750B-33E2-4B82-BA52-3BFF7B04802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xmlns="" id="{6CEDEB0E-DEC5-4191-BAA8-AAFF2A184D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xmlns="" id="{8A2C4A1D-CDE9-46B8-B21F-FD477E1FDEF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xmlns="" id="{B4260D82-7DF0-42A5-B98A-9982BD9FEF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xmlns="" id="{FC73D719-866A-48F5-912D-A45128D0DE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xmlns="" id="{9C679E92-7816-45AF-B917-1986956DF0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xmlns="" id="{77E9DE79-C417-459F-9994-D538C274F5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xmlns="" id="{79EF0428-9C48-4340-929A-C84351D4B73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xmlns="" id="{B632C800-3F6F-4B8F-94BA-893B2E5991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xmlns="" id="{EE4821ED-E55B-4F9A-B9ED-A07697BB70C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xmlns="" id="{F8A950B4-FCB5-43A8-A40C-EB51C79A76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xmlns="" id="{3542D439-DFDC-48A5-97DB-6135D4445C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a:extLst>
            <a:ext uri="{FF2B5EF4-FFF2-40B4-BE49-F238E27FC236}">
              <a16:creationId xmlns:a16="http://schemas.microsoft.com/office/drawing/2014/main" xmlns="" id="{08B6BA82-82AC-46F7-A0B1-3E8730B26699}"/>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a:extLst>
            <a:ext uri="{FF2B5EF4-FFF2-40B4-BE49-F238E27FC236}">
              <a16:creationId xmlns:a16="http://schemas.microsoft.com/office/drawing/2014/main" xmlns="" id="{0802038C-8F79-489D-B71B-0053F2CED333}"/>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a:extLst>
            <a:ext uri="{FF2B5EF4-FFF2-40B4-BE49-F238E27FC236}">
              <a16:creationId xmlns:a16="http://schemas.microsoft.com/office/drawing/2014/main" xmlns="" id="{4CC056EF-A167-4A9F-B632-87141DEE5D8C}"/>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a:extLst>
            <a:ext uri="{FF2B5EF4-FFF2-40B4-BE49-F238E27FC236}">
              <a16:creationId xmlns:a16="http://schemas.microsoft.com/office/drawing/2014/main" xmlns="" id="{1A086604-EFD2-4E6F-B9A0-24865C454AC3}"/>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a:extLst>
            <a:ext uri="{FF2B5EF4-FFF2-40B4-BE49-F238E27FC236}">
              <a16:creationId xmlns:a16="http://schemas.microsoft.com/office/drawing/2014/main" xmlns="" id="{3FF8EFA6-90A1-4DFF-88A6-97C0466E1D04}"/>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4" name="【学校施設】&#10;有形固定資産減価償却率平均値テキスト">
          <a:extLst>
            <a:ext uri="{FF2B5EF4-FFF2-40B4-BE49-F238E27FC236}">
              <a16:creationId xmlns:a16="http://schemas.microsoft.com/office/drawing/2014/main" xmlns="" id="{28CCD21D-176F-4DA8-83A5-3E9567CE12C1}"/>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a:extLst>
            <a:ext uri="{FF2B5EF4-FFF2-40B4-BE49-F238E27FC236}">
              <a16:creationId xmlns:a16="http://schemas.microsoft.com/office/drawing/2014/main" xmlns="" id="{9FEC0835-B76F-4000-A67E-EC1B7E6917E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16" name="フローチャート: 判断 515">
          <a:extLst>
            <a:ext uri="{FF2B5EF4-FFF2-40B4-BE49-F238E27FC236}">
              <a16:creationId xmlns:a16="http://schemas.microsoft.com/office/drawing/2014/main" xmlns="" id="{AB86A473-05F3-459D-8541-9F9008C81EA7}"/>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17" name="フローチャート: 判断 516">
          <a:extLst>
            <a:ext uri="{FF2B5EF4-FFF2-40B4-BE49-F238E27FC236}">
              <a16:creationId xmlns:a16="http://schemas.microsoft.com/office/drawing/2014/main" xmlns="" id="{818CAB52-F509-4710-9570-AF2A4971A5D2}"/>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18" name="フローチャート: 判断 517">
          <a:extLst>
            <a:ext uri="{FF2B5EF4-FFF2-40B4-BE49-F238E27FC236}">
              <a16:creationId xmlns:a16="http://schemas.microsoft.com/office/drawing/2014/main" xmlns="" id="{3CFB2338-2A2B-40B4-9038-3244F50E82D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19" name="フローチャート: 判断 518">
          <a:extLst>
            <a:ext uri="{FF2B5EF4-FFF2-40B4-BE49-F238E27FC236}">
              <a16:creationId xmlns:a16="http://schemas.microsoft.com/office/drawing/2014/main" xmlns="" id="{E2F0693A-F360-4ADA-A481-0554490FD34A}"/>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9794DB84-3957-4944-A607-9ACD63ADE4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A21522D6-275A-4A62-86C7-0500961F04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F449F24A-7F5B-44B6-BC1E-707A13F2C5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CA0F513A-E6BA-4273-B1B6-8CD97688F4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AE5E7B75-35FA-44B1-84D0-42E104766E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79828</xdr:rowOff>
    </xdr:from>
    <xdr:to>
      <xdr:col>85</xdr:col>
      <xdr:colOff>177800</xdr:colOff>
      <xdr:row>62</xdr:row>
      <xdr:rowOff>9978</xdr:rowOff>
    </xdr:to>
    <xdr:sp macro="" textlink="">
      <xdr:nvSpPr>
        <xdr:cNvPr id="525" name="楕円 524">
          <a:extLst>
            <a:ext uri="{FF2B5EF4-FFF2-40B4-BE49-F238E27FC236}">
              <a16:creationId xmlns:a16="http://schemas.microsoft.com/office/drawing/2014/main" xmlns="" id="{686B0063-1743-4153-9670-C83DFAA14375}"/>
            </a:ext>
          </a:extLst>
        </xdr:cNvPr>
        <xdr:cNvSpPr/>
      </xdr:nvSpPr>
      <xdr:spPr>
        <a:xfrm>
          <a:off x="16268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58255</xdr:rowOff>
    </xdr:from>
    <xdr:ext cx="405111" cy="259045"/>
    <xdr:sp macro="" textlink="">
      <xdr:nvSpPr>
        <xdr:cNvPr id="526" name="【学校施設】&#10;有形固定資産減価償却率該当値テキスト">
          <a:extLst>
            <a:ext uri="{FF2B5EF4-FFF2-40B4-BE49-F238E27FC236}">
              <a16:creationId xmlns:a16="http://schemas.microsoft.com/office/drawing/2014/main" xmlns="" id="{20A23C32-3F6D-45BE-A303-2CDF893A3A34}"/>
            </a:ext>
          </a:extLst>
        </xdr:cNvPr>
        <xdr:cNvSpPr txBox="1"/>
      </xdr:nvSpPr>
      <xdr:spPr>
        <a:xfrm>
          <a:off x="16357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527" name="楕円 526">
          <a:extLst>
            <a:ext uri="{FF2B5EF4-FFF2-40B4-BE49-F238E27FC236}">
              <a16:creationId xmlns:a16="http://schemas.microsoft.com/office/drawing/2014/main" xmlns="" id="{53C3419F-9FEC-4BAF-9E36-FAD091F9ECBA}"/>
            </a:ext>
          </a:extLst>
        </xdr:cNvPr>
        <xdr:cNvSpPr/>
      </xdr:nvSpPr>
      <xdr:spPr>
        <a:xfrm>
          <a:off x="1543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130628</xdr:rowOff>
    </xdr:to>
    <xdr:cxnSp macro="">
      <xdr:nvCxnSpPr>
        <xdr:cNvPr id="528" name="直線コネクタ 527">
          <a:extLst>
            <a:ext uri="{FF2B5EF4-FFF2-40B4-BE49-F238E27FC236}">
              <a16:creationId xmlns:a16="http://schemas.microsoft.com/office/drawing/2014/main" xmlns="" id="{8C3059F3-1C54-4A97-B8C4-99DE6E111861}"/>
            </a:ext>
          </a:extLst>
        </xdr:cNvPr>
        <xdr:cNvCxnSpPr/>
      </xdr:nvCxnSpPr>
      <xdr:spPr>
        <a:xfrm>
          <a:off x="15481300" y="105564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29" name="楕円 528">
          <a:extLst>
            <a:ext uri="{FF2B5EF4-FFF2-40B4-BE49-F238E27FC236}">
              <a16:creationId xmlns:a16="http://schemas.microsoft.com/office/drawing/2014/main" xmlns="" id="{C3C2D1CC-297D-4F0D-BFBD-32DE7AF13593}"/>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97972</xdr:rowOff>
    </xdr:to>
    <xdr:cxnSp macro="">
      <xdr:nvCxnSpPr>
        <xdr:cNvPr id="530" name="直線コネクタ 529">
          <a:extLst>
            <a:ext uri="{FF2B5EF4-FFF2-40B4-BE49-F238E27FC236}">
              <a16:creationId xmlns:a16="http://schemas.microsoft.com/office/drawing/2014/main" xmlns="" id="{1DCA882D-E66C-45B3-9ECE-D52AF8970567}"/>
            </a:ext>
          </a:extLst>
        </xdr:cNvPr>
        <xdr:cNvCxnSpPr/>
      </xdr:nvCxnSpPr>
      <xdr:spPr>
        <a:xfrm>
          <a:off x="14592300" y="1052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531" name="楕円 530">
          <a:extLst>
            <a:ext uri="{FF2B5EF4-FFF2-40B4-BE49-F238E27FC236}">
              <a16:creationId xmlns:a16="http://schemas.microsoft.com/office/drawing/2014/main" xmlns="" id="{B343D21C-5EA5-4F85-B1E1-D1D14DB35CD0}"/>
            </a:ext>
          </a:extLst>
        </xdr:cNvPr>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63681</xdr:rowOff>
    </xdr:to>
    <xdr:cxnSp macro="">
      <xdr:nvCxnSpPr>
        <xdr:cNvPr id="532" name="直線コネクタ 531">
          <a:extLst>
            <a:ext uri="{FF2B5EF4-FFF2-40B4-BE49-F238E27FC236}">
              <a16:creationId xmlns:a16="http://schemas.microsoft.com/office/drawing/2014/main" xmlns="" id="{6630A13C-3882-4A4C-AAE8-0E1066DA7F35}"/>
            </a:ext>
          </a:extLst>
        </xdr:cNvPr>
        <xdr:cNvCxnSpPr/>
      </xdr:nvCxnSpPr>
      <xdr:spPr>
        <a:xfrm>
          <a:off x="13703300" y="104862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533" name="楕円 532">
          <a:extLst>
            <a:ext uri="{FF2B5EF4-FFF2-40B4-BE49-F238E27FC236}">
              <a16:creationId xmlns:a16="http://schemas.microsoft.com/office/drawing/2014/main" xmlns="" id="{9A144884-D533-4254-A846-29155A238A41}"/>
            </a:ext>
          </a:extLst>
        </xdr:cNvPr>
        <xdr:cNvSpPr/>
      </xdr:nvSpPr>
      <xdr:spPr>
        <a:xfrm>
          <a:off x="12763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66947</xdr:rowOff>
    </xdr:to>
    <xdr:cxnSp macro="">
      <xdr:nvCxnSpPr>
        <xdr:cNvPr id="534" name="直線コネクタ 533">
          <a:extLst>
            <a:ext uri="{FF2B5EF4-FFF2-40B4-BE49-F238E27FC236}">
              <a16:creationId xmlns:a16="http://schemas.microsoft.com/office/drawing/2014/main" xmlns="" id="{01511FD7-1CAC-41FB-82BD-4FF582A2C293}"/>
            </a:ext>
          </a:extLst>
        </xdr:cNvPr>
        <xdr:cNvCxnSpPr/>
      </xdr:nvCxnSpPr>
      <xdr:spPr>
        <a:xfrm flipV="1">
          <a:off x="12814300" y="104862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35" name="n_1aveValue【学校施設】&#10;有形固定資産減価償却率">
          <a:extLst>
            <a:ext uri="{FF2B5EF4-FFF2-40B4-BE49-F238E27FC236}">
              <a16:creationId xmlns:a16="http://schemas.microsoft.com/office/drawing/2014/main" xmlns="" id="{7817D2D9-CB72-43AC-ACE3-4F4D5A5A01F2}"/>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36" name="n_2aveValue【学校施設】&#10;有形固定資産減価償却率">
          <a:extLst>
            <a:ext uri="{FF2B5EF4-FFF2-40B4-BE49-F238E27FC236}">
              <a16:creationId xmlns:a16="http://schemas.microsoft.com/office/drawing/2014/main" xmlns="" id="{0E627C9F-6E59-40CE-8794-C353C25E5823}"/>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37" name="n_3aveValue【学校施設】&#10;有形固定資産減価償却率">
          <a:extLst>
            <a:ext uri="{FF2B5EF4-FFF2-40B4-BE49-F238E27FC236}">
              <a16:creationId xmlns:a16="http://schemas.microsoft.com/office/drawing/2014/main" xmlns="" id="{806A3BB2-D602-4362-A5C1-1982707591B5}"/>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38" name="n_4aveValue【学校施設】&#10;有形固定資産減価償却率">
          <a:extLst>
            <a:ext uri="{FF2B5EF4-FFF2-40B4-BE49-F238E27FC236}">
              <a16:creationId xmlns:a16="http://schemas.microsoft.com/office/drawing/2014/main" xmlns="" id="{B09F5832-C59D-456D-BB8A-F01B268C81FC}"/>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539" name="n_1mainValue【学校施設】&#10;有形固定資産減価償却率">
          <a:extLst>
            <a:ext uri="{FF2B5EF4-FFF2-40B4-BE49-F238E27FC236}">
              <a16:creationId xmlns:a16="http://schemas.microsoft.com/office/drawing/2014/main" xmlns="" id="{BA1BC8A0-BCDF-410B-A5DB-1A184D1B3A07}"/>
            </a:ext>
          </a:extLst>
        </xdr:cNvPr>
        <xdr:cNvSpPr txBox="1"/>
      </xdr:nvSpPr>
      <xdr:spPr>
        <a:xfrm>
          <a:off x="15266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40" name="n_2mainValue【学校施設】&#10;有形固定資産減価償却率">
          <a:extLst>
            <a:ext uri="{FF2B5EF4-FFF2-40B4-BE49-F238E27FC236}">
              <a16:creationId xmlns:a16="http://schemas.microsoft.com/office/drawing/2014/main" xmlns="" id="{62CC87FD-B523-4B50-9074-CF7A89B5970B}"/>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541" name="n_3mainValue【学校施設】&#10;有形固定資産減価償却率">
          <a:extLst>
            <a:ext uri="{FF2B5EF4-FFF2-40B4-BE49-F238E27FC236}">
              <a16:creationId xmlns:a16="http://schemas.microsoft.com/office/drawing/2014/main" xmlns="" id="{DFEC8197-605F-420E-A244-B21A29DEC643}"/>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542" name="n_4mainValue【学校施設】&#10;有形固定資産減価償却率">
          <a:extLst>
            <a:ext uri="{FF2B5EF4-FFF2-40B4-BE49-F238E27FC236}">
              <a16:creationId xmlns:a16="http://schemas.microsoft.com/office/drawing/2014/main" xmlns="" id="{0B6D6B91-A286-4795-BDF1-C88D201F29C8}"/>
            </a:ext>
          </a:extLst>
        </xdr:cNvPr>
        <xdr:cNvSpPr txBox="1"/>
      </xdr:nvSpPr>
      <xdr:spPr>
        <a:xfrm>
          <a:off x="12611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xmlns="" id="{1C0873AE-A433-4209-AB89-4B7A5C3238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xmlns="" id="{45CDD332-039F-42A2-B18E-694915A67A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xmlns="" id="{42CDC2B5-DFB2-4843-B721-DACEC03A5E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xmlns="" id="{1348303B-7E28-48A6-B616-F8792E3CAE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xmlns="" id="{7350553A-D675-42D8-A317-BB817F658C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xmlns="" id="{51FA302E-EC53-42C7-ADFD-E22F5CD841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xmlns="" id="{A3024689-91FD-4077-A6C2-016F7654CA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xmlns="" id="{B43ED2BA-2B27-4C8C-BC63-C87E653B00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xmlns="" id="{07C01EEF-E6E1-4AFC-8D18-B2ABB8E55E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xmlns="" id="{A1DB1C72-0E31-49E5-BD21-291283BEB1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xmlns="" id="{1EB9B391-E739-4C5C-9397-51FBD0D0A72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xmlns="" id="{0535774A-DD14-46EB-B8B2-3C109B60F6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xmlns="" id="{D89A3B7B-9502-49BD-A8F9-5BF7F4D86D5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xmlns="" id="{1F05DF5E-B425-4F51-ACB6-D82CA1E33A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xmlns="" id="{31302B3D-F2D0-4B48-B24C-1D1EBEC195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xmlns="" id="{9CE54906-2222-4412-9166-61F6AFDF0A3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xmlns="" id="{CC21F809-CD4E-4942-8091-C4A430D35B5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xmlns="" id="{94FBE279-EEA7-4F02-92C1-44C3FDC91B5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xmlns="" id="{DADC1EA5-D2D5-4266-B17E-4BF0FF03C4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xmlns="" id="{B0712E78-481B-4D86-960A-C0A95A9217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xmlns="" id="{02C9A560-DDDC-4A1B-9991-B5B46682A7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xmlns="" id="{A684E38D-E4AC-4D5C-AAA0-836A8E3A6F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xmlns="" id="{6AFBDC6A-512A-4A4F-BCEE-E0E9351EE6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xmlns="" id="{7BBB1116-E472-4B4C-BC47-B2CBC9F261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7" name="直線コネクタ 566">
          <a:extLst>
            <a:ext uri="{FF2B5EF4-FFF2-40B4-BE49-F238E27FC236}">
              <a16:creationId xmlns:a16="http://schemas.microsoft.com/office/drawing/2014/main" xmlns="" id="{59A662AA-D13A-4A57-8FB5-2653BB42D73F}"/>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8" name="【学校施設】&#10;一人当たり面積最小値テキスト">
          <a:extLst>
            <a:ext uri="{FF2B5EF4-FFF2-40B4-BE49-F238E27FC236}">
              <a16:creationId xmlns:a16="http://schemas.microsoft.com/office/drawing/2014/main" xmlns="" id="{145AD3BB-1D44-4A7C-9DA5-8313B27EA827}"/>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9" name="直線コネクタ 568">
          <a:extLst>
            <a:ext uri="{FF2B5EF4-FFF2-40B4-BE49-F238E27FC236}">
              <a16:creationId xmlns:a16="http://schemas.microsoft.com/office/drawing/2014/main" xmlns="" id="{9121EFEC-140D-4EE6-B0E2-2534D8942B49}"/>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70" name="【学校施設】&#10;一人当たり面積最大値テキスト">
          <a:extLst>
            <a:ext uri="{FF2B5EF4-FFF2-40B4-BE49-F238E27FC236}">
              <a16:creationId xmlns:a16="http://schemas.microsoft.com/office/drawing/2014/main" xmlns="" id="{745333C2-76F7-419B-A072-E8B09C0A234C}"/>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71" name="直線コネクタ 570">
          <a:extLst>
            <a:ext uri="{FF2B5EF4-FFF2-40B4-BE49-F238E27FC236}">
              <a16:creationId xmlns:a16="http://schemas.microsoft.com/office/drawing/2014/main" xmlns="" id="{B2FADDF5-B495-4925-97FC-DAB6D2EE627C}"/>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72" name="【学校施設】&#10;一人当たり面積平均値テキスト">
          <a:extLst>
            <a:ext uri="{FF2B5EF4-FFF2-40B4-BE49-F238E27FC236}">
              <a16:creationId xmlns:a16="http://schemas.microsoft.com/office/drawing/2014/main" xmlns="" id="{92A16092-D354-46ED-A92E-D0E5A466548A}"/>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3" name="フローチャート: 判断 572">
          <a:extLst>
            <a:ext uri="{FF2B5EF4-FFF2-40B4-BE49-F238E27FC236}">
              <a16:creationId xmlns:a16="http://schemas.microsoft.com/office/drawing/2014/main" xmlns="" id="{A2AACE80-19D9-4816-8B51-22E94F109EA8}"/>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74" name="フローチャート: 判断 573">
          <a:extLst>
            <a:ext uri="{FF2B5EF4-FFF2-40B4-BE49-F238E27FC236}">
              <a16:creationId xmlns:a16="http://schemas.microsoft.com/office/drawing/2014/main" xmlns="" id="{17000436-CCE3-4F87-80C4-6042EECB0F2E}"/>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75" name="フローチャート: 判断 574">
          <a:extLst>
            <a:ext uri="{FF2B5EF4-FFF2-40B4-BE49-F238E27FC236}">
              <a16:creationId xmlns:a16="http://schemas.microsoft.com/office/drawing/2014/main" xmlns="" id="{79B7B3A9-F396-4BE9-B65E-9F7703A6A9AE}"/>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76" name="フローチャート: 判断 575">
          <a:extLst>
            <a:ext uri="{FF2B5EF4-FFF2-40B4-BE49-F238E27FC236}">
              <a16:creationId xmlns:a16="http://schemas.microsoft.com/office/drawing/2014/main" xmlns="" id="{CEDAA89D-06F0-4069-B8BC-2EA686B99226}"/>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77" name="フローチャート: 判断 576">
          <a:extLst>
            <a:ext uri="{FF2B5EF4-FFF2-40B4-BE49-F238E27FC236}">
              <a16:creationId xmlns:a16="http://schemas.microsoft.com/office/drawing/2014/main" xmlns="" id="{5300E216-E9EF-4765-A514-E8087368B1F9}"/>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1B6AFCA5-E1D8-4F95-AFFA-89869FF48F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C673F439-A224-45AA-A701-7CEA557EC6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xmlns="" id="{8B219042-E969-434E-85DD-7FABB57D62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B17EE27C-2D34-4C14-B619-D79F3E7BD0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A57EA751-C7AA-4103-8DBC-9956BE823B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139319</xdr:rowOff>
    </xdr:from>
    <xdr:to>
      <xdr:col>116</xdr:col>
      <xdr:colOff>114300</xdr:colOff>
      <xdr:row>60</xdr:row>
      <xdr:rowOff>69469</xdr:rowOff>
    </xdr:to>
    <xdr:sp macro="" textlink="">
      <xdr:nvSpPr>
        <xdr:cNvPr id="583" name="楕円 582">
          <a:extLst>
            <a:ext uri="{FF2B5EF4-FFF2-40B4-BE49-F238E27FC236}">
              <a16:creationId xmlns:a16="http://schemas.microsoft.com/office/drawing/2014/main" xmlns="" id="{F250EA3D-D008-418B-90A5-E210A2EE45EB}"/>
            </a:ext>
          </a:extLst>
        </xdr:cNvPr>
        <xdr:cNvSpPr/>
      </xdr:nvSpPr>
      <xdr:spPr>
        <a:xfrm>
          <a:off x="22110700" y="102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162196</xdr:rowOff>
    </xdr:from>
    <xdr:ext cx="469744" cy="259045"/>
    <xdr:sp macro="" textlink="">
      <xdr:nvSpPr>
        <xdr:cNvPr id="584" name="【学校施設】&#10;一人当たり面積該当値テキスト">
          <a:extLst>
            <a:ext uri="{FF2B5EF4-FFF2-40B4-BE49-F238E27FC236}">
              <a16:creationId xmlns:a16="http://schemas.microsoft.com/office/drawing/2014/main" xmlns="" id="{9A07497C-00DE-4ADA-8EED-D2D0D913F282}"/>
            </a:ext>
          </a:extLst>
        </xdr:cNvPr>
        <xdr:cNvSpPr txBox="1"/>
      </xdr:nvSpPr>
      <xdr:spPr>
        <a:xfrm>
          <a:off x="22199600" y="101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163322</xdr:rowOff>
    </xdr:from>
    <xdr:to>
      <xdr:col>112</xdr:col>
      <xdr:colOff>38100</xdr:colOff>
      <xdr:row>60</xdr:row>
      <xdr:rowOff>93472</xdr:rowOff>
    </xdr:to>
    <xdr:sp macro="" textlink="">
      <xdr:nvSpPr>
        <xdr:cNvPr id="585" name="楕円 584">
          <a:extLst>
            <a:ext uri="{FF2B5EF4-FFF2-40B4-BE49-F238E27FC236}">
              <a16:creationId xmlns:a16="http://schemas.microsoft.com/office/drawing/2014/main" xmlns="" id="{72A8CF17-7821-48D2-B49C-5A0D1B7D5AF4}"/>
            </a:ext>
          </a:extLst>
        </xdr:cNvPr>
        <xdr:cNvSpPr/>
      </xdr:nvSpPr>
      <xdr:spPr>
        <a:xfrm>
          <a:off x="21272500" y="10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18669</xdr:rowOff>
    </xdr:from>
    <xdr:to>
      <xdr:col>116</xdr:col>
      <xdr:colOff>63500</xdr:colOff>
      <xdr:row>60</xdr:row>
      <xdr:rowOff>42672</xdr:rowOff>
    </xdr:to>
    <xdr:cxnSp macro="">
      <xdr:nvCxnSpPr>
        <xdr:cNvPr id="586" name="直線コネクタ 585">
          <a:extLst>
            <a:ext uri="{FF2B5EF4-FFF2-40B4-BE49-F238E27FC236}">
              <a16:creationId xmlns:a16="http://schemas.microsoft.com/office/drawing/2014/main" xmlns="" id="{87B84FDB-0988-429D-BB1B-39976AD3F397}"/>
            </a:ext>
          </a:extLst>
        </xdr:cNvPr>
        <xdr:cNvCxnSpPr/>
      </xdr:nvCxnSpPr>
      <xdr:spPr>
        <a:xfrm flipV="1">
          <a:off x="21323300" y="1030566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xdr:rowOff>
    </xdr:from>
    <xdr:to>
      <xdr:col>107</xdr:col>
      <xdr:colOff>101600</xdr:colOff>
      <xdr:row>60</xdr:row>
      <xdr:rowOff>112522</xdr:rowOff>
    </xdr:to>
    <xdr:sp macro="" textlink="">
      <xdr:nvSpPr>
        <xdr:cNvPr id="587" name="楕円 586">
          <a:extLst>
            <a:ext uri="{FF2B5EF4-FFF2-40B4-BE49-F238E27FC236}">
              <a16:creationId xmlns:a16="http://schemas.microsoft.com/office/drawing/2014/main" xmlns="" id="{BF51E2FF-81C8-46F8-B544-2A295E9E35A1}"/>
            </a:ext>
          </a:extLst>
        </xdr:cNvPr>
        <xdr:cNvSpPr/>
      </xdr:nvSpPr>
      <xdr:spPr>
        <a:xfrm>
          <a:off x="20383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42672</xdr:rowOff>
    </xdr:from>
    <xdr:to>
      <xdr:col>111</xdr:col>
      <xdr:colOff>177800</xdr:colOff>
      <xdr:row>60</xdr:row>
      <xdr:rowOff>61722</xdr:rowOff>
    </xdr:to>
    <xdr:cxnSp macro="">
      <xdr:nvCxnSpPr>
        <xdr:cNvPr id="588" name="直線コネクタ 587">
          <a:extLst>
            <a:ext uri="{FF2B5EF4-FFF2-40B4-BE49-F238E27FC236}">
              <a16:creationId xmlns:a16="http://schemas.microsoft.com/office/drawing/2014/main" xmlns="" id="{9F71BC6C-B365-40CE-89F9-27C303323612}"/>
            </a:ext>
          </a:extLst>
        </xdr:cNvPr>
        <xdr:cNvCxnSpPr/>
      </xdr:nvCxnSpPr>
      <xdr:spPr>
        <a:xfrm flipV="1">
          <a:off x="20434300" y="1032967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32258</xdr:rowOff>
    </xdr:from>
    <xdr:to>
      <xdr:col>102</xdr:col>
      <xdr:colOff>165100</xdr:colOff>
      <xdr:row>60</xdr:row>
      <xdr:rowOff>133858</xdr:rowOff>
    </xdr:to>
    <xdr:sp macro="" textlink="">
      <xdr:nvSpPr>
        <xdr:cNvPr id="589" name="楕円 588">
          <a:extLst>
            <a:ext uri="{FF2B5EF4-FFF2-40B4-BE49-F238E27FC236}">
              <a16:creationId xmlns:a16="http://schemas.microsoft.com/office/drawing/2014/main" xmlns="" id="{89E1C504-2D97-4D01-A9E9-6401B346E42A}"/>
            </a:ext>
          </a:extLst>
        </xdr:cNvPr>
        <xdr:cNvSpPr/>
      </xdr:nvSpPr>
      <xdr:spPr>
        <a:xfrm>
          <a:off x="19494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61722</xdr:rowOff>
    </xdr:from>
    <xdr:to>
      <xdr:col>107</xdr:col>
      <xdr:colOff>50800</xdr:colOff>
      <xdr:row>60</xdr:row>
      <xdr:rowOff>83058</xdr:rowOff>
    </xdr:to>
    <xdr:cxnSp macro="">
      <xdr:nvCxnSpPr>
        <xdr:cNvPr id="590" name="直線コネクタ 589">
          <a:extLst>
            <a:ext uri="{FF2B5EF4-FFF2-40B4-BE49-F238E27FC236}">
              <a16:creationId xmlns:a16="http://schemas.microsoft.com/office/drawing/2014/main" xmlns="" id="{DDF46BD8-EA73-4D3F-B5EC-E91FD41B5FA9}"/>
            </a:ext>
          </a:extLst>
        </xdr:cNvPr>
        <xdr:cNvCxnSpPr/>
      </xdr:nvCxnSpPr>
      <xdr:spPr>
        <a:xfrm flipV="1">
          <a:off x="19545300" y="1034872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101219</xdr:rowOff>
    </xdr:from>
    <xdr:to>
      <xdr:col>98</xdr:col>
      <xdr:colOff>38100</xdr:colOff>
      <xdr:row>63</xdr:row>
      <xdr:rowOff>31369</xdr:rowOff>
    </xdr:to>
    <xdr:sp macro="" textlink="">
      <xdr:nvSpPr>
        <xdr:cNvPr id="591" name="楕円 590">
          <a:extLst>
            <a:ext uri="{FF2B5EF4-FFF2-40B4-BE49-F238E27FC236}">
              <a16:creationId xmlns:a16="http://schemas.microsoft.com/office/drawing/2014/main" xmlns="" id="{0D84E8C4-2138-4A8D-8354-FDC859A8F189}"/>
            </a:ext>
          </a:extLst>
        </xdr:cNvPr>
        <xdr:cNvSpPr/>
      </xdr:nvSpPr>
      <xdr:spPr>
        <a:xfrm>
          <a:off x="18605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83058</xdr:rowOff>
    </xdr:from>
    <xdr:to>
      <xdr:col>102</xdr:col>
      <xdr:colOff>114300</xdr:colOff>
      <xdr:row>62</xdr:row>
      <xdr:rowOff>152019</xdr:rowOff>
    </xdr:to>
    <xdr:cxnSp macro="">
      <xdr:nvCxnSpPr>
        <xdr:cNvPr id="592" name="直線コネクタ 591">
          <a:extLst>
            <a:ext uri="{FF2B5EF4-FFF2-40B4-BE49-F238E27FC236}">
              <a16:creationId xmlns:a16="http://schemas.microsoft.com/office/drawing/2014/main" xmlns="" id="{C74F101A-0D78-4676-AEA4-B9994750A509}"/>
            </a:ext>
          </a:extLst>
        </xdr:cNvPr>
        <xdr:cNvCxnSpPr/>
      </xdr:nvCxnSpPr>
      <xdr:spPr>
        <a:xfrm flipV="1">
          <a:off x="18656300" y="10370058"/>
          <a:ext cx="889000" cy="4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593" name="n_1aveValue【学校施設】&#10;一人当たり面積">
          <a:extLst>
            <a:ext uri="{FF2B5EF4-FFF2-40B4-BE49-F238E27FC236}">
              <a16:creationId xmlns:a16="http://schemas.microsoft.com/office/drawing/2014/main" xmlns="" id="{7BF837AB-B6C0-4862-AFE8-9DB1461B1556}"/>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594" name="n_2aveValue【学校施設】&#10;一人当たり面積">
          <a:extLst>
            <a:ext uri="{FF2B5EF4-FFF2-40B4-BE49-F238E27FC236}">
              <a16:creationId xmlns:a16="http://schemas.microsoft.com/office/drawing/2014/main" xmlns="" id="{AB19CA0F-49CF-4F65-96D1-F2085B39522E}"/>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595" name="n_3aveValue【学校施設】&#10;一人当たり面積">
          <a:extLst>
            <a:ext uri="{FF2B5EF4-FFF2-40B4-BE49-F238E27FC236}">
              <a16:creationId xmlns:a16="http://schemas.microsoft.com/office/drawing/2014/main" xmlns="" id="{A6098EAD-F7AD-4476-973D-768F106296A5}"/>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96" name="n_4aveValue【学校施設】&#10;一人当たり面積">
          <a:extLst>
            <a:ext uri="{FF2B5EF4-FFF2-40B4-BE49-F238E27FC236}">
              <a16:creationId xmlns:a16="http://schemas.microsoft.com/office/drawing/2014/main" xmlns="" id="{C6891154-2B39-413B-90C2-54F7280573DD}"/>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109999</xdr:rowOff>
    </xdr:from>
    <xdr:ext cx="469744" cy="259045"/>
    <xdr:sp macro="" textlink="">
      <xdr:nvSpPr>
        <xdr:cNvPr id="597" name="n_1mainValue【学校施設】&#10;一人当たり面積">
          <a:extLst>
            <a:ext uri="{FF2B5EF4-FFF2-40B4-BE49-F238E27FC236}">
              <a16:creationId xmlns:a16="http://schemas.microsoft.com/office/drawing/2014/main" xmlns="" id="{4E24D4B9-4998-499E-BE76-92B45ED8C127}"/>
            </a:ext>
          </a:extLst>
        </xdr:cNvPr>
        <xdr:cNvSpPr txBox="1"/>
      </xdr:nvSpPr>
      <xdr:spPr>
        <a:xfrm>
          <a:off x="21075727" y="1005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129049</xdr:rowOff>
    </xdr:from>
    <xdr:ext cx="469744" cy="259045"/>
    <xdr:sp macro="" textlink="">
      <xdr:nvSpPr>
        <xdr:cNvPr id="598" name="n_2mainValue【学校施設】&#10;一人当たり面積">
          <a:extLst>
            <a:ext uri="{FF2B5EF4-FFF2-40B4-BE49-F238E27FC236}">
              <a16:creationId xmlns:a16="http://schemas.microsoft.com/office/drawing/2014/main" xmlns="" id="{DB46EF9A-BC87-4401-97F7-4DC57CBFACCA}"/>
            </a:ext>
          </a:extLst>
        </xdr:cNvPr>
        <xdr:cNvSpPr txBox="1"/>
      </xdr:nvSpPr>
      <xdr:spPr>
        <a:xfrm>
          <a:off x="20199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150385</xdr:rowOff>
    </xdr:from>
    <xdr:ext cx="469744" cy="259045"/>
    <xdr:sp macro="" textlink="">
      <xdr:nvSpPr>
        <xdr:cNvPr id="599" name="n_3mainValue【学校施設】&#10;一人当たり面積">
          <a:extLst>
            <a:ext uri="{FF2B5EF4-FFF2-40B4-BE49-F238E27FC236}">
              <a16:creationId xmlns:a16="http://schemas.microsoft.com/office/drawing/2014/main" xmlns="" id="{497A5AB0-A537-4083-8906-7333D8AF3B72}"/>
            </a:ext>
          </a:extLst>
        </xdr:cNvPr>
        <xdr:cNvSpPr txBox="1"/>
      </xdr:nvSpPr>
      <xdr:spPr>
        <a:xfrm>
          <a:off x="193104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22496</xdr:rowOff>
    </xdr:from>
    <xdr:ext cx="469744" cy="259045"/>
    <xdr:sp macro="" textlink="">
      <xdr:nvSpPr>
        <xdr:cNvPr id="600" name="n_4mainValue【学校施設】&#10;一人当たり面積">
          <a:extLst>
            <a:ext uri="{FF2B5EF4-FFF2-40B4-BE49-F238E27FC236}">
              <a16:creationId xmlns:a16="http://schemas.microsoft.com/office/drawing/2014/main" xmlns="" id="{7A210E30-8365-4C06-9983-8E1B485D23D6}"/>
            </a:ext>
          </a:extLst>
        </xdr:cNvPr>
        <xdr:cNvSpPr txBox="1"/>
      </xdr:nvSpPr>
      <xdr:spPr>
        <a:xfrm>
          <a:off x="18421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xmlns="" id="{E53FE348-D594-4C5B-A969-CE6FE5BDFD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xmlns="" id="{BB9505DC-D0EE-4C34-91DB-1C8BAA3CFA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xmlns="" id="{F58F2F56-CCFA-4AE1-8FF6-17AEC2FA95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xmlns="" id="{7112B736-34AE-4056-9BCE-51EF2C98C3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xmlns="" id="{E964628B-E65C-4E04-B13F-0FA3D24152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xmlns="" id="{17CB22C8-E478-415C-8681-2EE7C22C8F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xmlns="" id="{082AA4B2-5323-4CD9-9543-E9B3128385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xmlns="" id="{ADEE771E-54B7-476F-92DB-E6150CAEE2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xmlns="" id="{48362C70-2138-4513-BE54-56923193F6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xmlns="" id="{BFE0540F-58F5-47E7-BCC4-14169C36A9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xmlns="" id="{725761ED-2B69-4A8D-8DC2-5E6DE635303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xmlns="" id="{8E1E29C3-CFBF-4BB5-ACDB-5B1B4288836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xmlns="" id="{099E7CA4-3795-4B4E-BF3F-CD044504F5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xmlns="" id="{DE282581-182D-4514-B41C-CFCB1533B2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xmlns="" id="{219F9338-FD25-499C-BEAB-3CDD14776E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xmlns="" id="{717016D4-643A-420E-9FDB-7C7792A9140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xmlns="" id="{C1112F9B-7F79-4948-81A2-A21515AE38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xmlns="" id="{E2AAC537-B19F-462F-B1F3-97BCA3F751F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xmlns="" id="{A24549F9-01FC-4396-BA56-9922A115378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xmlns="" id="{1985BE17-74B7-4044-9658-27EA8E7D04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xmlns="" id="{79910B6F-3AF6-470E-BE23-2E295BE4366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xmlns="" id="{AA700DBC-B5BC-48EC-A2FE-8D69203F366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xmlns="" id="{B1AF69B2-072F-4A19-9514-21D89BA9390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xmlns="" id="{F6BB780B-4B32-45F3-A5E5-CBD5673A8D3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xmlns="" id="{C6D85BF2-F5BD-4BD6-88D6-E15B21F7BB24}"/>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児童館】&#10;有形固定資産減価償却率最小値テキスト">
          <a:extLst>
            <a:ext uri="{FF2B5EF4-FFF2-40B4-BE49-F238E27FC236}">
              <a16:creationId xmlns:a16="http://schemas.microsoft.com/office/drawing/2014/main" xmlns="" id="{A184F1E8-F037-46B4-B811-2C2B29791EC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xmlns="" id="{19631BD9-D4F1-4DFD-A662-1DD4AC4EA67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28" name="【児童館】&#10;有形固定資産減価償却率最大値テキスト">
          <a:extLst>
            <a:ext uri="{FF2B5EF4-FFF2-40B4-BE49-F238E27FC236}">
              <a16:creationId xmlns:a16="http://schemas.microsoft.com/office/drawing/2014/main" xmlns="" id="{48541C98-C56E-45C6-AF72-D3B7FF0EA09D}"/>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29" name="直線コネクタ 628">
          <a:extLst>
            <a:ext uri="{FF2B5EF4-FFF2-40B4-BE49-F238E27FC236}">
              <a16:creationId xmlns:a16="http://schemas.microsoft.com/office/drawing/2014/main" xmlns="" id="{9A288612-A2DC-4EA0-95F7-7E2F09E63DB7}"/>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30" name="【児童館】&#10;有形固定資産減価償却率平均値テキスト">
          <a:extLst>
            <a:ext uri="{FF2B5EF4-FFF2-40B4-BE49-F238E27FC236}">
              <a16:creationId xmlns:a16="http://schemas.microsoft.com/office/drawing/2014/main" xmlns="" id="{9343C406-388B-4768-8876-4C4DDFF34FD2}"/>
            </a:ext>
          </a:extLst>
        </xdr:cNvPr>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31" name="フローチャート: 判断 630">
          <a:extLst>
            <a:ext uri="{FF2B5EF4-FFF2-40B4-BE49-F238E27FC236}">
              <a16:creationId xmlns:a16="http://schemas.microsoft.com/office/drawing/2014/main" xmlns="" id="{BA77701B-E677-4EC3-B121-645AACB33611}"/>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32" name="フローチャート: 判断 631">
          <a:extLst>
            <a:ext uri="{FF2B5EF4-FFF2-40B4-BE49-F238E27FC236}">
              <a16:creationId xmlns:a16="http://schemas.microsoft.com/office/drawing/2014/main" xmlns="" id="{B30D90A4-582B-432C-AEEA-236025D4CD52}"/>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33" name="フローチャート: 判断 632">
          <a:extLst>
            <a:ext uri="{FF2B5EF4-FFF2-40B4-BE49-F238E27FC236}">
              <a16:creationId xmlns:a16="http://schemas.microsoft.com/office/drawing/2014/main" xmlns="" id="{C95A9178-3669-4905-9FCA-1B2E084BA864}"/>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34" name="フローチャート: 判断 633">
          <a:extLst>
            <a:ext uri="{FF2B5EF4-FFF2-40B4-BE49-F238E27FC236}">
              <a16:creationId xmlns:a16="http://schemas.microsoft.com/office/drawing/2014/main" xmlns="" id="{03316A99-3CF8-4487-B731-2DCD71823D75}"/>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35" name="フローチャート: 判断 634">
          <a:extLst>
            <a:ext uri="{FF2B5EF4-FFF2-40B4-BE49-F238E27FC236}">
              <a16:creationId xmlns:a16="http://schemas.microsoft.com/office/drawing/2014/main" xmlns="" id="{81BDE44E-CADA-4446-B439-FAEE0AE687D5}"/>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A9DFA031-26CE-465E-89F2-4906F119DF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8B69C8B2-3A1B-45FC-9FDB-36EE99BE64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C37B7845-D510-4677-9BEE-A66D9858F0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A8B7FA21-9D4F-4F66-896D-CC6F23C322B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1E88FBD0-31FE-4B25-A22F-7219618968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41" name="楕円 640">
          <a:extLst>
            <a:ext uri="{FF2B5EF4-FFF2-40B4-BE49-F238E27FC236}">
              <a16:creationId xmlns:a16="http://schemas.microsoft.com/office/drawing/2014/main" xmlns="" id="{A6022E74-3B60-4426-A666-D952AED9F195}"/>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42" name="【児童館】&#10;有形固定資産減価償却率該当値テキスト">
          <a:extLst>
            <a:ext uri="{FF2B5EF4-FFF2-40B4-BE49-F238E27FC236}">
              <a16:creationId xmlns:a16="http://schemas.microsoft.com/office/drawing/2014/main" xmlns="" id="{26B0B1FB-30F6-4149-B580-B05DA2CCE5C7}"/>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43" name="楕円 642">
          <a:extLst>
            <a:ext uri="{FF2B5EF4-FFF2-40B4-BE49-F238E27FC236}">
              <a16:creationId xmlns:a16="http://schemas.microsoft.com/office/drawing/2014/main" xmlns="" id="{F10D9426-08E3-46B9-9A9A-F2C3A3D11A68}"/>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44" name="直線コネクタ 643">
          <a:extLst>
            <a:ext uri="{FF2B5EF4-FFF2-40B4-BE49-F238E27FC236}">
              <a16:creationId xmlns:a16="http://schemas.microsoft.com/office/drawing/2014/main" xmlns="" id="{0696E1DE-99B8-44EA-8F14-638A71BE2365}"/>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5" name="楕円 644">
          <a:extLst>
            <a:ext uri="{FF2B5EF4-FFF2-40B4-BE49-F238E27FC236}">
              <a16:creationId xmlns:a16="http://schemas.microsoft.com/office/drawing/2014/main" xmlns="" id="{773CF2A0-732F-4639-BEB0-C852419F32D1}"/>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6" name="直線コネクタ 645">
          <a:extLst>
            <a:ext uri="{FF2B5EF4-FFF2-40B4-BE49-F238E27FC236}">
              <a16:creationId xmlns:a16="http://schemas.microsoft.com/office/drawing/2014/main" xmlns="" id="{0BD89A19-4413-4B61-A89A-AE6ABF967854}"/>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7" name="楕円 646">
          <a:extLst>
            <a:ext uri="{FF2B5EF4-FFF2-40B4-BE49-F238E27FC236}">
              <a16:creationId xmlns:a16="http://schemas.microsoft.com/office/drawing/2014/main" xmlns="" id="{D0EF8C1D-7BD7-4F2D-B642-C48CF765E689}"/>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8" name="直線コネクタ 647">
          <a:extLst>
            <a:ext uri="{FF2B5EF4-FFF2-40B4-BE49-F238E27FC236}">
              <a16:creationId xmlns:a16="http://schemas.microsoft.com/office/drawing/2014/main" xmlns="" id="{004B03F5-4F90-4C80-9170-A4AED4EBA091}"/>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49" name="楕円 648">
          <a:extLst>
            <a:ext uri="{FF2B5EF4-FFF2-40B4-BE49-F238E27FC236}">
              <a16:creationId xmlns:a16="http://schemas.microsoft.com/office/drawing/2014/main" xmlns="" id="{ABC06E3A-CEA6-45C0-ABF1-1E1D8241EC98}"/>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50" name="直線コネクタ 649">
          <a:extLst>
            <a:ext uri="{FF2B5EF4-FFF2-40B4-BE49-F238E27FC236}">
              <a16:creationId xmlns:a16="http://schemas.microsoft.com/office/drawing/2014/main" xmlns="" id="{BCAADC5B-E3D0-43FA-93F2-A7677646A181}"/>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51" name="n_1aveValue【児童館】&#10;有形固定資産減価償却率">
          <a:extLst>
            <a:ext uri="{FF2B5EF4-FFF2-40B4-BE49-F238E27FC236}">
              <a16:creationId xmlns:a16="http://schemas.microsoft.com/office/drawing/2014/main" xmlns="" id="{8C6644D2-2617-4534-94A8-6E4A90504BFB}"/>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52" name="n_2aveValue【児童館】&#10;有形固定資産減価償却率">
          <a:extLst>
            <a:ext uri="{FF2B5EF4-FFF2-40B4-BE49-F238E27FC236}">
              <a16:creationId xmlns:a16="http://schemas.microsoft.com/office/drawing/2014/main" xmlns="" id="{F923DE6B-8B93-428C-9183-52B0C29A1088}"/>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53" name="n_3aveValue【児童館】&#10;有形固定資産減価償却率">
          <a:extLst>
            <a:ext uri="{FF2B5EF4-FFF2-40B4-BE49-F238E27FC236}">
              <a16:creationId xmlns:a16="http://schemas.microsoft.com/office/drawing/2014/main" xmlns="" id="{6FEDB3D1-523D-480C-AC77-76E6EF7660EC}"/>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54" name="n_4aveValue【児童館】&#10;有形固定資産減価償却率">
          <a:extLst>
            <a:ext uri="{FF2B5EF4-FFF2-40B4-BE49-F238E27FC236}">
              <a16:creationId xmlns:a16="http://schemas.microsoft.com/office/drawing/2014/main" xmlns="" id="{C2000EC4-2F52-47EC-8AA0-CE2E940A088C}"/>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5" name="n_1mainValue【児童館】&#10;有形固定資産減価償却率">
          <a:extLst>
            <a:ext uri="{FF2B5EF4-FFF2-40B4-BE49-F238E27FC236}">
              <a16:creationId xmlns:a16="http://schemas.microsoft.com/office/drawing/2014/main" xmlns="" id="{181AFFC5-11C1-42D0-B9E4-D51A2CE41EC8}"/>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6" name="n_2mainValue【児童館】&#10;有形固定資産減価償却率">
          <a:extLst>
            <a:ext uri="{FF2B5EF4-FFF2-40B4-BE49-F238E27FC236}">
              <a16:creationId xmlns:a16="http://schemas.microsoft.com/office/drawing/2014/main" xmlns="" id="{2A45E307-1F4A-4F07-B7A6-F7FD9F808DC2}"/>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7" name="n_3mainValue【児童館】&#10;有形固定資産減価償却率">
          <a:extLst>
            <a:ext uri="{FF2B5EF4-FFF2-40B4-BE49-F238E27FC236}">
              <a16:creationId xmlns:a16="http://schemas.microsoft.com/office/drawing/2014/main" xmlns="" id="{292C7EB0-6B14-4C37-8481-2FA1AAEFB0F5}"/>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58" name="n_4mainValue【児童館】&#10;有形固定資産減価償却率">
          <a:extLst>
            <a:ext uri="{FF2B5EF4-FFF2-40B4-BE49-F238E27FC236}">
              <a16:creationId xmlns:a16="http://schemas.microsoft.com/office/drawing/2014/main" xmlns="" id="{DADFFCFD-EE5E-4344-9BD6-7E62B6A007AC}"/>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xmlns="" id="{39308B34-0025-45D2-A7B4-3FF5CFE6E7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xmlns="" id="{59EC0C74-3184-4935-816C-37315DC075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xmlns="" id="{C205945E-61E4-42F8-B4C3-4EDF24E4A3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xmlns="" id="{4E64AB61-7ED1-42EC-890E-32D0AD471C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xmlns="" id="{7A285189-A562-4BC5-99B3-BEBB103BA0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xmlns="" id="{EE4A81EF-2AA8-47C2-B85D-3D51549196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xmlns="" id="{E25D4210-B0B0-43C4-8D19-8EAB4FC7CB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xmlns="" id="{E292BE45-CB32-4137-968C-5B08DBDCE6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xmlns="" id="{5DB23D18-74CB-4D45-9439-2E390CB4A1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xmlns="" id="{107EEEFA-30D3-40C0-981B-161F5430AC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xmlns="" id="{D98E63A0-C502-4F87-8882-1232ADE0123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xmlns="" id="{AF1AA6FE-0A21-4C93-A2A7-CACC97D0295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xmlns="" id="{AB33F40C-FF3F-47E3-BC25-4A01D498EC9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xmlns="" id="{8C5FFBAE-EC50-425D-8F1B-B82B6822D5E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xmlns="" id="{EE17B0B8-EB0A-42A3-B8B5-D126E97371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xmlns="" id="{636203A2-6EFE-46FA-BB16-71B73F3539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xmlns="" id="{A149A12B-F303-4AE2-AD17-F6E9CECF609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xmlns="" id="{5D498EA9-B051-43C8-9100-8B2699FB3CF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xmlns="" id="{A37D4705-B5C9-4197-87C5-75EE63324E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xmlns="" id="{7D5FCA44-3AA4-4E5E-A1DB-45435939C5D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xmlns="" id="{537740FC-4DCE-4925-AD5F-4750060500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xmlns="" id="{BC788F4D-EC98-4A8C-A1FA-1586ADAD84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児童館】&#10;一人当たり面積グラフ枠">
          <a:extLst>
            <a:ext uri="{FF2B5EF4-FFF2-40B4-BE49-F238E27FC236}">
              <a16:creationId xmlns:a16="http://schemas.microsoft.com/office/drawing/2014/main" xmlns="" id="{9BDF595F-89F7-4EF8-9CC2-F6C0A5493A4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82" name="直線コネクタ 681">
          <a:extLst>
            <a:ext uri="{FF2B5EF4-FFF2-40B4-BE49-F238E27FC236}">
              <a16:creationId xmlns:a16="http://schemas.microsoft.com/office/drawing/2014/main" xmlns="" id="{422352A4-F11A-419C-8B15-B3C1947D1E4A}"/>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3" name="【児童館】&#10;一人当たり面積最小値テキスト">
          <a:extLst>
            <a:ext uri="{FF2B5EF4-FFF2-40B4-BE49-F238E27FC236}">
              <a16:creationId xmlns:a16="http://schemas.microsoft.com/office/drawing/2014/main" xmlns="" id="{C5F93A6E-EE93-447E-9F54-EBB0AC93091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4" name="直線コネクタ 683">
          <a:extLst>
            <a:ext uri="{FF2B5EF4-FFF2-40B4-BE49-F238E27FC236}">
              <a16:creationId xmlns:a16="http://schemas.microsoft.com/office/drawing/2014/main" xmlns="" id="{CD10A607-87AF-43D4-83FE-51E580E51348}"/>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85" name="【児童館】&#10;一人当たり面積最大値テキスト">
          <a:extLst>
            <a:ext uri="{FF2B5EF4-FFF2-40B4-BE49-F238E27FC236}">
              <a16:creationId xmlns:a16="http://schemas.microsoft.com/office/drawing/2014/main" xmlns="" id="{B8896308-E223-47E9-A3FE-9842A131A537}"/>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86" name="直線コネクタ 685">
          <a:extLst>
            <a:ext uri="{FF2B5EF4-FFF2-40B4-BE49-F238E27FC236}">
              <a16:creationId xmlns:a16="http://schemas.microsoft.com/office/drawing/2014/main" xmlns="" id="{87D5A3DB-9E80-406F-9E3D-C06CBBA38954}"/>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687" name="【児童館】&#10;一人当たり面積平均値テキスト">
          <a:extLst>
            <a:ext uri="{FF2B5EF4-FFF2-40B4-BE49-F238E27FC236}">
              <a16:creationId xmlns:a16="http://schemas.microsoft.com/office/drawing/2014/main" xmlns="" id="{CC753E99-E7E4-446D-9BFE-B765BD3CECE2}"/>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8" name="フローチャート: 判断 687">
          <a:extLst>
            <a:ext uri="{FF2B5EF4-FFF2-40B4-BE49-F238E27FC236}">
              <a16:creationId xmlns:a16="http://schemas.microsoft.com/office/drawing/2014/main" xmlns="" id="{69786895-4665-40F1-8BE6-2DAB47A9E36E}"/>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89" name="フローチャート: 判断 688">
          <a:extLst>
            <a:ext uri="{FF2B5EF4-FFF2-40B4-BE49-F238E27FC236}">
              <a16:creationId xmlns:a16="http://schemas.microsoft.com/office/drawing/2014/main" xmlns="" id="{03E267F8-0067-4BEE-9B90-37D778E0BAE3}"/>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690" name="フローチャート: 判断 689">
          <a:extLst>
            <a:ext uri="{FF2B5EF4-FFF2-40B4-BE49-F238E27FC236}">
              <a16:creationId xmlns:a16="http://schemas.microsoft.com/office/drawing/2014/main" xmlns="" id="{DEABA763-5D90-45F0-96FF-73DD2DD44A32}"/>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91" name="フローチャート: 判断 690">
          <a:extLst>
            <a:ext uri="{FF2B5EF4-FFF2-40B4-BE49-F238E27FC236}">
              <a16:creationId xmlns:a16="http://schemas.microsoft.com/office/drawing/2014/main" xmlns="" id="{074AF79E-9EE5-4459-A484-27C27A7EA19C}"/>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92" name="フローチャート: 判断 691">
          <a:extLst>
            <a:ext uri="{FF2B5EF4-FFF2-40B4-BE49-F238E27FC236}">
              <a16:creationId xmlns:a16="http://schemas.microsoft.com/office/drawing/2014/main" xmlns="" id="{500B36A5-1976-4ACA-A183-60A6C31D3BB5}"/>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0E13036D-1A77-4AFA-B8A6-39DEFA5879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514601E7-7F6D-422E-88B2-9E6518F284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CD2CFCAE-EE50-4C71-B174-DFBAB7749E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525134FC-39F9-4DE0-8614-8E75D52C74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89C37092-A24C-48E6-8C9F-65E57538B8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154939</xdr:rowOff>
    </xdr:from>
    <xdr:to>
      <xdr:col>116</xdr:col>
      <xdr:colOff>114300</xdr:colOff>
      <xdr:row>86</xdr:row>
      <xdr:rowOff>85089</xdr:rowOff>
    </xdr:to>
    <xdr:sp macro="" textlink="">
      <xdr:nvSpPr>
        <xdr:cNvPr id="698" name="楕円 697">
          <a:extLst>
            <a:ext uri="{FF2B5EF4-FFF2-40B4-BE49-F238E27FC236}">
              <a16:creationId xmlns:a16="http://schemas.microsoft.com/office/drawing/2014/main" xmlns="" id="{5CCD5823-B413-4104-BA1D-76FF7E9C1A35}"/>
            </a:ext>
          </a:extLst>
        </xdr:cNvPr>
        <xdr:cNvSpPr/>
      </xdr:nvSpPr>
      <xdr:spPr>
        <a:xfrm>
          <a:off x="22110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69866</xdr:rowOff>
    </xdr:from>
    <xdr:ext cx="469744" cy="259045"/>
    <xdr:sp macro="" textlink="">
      <xdr:nvSpPr>
        <xdr:cNvPr id="699" name="【児童館】&#10;一人当たり面積該当値テキスト">
          <a:extLst>
            <a:ext uri="{FF2B5EF4-FFF2-40B4-BE49-F238E27FC236}">
              <a16:creationId xmlns:a16="http://schemas.microsoft.com/office/drawing/2014/main" xmlns="" id="{DEE2706E-62DF-4C54-AB4C-A0B2CEA03E4B}"/>
            </a:ext>
          </a:extLst>
        </xdr:cNvPr>
        <xdr:cNvSpPr txBox="1"/>
      </xdr:nvSpPr>
      <xdr:spPr>
        <a:xfrm>
          <a:off x="22199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700" name="楕円 699">
          <a:extLst>
            <a:ext uri="{FF2B5EF4-FFF2-40B4-BE49-F238E27FC236}">
              <a16:creationId xmlns:a16="http://schemas.microsoft.com/office/drawing/2014/main" xmlns="" id="{4F82D7CA-9C60-483C-8941-F55A67C9FABA}"/>
            </a:ext>
          </a:extLst>
        </xdr:cNvPr>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34289</xdr:rowOff>
    </xdr:from>
    <xdr:to>
      <xdr:col>116</xdr:col>
      <xdr:colOff>63500</xdr:colOff>
      <xdr:row>86</xdr:row>
      <xdr:rowOff>34289</xdr:rowOff>
    </xdr:to>
    <xdr:cxnSp macro="">
      <xdr:nvCxnSpPr>
        <xdr:cNvPr id="701" name="直線コネクタ 700">
          <a:extLst>
            <a:ext uri="{FF2B5EF4-FFF2-40B4-BE49-F238E27FC236}">
              <a16:creationId xmlns:a16="http://schemas.microsoft.com/office/drawing/2014/main" xmlns="" id="{0FABA330-7816-4443-B805-D3A2588BAF56}"/>
            </a:ext>
          </a:extLst>
        </xdr:cNvPr>
        <xdr:cNvCxnSpPr/>
      </xdr:nvCxnSpPr>
      <xdr:spPr>
        <a:xfrm>
          <a:off x="21323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02" name="楕円 701">
          <a:extLst>
            <a:ext uri="{FF2B5EF4-FFF2-40B4-BE49-F238E27FC236}">
              <a16:creationId xmlns:a16="http://schemas.microsoft.com/office/drawing/2014/main" xmlns="" id="{7C3AD711-7A0A-4FF6-8834-0EB45CFB502C}"/>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38100</xdr:rowOff>
    </xdr:to>
    <xdr:cxnSp macro="">
      <xdr:nvCxnSpPr>
        <xdr:cNvPr id="703" name="直線コネクタ 702">
          <a:extLst>
            <a:ext uri="{FF2B5EF4-FFF2-40B4-BE49-F238E27FC236}">
              <a16:creationId xmlns:a16="http://schemas.microsoft.com/office/drawing/2014/main" xmlns="" id="{89D17BD0-D106-4BFE-9556-B959E5456FB9}"/>
            </a:ext>
          </a:extLst>
        </xdr:cNvPr>
        <xdr:cNvCxnSpPr/>
      </xdr:nvCxnSpPr>
      <xdr:spPr>
        <a:xfrm flipV="1">
          <a:off x="20434300" y="14778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04" name="楕円 703">
          <a:extLst>
            <a:ext uri="{FF2B5EF4-FFF2-40B4-BE49-F238E27FC236}">
              <a16:creationId xmlns:a16="http://schemas.microsoft.com/office/drawing/2014/main" xmlns="" id="{D532F59F-7CB6-4E33-9A07-6F592E733A33}"/>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05" name="直線コネクタ 704">
          <a:extLst>
            <a:ext uri="{FF2B5EF4-FFF2-40B4-BE49-F238E27FC236}">
              <a16:creationId xmlns:a16="http://schemas.microsoft.com/office/drawing/2014/main" xmlns="" id="{B0B52C88-66FE-46EB-AE9B-5A1EF24D0495}"/>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06" name="楕円 705">
          <a:extLst>
            <a:ext uri="{FF2B5EF4-FFF2-40B4-BE49-F238E27FC236}">
              <a16:creationId xmlns:a16="http://schemas.microsoft.com/office/drawing/2014/main" xmlns="" id="{22051076-9BD5-4E8A-82A8-E22041838D1C}"/>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07" name="直線コネクタ 706">
          <a:extLst>
            <a:ext uri="{FF2B5EF4-FFF2-40B4-BE49-F238E27FC236}">
              <a16:creationId xmlns:a16="http://schemas.microsoft.com/office/drawing/2014/main" xmlns="" id="{645EFD6A-30BC-4A03-B525-ADDB2039932C}"/>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08" name="n_1aveValue【児童館】&#10;一人当たり面積">
          <a:extLst>
            <a:ext uri="{FF2B5EF4-FFF2-40B4-BE49-F238E27FC236}">
              <a16:creationId xmlns:a16="http://schemas.microsoft.com/office/drawing/2014/main" xmlns="" id="{26E19222-E965-47A3-BFDC-8B4E008ADD3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09" name="n_2aveValue【児童館】&#10;一人当たり面積">
          <a:extLst>
            <a:ext uri="{FF2B5EF4-FFF2-40B4-BE49-F238E27FC236}">
              <a16:creationId xmlns:a16="http://schemas.microsoft.com/office/drawing/2014/main" xmlns="" id="{72930905-3F96-46E9-9BD7-817BACB8CDD9}"/>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10" name="n_3aveValue【児童館】&#10;一人当たり面積">
          <a:extLst>
            <a:ext uri="{FF2B5EF4-FFF2-40B4-BE49-F238E27FC236}">
              <a16:creationId xmlns:a16="http://schemas.microsoft.com/office/drawing/2014/main" xmlns="" id="{3EE0EA19-23EA-4883-89AA-5B524BF0FA93}"/>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11" name="n_4aveValue【児童館】&#10;一人当たり面積">
          <a:extLst>
            <a:ext uri="{FF2B5EF4-FFF2-40B4-BE49-F238E27FC236}">
              <a16:creationId xmlns:a16="http://schemas.microsoft.com/office/drawing/2014/main" xmlns="" id="{F4B8CE6E-C8A0-4272-A942-E6E697F824F5}"/>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76216</xdr:rowOff>
    </xdr:from>
    <xdr:ext cx="469744" cy="259045"/>
    <xdr:sp macro="" textlink="">
      <xdr:nvSpPr>
        <xdr:cNvPr id="712" name="n_1mainValue【児童館】&#10;一人当たり面積">
          <a:extLst>
            <a:ext uri="{FF2B5EF4-FFF2-40B4-BE49-F238E27FC236}">
              <a16:creationId xmlns:a16="http://schemas.microsoft.com/office/drawing/2014/main" xmlns="" id="{3E6D1928-61D5-42AF-B9E0-BC2784EFA692}"/>
            </a:ext>
          </a:extLst>
        </xdr:cNvPr>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13" name="n_2mainValue【児童館】&#10;一人当たり面積">
          <a:extLst>
            <a:ext uri="{FF2B5EF4-FFF2-40B4-BE49-F238E27FC236}">
              <a16:creationId xmlns:a16="http://schemas.microsoft.com/office/drawing/2014/main" xmlns="" id="{1A57487D-E18B-4EC9-91BB-0F8B18612D2C}"/>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14" name="n_3mainValue【児童館】&#10;一人当たり面積">
          <a:extLst>
            <a:ext uri="{FF2B5EF4-FFF2-40B4-BE49-F238E27FC236}">
              <a16:creationId xmlns:a16="http://schemas.microsoft.com/office/drawing/2014/main" xmlns="" id="{462ACF56-36F1-4246-9525-767726108177}"/>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15" name="n_4mainValue【児童館】&#10;一人当たり面積">
          <a:extLst>
            <a:ext uri="{FF2B5EF4-FFF2-40B4-BE49-F238E27FC236}">
              <a16:creationId xmlns:a16="http://schemas.microsoft.com/office/drawing/2014/main" xmlns="" id="{02FFBCAC-281D-439A-A2E8-E60050B23BC2}"/>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xmlns="" id="{FBAFE8ED-9D31-4EEA-9D9C-7871BE6C53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xmlns="" id="{62015E22-6CF6-4C25-B4CE-8BD17CAB99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xmlns="" id="{CEC06A07-D32B-4764-92AF-995E2DA0C1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xmlns="" id="{80545AB8-9241-49E5-8E7B-5878606329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xmlns="" id="{98F04AE3-EF3B-4A8E-A9C6-C6896230CF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xmlns="" id="{9EBF491A-AE4A-4BD7-B28C-3BED349072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xmlns="" id="{9FF38AAA-5B95-466B-90EF-4FE060A0D5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xmlns="" id="{AAA51E97-086D-4D26-9FC6-C5CB1B2121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xmlns="" id="{133CA4AB-40F2-4456-A325-6D3D2A27D9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xmlns="" id="{689709EC-4174-4D34-962C-B76700746E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xmlns="" id="{46DBD2B9-38A7-43DA-B44B-8B45995501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a:extLst>
            <a:ext uri="{FF2B5EF4-FFF2-40B4-BE49-F238E27FC236}">
              <a16:creationId xmlns:a16="http://schemas.microsoft.com/office/drawing/2014/main" xmlns="" id="{EA61A991-5178-4CEB-8ACB-30AB37E48D7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8" name="テキスト ボックス 727">
          <a:extLst>
            <a:ext uri="{FF2B5EF4-FFF2-40B4-BE49-F238E27FC236}">
              <a16:creationId xmlns:a16="http://schemas.microsoft.com/office/drawing/2014/main" xmlns="" id="{1FCE4392-3B8D-40E0-8CD9-5F4EBB3A8E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a:extLst>
            <a:ext uri="{FF2B5EF4-FFF2-40B4-BE49-F238E27FC236}">
              <a16:creationId xmlns:a16="http://schemas.microsoft.com/office/drawing/2014/main" xmlns="" id="{D1AAE2A0-0FD5-42D0-8A79-48EB3EB642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a:extLst>
            <a:ext uri="{FF2B5EF4-FFF2-40B4-BE49-F238E27FC236}">
              <a16:creationId xmlns:a16="http://schemas.microsoft.com/office/drawing/2014/main" xmlns="" id="{1B61D0A8-7016-4CA0-8F9A-EA81D5972B9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a:extLst>
            <a:ext uri="{FF2B5EF4-FFF2-40B4-BE49-F238E27FC236}">
              <a16:creationId xmlns:a16="http://schemas.microsoft.com/office/drawing/2014/main" xmlns="" id="{96C67F93-8A52-4A83-B901-647A8DF16A1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a:extLst>
            <a:ext uri="{FF2B5EF4-FFF2-40B4-BE49-F238E27FC236}">
              <a16:creationId xmlns:a16="http://schemas.microsoft.com/office/drawing/2014/main" xmlns="" id="{73D7AA34-5AF4-4EB1-8824-E7E2288A973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a:extLst>
            <a:ext uri="{FF2B5EF4-FFF2-40B4-BE49-F238E27FC236}">
              <a16:creationId xmlns:a16="http://schemas.microsoft.com/office/drawing/2014/main" xmlns="" id="{FB620ABC-1998-4726-BBB7-C13690B4FCB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a:extLst>
            <a:ext uri="{FF2B5EF4-FFF2-40B4-BE49-F238E27FC236}">
              <a16:creationId xmlns:a16="http://schemas.microsoft.com/office/drawing/2014/main" xmlns="" id="{65218B1A-D716-4BD2-AD20-5A3314E821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a:extLst>
            <a:ext uri="{FF2B5EF4-FFF2-40B4-BE49-F238E27FC236}">
              <a16:creationId xmlns:a16="http://schemas.microsoft.com/office/drawing/2014/main" xmlns="" id="{6375601A-94B3-475C-8889-E735727A23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6" name="テキスト ボックス 735">
          <a:extLst>
            <a:ext uri="{FF2B5EF4-FFF2-40B4-BE49-F238E27FC236}">
              <a16:creationId xmlns:a16="http://schemas.microsoft.com/office/drawing/2014/main" xmlns="" id="{8B1398A8-50E5-490A-8C81-1541FEC00F3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xmlns="" id="{0C5A1ACA-91E1-44CC-87D6-ED19140BFB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a:extLst>
            <a:ext uri="{FF2B5EF4-FFF2-40B4-BE49-F238E27FC236}">
              <a16:creationId xmlns:a16="http://schemas.microsoft.com/office/drawing/2014/main" xmlns="" id="{BC9A5BBF-BA2C-4B03-8E4A-61995D4C05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107</xdr:row>
      <xdr:rowOff>69850</xdr:rowOff>
    </xdr:to>
    <xdr:cxnSp macro="">
      <xdr:nvCxnSpPr>
        <xdr:cNvPr id="739" name="直線コネクタ 738">
          <a:extLst>
            <a:ext uri="{FF2B5EF4-FFF2-40B4-BE49-F238E27FC236}">
              <a16:creationId xmlns:a16="http://schemas.microsoft.com/office/drawing/2014/main" xmlns="" id="{1DE6BD0D-EC2C-4FB9-AEF1-A3B220859A4D}"/>
            </a:ext>
          </a:extLst>
        </xdr:cNvPr>
        <xdr:cNvCxnSpPr/>
      </xdr:nvCxnSpPr>
      <xdr:spPr>
        <a:xfrm flipV="1">
          <a:off x="16318864" y="17198339"/>
          <a:ext cx="0" cy="121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0" name="【公民館】&#10;有形固定資産減価償却率最小値テキスト">
          <a:extLst>
            <a:ext uri="{FF2B5EF4-FFF2-40B4-BE49-F238E27FC236}">
              <a16:creationId xmlns:a16="http://schemas.microsoft.com/office/drawing/2014/main" xmlns="" id="{662F0032-1508-42D8-A733-CBCC24F3573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1" name="直線コネクタ 740">
          <a:extLst>
            <a:ext uri="{FF2B5EF4-FFF2-40B4-BE49-F238E27FC236}">
              <a16:creationId xmlns:a16="http://schemas.microsoft.com/office/drawing/2014/main" xmlns="" id="{4124B7BA-1C69-46AE-A593-CCA97FB8302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42" name="【公民館】&#10;有形固定資産減価償却率最大値テキスト">
          <a:extLst>
            <a:ext uri="{FF2B5EF4-FFF2-40B4-BE49-F238E27FC236}">
              <a16:creationId xmlns:a16="http://schemas.microsoft.com/office/drawing/2014/main" xmlns="" id="{8C66B847-D0D2-4F97-A79D-33F4B0DF4E64}"/>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43" name="直線コネクタ 742">
          <a:extLst>
            <a:ext uri="{FF2B5EF4-FFF2-40B4-BE49-F238E27FC236}">
              <a16:creationId xmlns:a16="http://schemas.microsoft.com/office/drawing/2014/main" xmlns="" id="{411D2B41-1F9C-4F40-AB1C-7A9DE1205CCF}"/>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44" name="【公民館】&#10;有形固定資産減価償却率平均値テキスト">
          <a:extLst>
            <a:ext uri="{FF2B5EF4-FFF2-40B4-BE49-F238E27FC236}">
              <a16:creationId xmlns:a16="http://schemas.microsoft.com/office/drawing/2014/main" xmlns="" id="{E2B79277-F034-4F1B-9E55-A89395710519}"/>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45" name="フローチャート: 判断 744">
          <a:extLst>
            <a:ext uri="{FF2B5EF4-FFF2-40B4-BE49-F238E27FC236}">
              <a16:creationId xmlns:a16="http://schemas.microsoft.com/office/drawing/2014/main" xmlns="" id="{2AAAF33B-CB81-43FB-A0C9-1185BE1B0B5E}"/>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110489</xdr:rowOff>
    </xdr:from>
    <xdr:to>
      <xdr:col>81</xdr:col>
      <xdr:colOff>101600</xdr:colOff>
      <xdr:row>105</xdr:row>
      <xdr:rowOff>40639</xdr:rowOff>
    </xdr:to>
    <xdr:sp macro="" textlink="">
      <xdr:nvSpPr>
        <xdr:cNvPr id="746" name="フローチャート: 判断 745">
          <a:extLst>
            <a:ext uri="{FF2B5EF4-FFF2-40B4-BE49-F238E27FC236}">
              <a16:creationId xmlns:a16="http://schemas.microsoft.com/office/drawing/2014/main" xmlns="" id="{124B64F5-75D8-4987-9C78-2913E73FA538}"/>
            </a:ext>
          </a:extLst>
        </xdr:cNvPr>
        <xdr:cNvSpPr/>
      </xdr:nvSpPr>
      <xdr:spPr>
        <a:xfrm>
          <a:off x="15430500" y="179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146050</xdr:rowOff>
    </xdr:from>
    <xdr:to>
      <xdr:col>76</xdr:col>
      <xdr:colOff>165100</xdr:colOff>
      <xdr:row>105</xdr:row>
      <xdr:rowOff>76200</xdr:rowOff>
    </xdr:to>
    <xdr:sp macro="" textlink="">
      <xdr:nvSpPr>
        <xdr:cNvPr id="747" name="フローチャート: 判断 746">
          <a:extLst>
            <a:ext uri="{FF2B5EF4-FFF2-40B4-BE49-F238E27FC236}">
              <a16:creationId xmlns:a16="http://schemas.microsoft.com/office/drawing/2014/main" xmlns="" id="{F2DE0232-9955-4A9C-B881-BE4616A8A550}"/>
            </a:ext>
          </a:extLst>
        </xdr:cNvPr>
        <xdr:cNvSpPr/>
      </xdr:nvSpPr>
      <xdr:spPr>
        <a:xfrm>
          <a:off x="14541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748" name="フローチャート: 判断 747">
          <a:extLst>
            <a:ext uri="{FF2B5EF4-FFF2-40B4-BE49-F238E27FC236}">
              <a16:creationId xmlns:a16="http://schemas.microsoft.com/office/drawing/2014/main" xmlns="" id="{85F24BD1-4C1E-486A-9A14-3C797A3E3399}"/>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113030</xdr:rowOff>
    </xdr:from>
    <xdr:to>
      <xdr:col>67</xdr:col>
      <xdr:colOff>101600</xdr:colOff>
      <xdr:row>105</xdr:row>
      <xdr:rowOff>43180</xdr:rowOff>
    </xdr:to>
    <xdr:sp macro="" textlink="">
      <xdr:nvSpPr>
        <xdr:cNvPr id="749" name="フローチャート: 判断 748">
          <a:extLst>
            <a:ext uri="{FF2B5EF4-FFF2-40B4-BE49-F238E27FC236}">
              <a16:creationId xmlns:a16="http://schemas.microsoft.com/office/drawing/2014/main" xmlns="" id="{A19BEF1B-9B0C-4895-BC3F-4808F1962706}"/>
            </a:ext>
          </a:extLst>
        </xdr:cNvPr>
        <xdr:cNvSpPr/>
      </xdr:nvSpPr>
      <xdr:spPr>
        <a:xfrm>
          <a:off x="12763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ACBFC8F6-9A0A-435B-B643-E318E1E553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5329F3AF-0B04-44F7-9AAE-D300D95185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299FEA35-599C-403D-AF86-1BB5D1DE73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759AB688-068F-4E7A-9BC5-7747F3433E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4248119A-3BF1-45B9-BB77-42B0F90C2A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755" name="楕円 754">
          <a:extLst>
            <a:ext uri="{FF2B5EF4-FFF2-40B4-BE49-F238E27FC236}">
              <a16:creationId xmlns:a16="http://schemas.microsoft.com/office/drawing/2014/main" xmlns="" id="{7DA444B7-086F-40FA-AE34-D67F6209FB39}"/>
            </a:ext>
          </a:extLst>
        </xdr:cNvPr>
        <xdr:cNvSpPr/>
      </xdr:nvSpPr>
      <xdr:spPr>
        <a:xfrm>
          <a:off x="16268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340478" cy="259045"/>
    <xdr:sp macro="" textlink="">
      <xdr:nvSpPr>
        <xdr:cNvPr id="756" name="【公民館】&#10;有形固定資産減価償却率該当値テキスト">
          <a:extLst>
            <a:ext uri="{FF2B5EF4-FFF2-40B4-BE49-F238E27FC236}">
              <a16:creationId xmlns:a16="http://schemas.microsoft.com/office/drawing/2014/main" xmlns="" id="{0A49A61E-0440-498B-B4AF-F91EBED02F4E}"/>
            </a:ext>
          </a:extLst>
        </xdr:cNvPr>
        <xdr:cNvSpPr txBox="1"/>
      </xdr:nvSpPr>
      <xdr:spPr>
        <a:xfrm>
          <a:off x="16357600" y="17100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57" name="楕円 756">
          <a:extLst>
            <a:ext uri="{FF2B5EF4-FFF2-40B4-BE49-F238E27FC236}">
              <a16:creationId xmlns:a16="http://schemas.microsoft.com/office/drawing/2014/main" xmlns="" id="{968E3FAD-EC98-41FB-AAD0-2F28534C89BA}"/>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53339</xdr:rowOff>
    </xdr:to>
    <xdr:cxnSp macro="">
      <xdr:nvCxnSpPr>
        <xdr:cNvPr id="758" name="直線コネクタ 757">
          <a:extLst>
            <a:ext uri="{FF2B5EF4-FFF2-40B4-BE49-F238E27FC236}">
              <a16:creationId xmlns:a16="http://schemas.microsoft.com/office/drawing/2014/main" xmlns="" id="{F36E9BC1-12B0-48AE-B004-9794401FABDF}"/>
            </a:ext>
          </a:extLst>
        </xdr:cNvPr>
        <xdr:cNvCxnSpPr/>
      </xdr:nvCxnSpPr>
      <xdr:spPr>
        <a:xfrm>
          <a:off x="15481300" y="171450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38100</xdr:rowOff>
    </xdr:from>
    <xdr:to>
      <xdr:col>76</xdr:col>
      <xdr:colOff>165100</xdr:colOff>
      <xdr:row>106</xdr:row>
      <xdr:rowOff>139700</xdr:rowOff>
    </xdr:to>
    <xdr:sp macro="" textlink="">
      <xdr:nvSpPr>
        <xdr:cNvPr id="759" name="楕円 758">
          <a:extLst>
            <a:ext uri="{FF2B5EF4-FFF2-40B4-BE49-F238E27FC236}">
              <a16:creationId xmlns:a16="http://schemas.microsoft.com/office/drawing/2014/main" xmlns="" id="{01C6C3B7-11F0-4366-A70F-05F0E585DB24}"/>
            </a:ext>
          </a:extLst>
        </xdr:cNvPr>
        <xdr:cNvSpPr/>
      </xdr:nvSpPr>
      <xdr:spPr>
        <a:xfrm>
          <a:off x="14541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106</xdr:row>
      <xdr:rowOff>88900</xdr:rowOff>
    </xdr:to>
    <xdr:cxnSp macro="">
      <xdr:nvCxnSpPr>
        <xdr:cNvPr id="760" name="直線コネクタ 759">
          <a:extLst>
            <a:ext uri="{FF2B5EF4-FFF2-40B4-BE49-F238E27FC236}">
              <a16:creationId xmlns:a16="http://schemas.microsoft.com/office/drawing/2014/main" xmlns="" id="{0C2177D2-2CC1-407A-A785-E8745559A6E4}"/>
            </a:ext>
          </a:extLst>
        </xdr:cNvPr>
        <xdr:cNvCxnSpPr/>
      </xdr:nvCxnSpPr>
      <xdr:spPr>
        <a:xfrm flipV="1">
          <a:off x="14592300" y="171450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12700</xdr:rowOff>
    </xdr:from>
    <xdr:to>
      <xdr:col>72</xdr:col>
      <xdr:colOff>38100</xdr:colOff>
      <xdr:row>106</xdr:row>
      <xdr:rowOff>114300</xdr:rowOff>
    </xdr:to>
    <xdr:sp macro="" textlink="">
      <xdr:nvSpPr>
        <xdr:cNvPr id="761" name="楕円 760">
          <a:extLst>
            <a:ext uri="{FF2B5EF4-FFF2-40B4-BE49-F238E27FC236}">
              <a16:creationId xmlns:a16="http://schemas.microsoft.com/office/drawing/2014/main" xmlns="" id="{4679FBF5-76B4-4841-A0BA-2EF236324E3B}"/>
            </a:ext>
          </a:extLst>
        </xdr:cNvPr>
        <xdr:cNvSpPr/>
      </xdr:nvSpPr>
      <xdr:spPr>
        <a:xfrm>
          <a:off x="13652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63500</xdr:rowOff>
    </xdr:from>
    <xdr:to>
      <xdr:col>76</xdr:col>
      <xdr:colOff>114300</xdr:colOff>
      <xdr:row>106</xdr:row>
      <xdr:rowOff>88900</xdr:rowOff>
    </xdr:to>
    <xdr:cxnSp macro="">
      <xdr:nvCxnSpPr>
        <xdr:cNvPr id="762" name="直線コネクタ 761">
          <a:extLst>
            <a:ext uri="{FF2B5EF4-FFF2-40B4-BE49-F238E27FC236}">
              <a16:creationId xmlns:a16="http://schemas.microsoft.com/office/drawing/2014/main" xmlns="" id="{8FA9DDC4-36FF-490C-8B76-FE126FE0C25B}"/>
            </a:ext>
          </a:extLst>
        </xdr:cNvPr>
        <xdr:cNvCxnSpPr/>
      </xdr:nvCxnSpPr>
      <xdr:spPr>
        <a:xfrm>
          <a:off x="13703300" y="182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763" name="楕円 762">
          <a:extLst>
            <a:ext uri="{FF2B5EF4-FFF2-40B4-BE49-F238E27FC236}">
              <a16:creationId xmlns:a16="http://schemas.microsoft.com/office/drawing/2014/main" xmlns="" id="{85A6CB25-ECF5-4465-983F-186F6F92CAC5}"/>
            </a:ext>
          </a:extLst>
        </xdr:cNvPr>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63500</xdr:rowOff>
    </xdr:to>
    <xdr:cxnSp macro="">
      <xdr:nvCxnSpPr>
        <xdr:cNvPr id="764" name="直線コネクタ 763">
          <a:extLst>
            <a:ext uri="{FF2B5EF4-FFF2-40B4-BE49-F238E27FC236}">
              <a16:creationId xmlns:a16="http://schemas.microsoft.com/office/drawing/2014/main" xmlns="" id="{0F5F9131-BC90-48E9-AED9-C91385B4C802}"/>
            </a:ext>
          </a:extLst>
        </xdr:cNvPr>
        <xdr:cNvCxnSpPr/>
      </xdr:nvCxnSpPr>
      <xdr:spPr>
        <a:xfrm>
          <a:off x="12814300" y="1821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31766</xdr:rowOff>
    </xdr:from>
    <xdr:ext cx="405111" cy="259045"/>
    <xdr:sp macro="" textlink="">
      <xdr:nvSpPr>
        <xdr:cNvPr id="765" name="n_1aveValue【公民館】&#10;有形固定資産減価償却率">
          <a:extLst>
            <a:ext uri="{FF2B5EF4-FFF2-40B4-BE49-F238E27FC236}">
              <a16:creationId xmlns:a16="http://schemas.microsoft.com/office/drawing/2014/main" xmlns="" id="{C6FF1C18-2E4A-41D1-BDFC-CDF4914D70E5}"/>
            </a:ext>
          </a:extLst>
        </xdr:cNvPr>
        <xdr:cNvSpPr txBox="1"/>
      </xdr:nvSpPr>
      <xdr:spPr>
        <a:xfrm>
          <a:off x="152660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92727</xdr:rowOff>
    </xdr:from>
    <xdr:ext cx="405111" cy="259045"/>
    <xdr:sp macro="" textlink="">
      <xdr:nvSpPr>
        <xdr:cNvPr id="766" name="n_2aveValue【公民館】&#10;有形固定資産減価償却率">
          <a:extLst>
            <a:ext uri="{FF2B5EF4-FFF2-40B4-BE49-F238E27FC236}">
              <a16:creationId xmlns:a16="http://schemas.microsoft.com/office/drawing/2014/main" xmlns="" id="{B6B2CF0C-852A-470E-9561-066175DF0DF7}"/>
            </a:ext>
          </a:extLst>
        </xdr:cNvPr>
        <xdr:cNvSpPr txBox="1"/>
      </xdr:nvSpPr>
      <xdr:spPr>
        <a:xfrm>
          <a:off x="14389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767" name="n_3aveValue【公民館】&#10;有形固定資産減価償却率">
          <a:extLst>
            <a:ext uri="{FF2B5EF4-FFF2-40B4-BE49-F238E27FC236}">
              <a16:creationId xmlns:a16="http://schemas.microsoft.com/office/drawing/2014/main" xmlns="" id="{BF5F1C8C-5555-4732-8DC7-F7AFF873804D}"/>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59707</xdr:rowOff>
    </xdr:from>
    <xdr:ext cx="405111" cy="259045"/>
    <xdr:sp macro="" textlink="">
      <xdr:nvSpPr>
        <xdr:cNvPr id="768" name="n_4aveValue【公民館】&#10;有形固定資産減価償却率">
          <a:extLst>
            <a:ext uri="{FF2B5EF4-FFF2-40B4-BE49-F238E27FC236}">
              <a16:creationId xmlns:a16="http://schemas.microsoft.com/office/drawing/2014/main" xmlns="" id="{D3076139-9F3C-45D2-A6D9-5F3055DCA5C4}"/>
            </a:ext>
          </a:extLst>
        </xdr:cNvPr>
        <xdr:cNvSpPr txBox="1"/>
      </xdr:nvSpPr>
      <xdr:spPr>
        <a:xfrm>
          <a:off x="12611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769" name="n_1mainValue【公民館】&#10;有形固定資産減価償却率">
          <a:extLst>
            <a:ext uri="{FF2B5EF4-FFF2-40B4-BE49-F238E27FC236}">
              <a16:creationId xmlns:a16="http://schemas.microsoft.com/office/drawing/2014/main" xmlns="" id="{0428D52E-3422-4E0D-9EDD-74F6530DE96E}"/>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130827</xdr:rowOff>
    </xdr:from>
    <xdr:ext cx="405111" cy="259045"/>
    <xdr:sp macro="" textlink="">
      <xdr:nvSpPr>
        <xdr:cNvPr id="770" name="n_2mainValue【公民館】&#10;有形固定資産減価償却率">
          <a:extLst>
            <a:ext uri="{FF2B5EF4-FFF2-40B4-BE49-F238E27FC236}">
              <a16:creationId xmlns:a16="http://schemas.microsoft.com/office/drawing/2014/main" xmlns="" id="{A395639F-9C94-482E-99F0-5834DAF1B703}"/>
            </a:ext>
          </a:extLst>
        </xdr:cNvPr>
        <xdr:cNvSpPr txBox="1"/>
      </xdr:nvSpPr>
      <xdr:spPr>
        <a:xfrm>
          <a:off x="14389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105427</xdr:rowOff>
    </xdr:from>
    <xdr:ext cx="405111" cy="259045"/>
    <xdr:sp macro="" textlink="">
      <xdr:nvSpPr>
        <xdr:cNvPr id="771" name="n_3mainValue【公民館】&#10;有形固定資産減価償却率">
          <a:extLst>
            <a:ext uri="{FF2B5EF4-FFF2-40B4-BE49-F238E27FC236}">
              <a16:creationId xmlns:a16="http://schemas.microsoft.com/office/drawing/2014/main" xmlns="" id="{2A960D5B-99B5-477C-AC88-7088790D618F}"/>
            </a:ext>
          </a:extLst>
        </xdr:cNvPr>
        <xdr:cNvSpPr txBox="1"/>
      </xdr:nvSpPr>
      <xdr:spPr>
        <a:xfrm>
          <a:off x="13500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772" name="n_4mainValue【公民館】&#10;有形固定資産減価償却率">
          <a:extLst>
            <a:ext uri="{FF2B5EF4-FFF2-40B4-BE49-F238E27FC236}">
              <a16:creationId xmlns:a16="http://schemas.microsoft.com/office/drawing/2014/main" xmlns="" id="{71F60BFE-50CF-4781-BD85-43AD9A6A983E}"/>
            </a:ext>
          </a:extLst>
        </xdr:cNvPr>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xmlns="" id="{B1CA641E-2381-4657-B73D-98297D3BF3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xmlns="" id="{B1F3240D-F91B-4068-8E57-AD8438FD31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xmlns="" id="{BF6C7C3C-6ABF-4D27-82B8-BD35BF39EB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xmlns="" id="{D2B624E1-4062-4FDC-B872-94A141BA93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xmlns="" id="{B26373C9-E59A-4DE8-9D6F-ED98601F0D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xmlns="" id="{1AB698C9-11C0-4EB0-A8B7-5F164B53E7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xmlns="" id="{757F51C1-38EE-4821-A733-411493B5B6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xmlns="" id="{9C8E67E8-AD2E-4BF3-A8E0-5B696DFEB4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xmlns="" id="{DD83CACF-DBDE-4AAB-982D-AC8B2C2D53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xmlns="" id="{F100A130-4109-4E50-8C37-8EA7122D7B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a:extLst>
            <a:ext uri="{FF2B5EF4-FFF2-40B4-BE49-F238E27FC236}">
              <a16:creationId xmlns:a16="http://schemas.microsoft.com/office/drawing/2014/main" xmlns="" id="{452EDB84-0DFA-419A-9D01-D0F93D5276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xmlns="" id="{4AF38850-8D85-47BE-AADD-00420EBE076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a:extLst>
            <a:ext uri="{FF2B5EF4-FFF2-40B4-BE49-F238E27FC236}">
              <a16:creationId xmlns:a16="http://schemas.microsoft.com/office/drawing/2014/main" xmlns="" id="{27A67BA0-5291-4557-9270-B7D3C1BE9CC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a:extLst>
            <a:ext uri="{FF2B5EF4-FFF2-40B4-BE49-F238E27FC236}">
              <a16:creationId xmlns:a16="http://schemas.microsoft.com/office/drawing/2014/main" xmlns="" id="{A890447D-799E-4452-A283-F20ABF88C03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a:extLst>
            <a:ext uri="{FF2B5EF4-FFF2-40B4-BE49-F238E27FC236}">
              <a16:creationId xmlns:a16="http://schemas.microsoft.com/office/drawing/2014/main" xmlns="" id="{9509E087-1C6E-4D8A-BD52-DD42995841F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a:extLst>
            <a:ext uri="{FF2B5EF4-FFF2-40B4-BE49-F238E27FC236}">
              <a16:creationId xmlns:a16="http://schemas.microsoft.com/office/drawing/2014/main" xmlns="" id="{CC49714E-8773-4967-84E3-80ED027FC2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a:extLst>
            <a:ext uri="{FF2B5EF4-FFF2-40B4-BE49-F238E27FC236}">
              <a16:creationId xmlns:a16="http://schemas.microsoft.com/office/drawing/2014/main" xmlns="" id="{66A6C8BB-ACB9-424F-B149-6FB406D656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a:extLst>
            <a:ext uri="{FF2B5EF4-FFF2-40B4-BE49-F238E27FC236}">
              <a16:creationId xmlns:a16="http://schemas.microsoft.com/office/drawing/2014/main" xmlns="" id="{A3D891F9-BCC3-4DA0-9BE6-E29822D938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a:extLst>
            <a:ext uri="{FF2B5EF4-FFF2-40B4-BE49-F238E27FC236}">
              <a16:creationId xmlns:a16="http://schemas.microsoft.com/office/drawing/2014/main" xmlns="" id="{A717BA58-FFC5-4098-A186-0453FA92D69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a:extLst>
            <a:ext uri="{FF2B5EF4-FFF2-40B4-BE49-F238E27FC236}">
              <a16:creationId xmlns:a16="http://schemas.microsoft.com/office/drawing/2014/main" xmlns="" id="{D8BFA3F7-4C32-4538-9B87-7989570298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a:extLst>
            <a:ext uri="{FF2B5EF4-FFF2-40B4-BE49-F238E27FC236}">
              <a16:creationId xmlns:a16="http://schemas.microsoft.com/office/drawing/2014/main" xmlns="" id="{4661608B-198B-45D8-B261-7E16228A9B8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a:extLst>
            <a:ext uri="{FF2B5EF4-FFF2-40B4-BE49-F238E27FC236}">
              <a16:creationId xmlns:a16="http://schemas.microsoft.com/office/drawing/2014/main" xmlns="" id="{55A6C9F7-CEDC-46A0-A81F-4C393E33FA3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xmlns="" id="{3C293E97-2AB2-4D99-83A4-B568B951E0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xmlns="" id="{60EDFAFB-357A-40C5-B1D4-B8AA14E70B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a:extLst>
            <a:ext uri="{FF2B5EF4-FFF2-40B4-BE49-F238E27FC236}">
              <a16:creationId xmlns:a16="http://schemas.microsoft.com/office/drawing/2014/main" xmlns="" id="{E6BBF691-0C7A-4F46-ABFB-1808B25662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98" name="直線コネクタ 797">
          <a:extLst>
            <a:ext uri="{FF2B5EF4-FFF2-40B4-BE49-F238E27FC236}">
              <a16:creationId xmlns:a16="http://schemas.microsoft.com/office/drawing/2014/main" xmlns="" id="{CD590CAA-DE31-43FC-90DF-D654C44FEC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99" name="【公民館】&#10;一人当たり面積最小値テキスト">
          <a:extLst>
            <a:ext uri="{FF2B5EF4-FFF2-40B4-BE49-F238E27FC236}">
              <a16:creationId xmlns:a16="http://schemas.microsoft.com/office/drawing/2014/main" xmlns="" id="{21E90E1D-30D6-46D0-8419-6D53AE9E7CDC}"/>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0" name="直線コネクタ 799">
          <a:extLst>
            <a:ext uri="{FF2B5EF4-FFF2-40B4-BE49-F238E27FC236}">
              <a16:creationId xmlns:a16="http://schemas.microsoft.com/office/drawing/2014/main" xmlns="" id="{A64A5CA1-1FD4-43B8-95E4-C982CABF6AD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01" name="【公民館】&#10;一人当たり面積最大値テキスト">
          <a:extLst>
            <a:ext uri="{FF2B5EF4-FFF2-40B4-BE49-F238E27FC236}">
              <a16:creationId xmlns:a16="http://schemas.microsoft.com/office/drawing/2014/main" xmlns="" id="{F9ADD28D-6599-443C-8582-36982D1A4AC1}"/>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02" name="直線コネクタ 801">
          <a:extLst>
            <a:ext uri="{FF2B5EF4-FFF2-40B4-BE49-F238E27FC236}">
              <a16:creationId xmlns:a16="http://schemas.microsoft.com/office/drawing/2014/main" xmlns="" id="{CC953BF6-D152-4A96-9254-B35141585231}"/>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03" name="【公民館】&#10;一人当たり面積平均値テキスト">
          <a:extLst>
            <a:ext uri="{FF2B5EF4-FFF2-40B4-BE49-F238E27FC236}">
              <a16:creationId xmlns:a16="http://schemas.microsoft.com/office/drawing/2014/main" xmlns="" id="{5F1FF4B9-6437-4FB1-BABB-4B34A494C69B}"/>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04" name="フローチャート: 判断 803">
          <a:extLst>
            <a:ext uri="{FF2B5EF4-FFF2-40B4-BE49-F238E27FC236}">
              <a16:creationId xmlns:a16="http://schemas.microsoft.com/office/drawing/2014/main" xmlns="" id="{34A843A1-EA84-496B-8771-A67CA738837E}"/>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05" name="フローチャート: 判断 804">
          <a:extLst>
            <a:ext uri="{FF2B5EF4-FFF2-40B4-BE49-F238E27FC236}">
              <a16:creationId xmlns:a16="http://schemas.microsoft.com/office/drawing/2014/main" xmlns="" id="{C363A399-09EC-4F2C-983D-0031CCA188AE}"/>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06" name="フローチャート: 判断 805">
          <a:extLst>
            <a:ext uri="{FF2B5EF4-FFF2-40B4-BE49-F238E27FC236}">
              <a16:creationId xmlns:a16="http://schemas.microsoft.com/office/drawing/2014/main" xmlns="" id="{756B9C52-6F03-4D19-94DA-670FF594BDAB}"/>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07" name="フローチャート: 判断 806">
          <a:extLst>
            <a:ext uri="{FF2B5EF4-FFF2-40B4-BE49-F238E27FC236}">
              <a16:creationId xmlns:a16="http://schemas.microsoft.com/office/drawing/2014/main" xmlns="" id="{7D077F68-BD1A-4288-8AE8-91E6AB0B30F6}"/>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08" name="フローチャート: 判断 807">
          <a:extLst>
            <a:ext uri="{FF2B5EF4-FFF2-40B4-BE49-F238E27FC236}">
              <a16:creationId xmlns:a16="http://schemas.microsoft.com/office/drawing/2014/main" xmlns="" id="{2CE29974-28C0-4FD3-A7A1-C0AA209CC967}"/>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xmlns="" id="{9F16AFA2-3D97-4612-9CA7-9A0B86FB1F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xmlns="" id="{F1909945-6398-4C15-BAF7-5C84D064EF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xmlns="" id="{53DBE605-4637-4F34-A844-CC0DB460A0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xmlns="" id="{9B758242-9515-4B23-8822-49889B7288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xmlns="" id="{ABC503B6-1B6B-404D-B648-B6ECEAAC74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363</xdr:rowOff>
    </xdr:from>
    <xdr:to>
      <xdr:col>116</xdr:col>
      <xdr:colOff>114300</xdr:colOff>
      <xdr:row>108</xdr:row>
      <xdr:rowOff>101963</xdr:rowOff>
    </xdr:to>
    <xdr:sp macro="" textlink="">
      <xdr:nvSpPr>
        <xdr:cNvPr id="814" name="楕円 813">
          <a:extLst>
            <a:ext uri="{FF2B5EF4-FFF2-40B4-BE49-F238E27FC236}">
              <a16:creationId xmlns:a16="http://schemas.microsoft.com/office/drawing/2014/main" xmlns="" id="{94927698-2757-4FC3-8CA1-9DA56E40FFE0}"/>
            </a:ext>
          </a:extLst>
        </xdr:cNvPr>
        <xdr:cNvSpPr/>
      </xdr:nvSpPr>
      <xdr:spPr>
        <a:xfrm>
          <a:off x="22110700" y="18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150240</xdr:rowOff>
    </xdr:from>
    <xdr:ext cx="469744" cy="259045"/>
    <xdr:sp macro="" textlink="">
      <xdr:nvSpPr>
        <xdr:cNvPr id="815" name="【公民館】&#10;一人当たり面積該当値テキスト">
          <a:extLst>
            <a:ext uri="{FF2B5EF4-FFF2-40B4-BE49-F238E27FC236}">
              <a16:creationId xmlns:a16="http://schemas.microsoft.com/office/drawing/2014/main" xmlns="" id="{44B56F73-CB0C-445A-9982-05A63B371A1A}"/>
            </a:ext>
          </a:extLst>
        </xdr:cNvPr>
        <xdr:cNvSpPr txBox="1"/>
      </xdr:nvSpPr>
      <xdr:spPr>
        <a:xfrm>
          <a:off x="221996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3629</xdr:rowOff>
    </xdr:from>
    <xdr:to>
      <xdr:col>112</xdr:col>
      <xdr:colOff>38100</xdr:colOff>
      <xdr:row>108</xdr:row>
      <xdr:rowOff>105229</xdr:rowOff>
    </xdr:to>
    <xdr:sp macro="" textlink="">
      <xdr:nvSpPr>
        <xdr:cNvPr id="816" name="楕円 815">
          <a:extLst>
            <a:ext uri="{FF2B5EF4-FFF2-40B4-BE49-F238E27FC236}">
              <a16:creationId xmlns:a16="http://schemas.microsoft.com/office/drawing/2014/main" xmlns="" id="{C8439B11-9E53-4FD7-A51D-57E8E44D0F89}"/>
            </a:ext>
          </a:extLst>
        </xdr:cNvPr>
        <xdr:cNvSpPr/>
      </xdr:nvSpPr>
      <xdr:spPr>
        <a:xfrm>
          <a:off x="21272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51163</xdr:rowOff>
    </xdr:from>
    <xdr:to>
      <xdr:col>116</xdr:col>
      <xdr:colOff>63500</xdr:colOff>
      <xdr:row>108</xdr:row>
      <xdr:rowOff>54429</xdr:rowOff>
    </xdr:to>
    <xdr:cxnSp macro="">
      <xdr:nvCxnSpPr>
        <xdr:cNvPr id="817" name="直線コネクタ 816">
          <a:extLst>
            <a:ext uri="{FF2B5EF4-FFF2-40B4-BE49-F238E27FC236}">
              <a16:creationId xmlns:a16="http://schemas.microsoft.com/office/drawing/2014/main" xmlns="" id="{924CAC04-0655-4B76-AB7D-93C6EADF987F}"/>
            </a:ext>
          </a:extLst>
        </xdr:cNvPr>
        <xdr:cNvCxnSpPr/>
      </xdr:nvCxnSpPr>
      <xdr:spPr>
        <a:xfrm flipV="1">
          <a:off x="21323300" y="185677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162016</xdr:rowOff>
    </xdr:from>
    <xdr:to>
      <xdr:col>107</xdr:col>
      <xdr:colOff>101600</xdr:colOff>
      <xdr:row>108</xdr:row>
      <xdr:rowOff>92166</xdr:rowOff>
    </xdr:to>
    <xdr:sp macro="" textlink="">
      <xdr:nvSpPr>
        <xdr:cNvPr id="818" name="楕円 817">
          <a:extLst>
            <a:ext uri="{FF2B5EF4-FFF2-40B4-BE49-F238E27FC236}">
              <a16:creationId xmlns:a16="http://schemas.microsoft.com/office/drawing/2014/main" xmlns="" id="{76E87BD8-0C35-43E4-A12C-1E7754EF3398}"/>
            </a:ext>
          </a:extLst>
        </xdr:cNvPr>
        <xdr:cNvSpPr/>
      </xdr:nvSpPr>
      <xdr:spPr>
        <a:xfrm>
          <a:off x="20383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41366</xdr:rowOff>
    </xdr:from>
    <xdr:to>
      <xdr:col>111</xdr:col>
      <xdr:colOff>177800</xdr:colOff>
      <xdr:row>108</xdr:row>
      <xdr:rowOff>54429</xdr:rowOff>
    </xdr:to>
    <xdr:cxnSp macro="">
      <xdr:nvCxnSpPr>
        <xdr:cNvPr id="819" name="直線コネクタ 818">
          <a:extLst>
            <a:ext uri="{FF2B5EF4-FFF2-40B4-BE49-F238E27FC236}">
              <a16:creationId xmlns:a16="http://schemas.microsoft.com/office/drawing/2014/main" xmlns="" id="{53BA3F09-2EB6-49F3-9AFE-D020FEE886AC}"/>
            </a:ext>
          </a:extLst>
        </xdr:cNvPr>
        <xdr:cNvCxnSpPr/>
      </xdr:nvCxnSpPr>
      <xdr:spPr>
        <a:xfrm>
          <a:off x="20434300" y="185579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165281</xdr:rowOff>
    </xdr:from>
    <xdr:to>
      <xdr:col>102</xdr:col>
      <xdr:colOff>165100</xdr:colOff>
      <xdr:row>108</xdr:row>
      <xdr:rowOff>95431</xdr:rowOff>
    </xdr:to>
    <xdr:sp macro="" textlink="">
      <xdr:nvSpPr>
        <xdr:cNvPr id="820" name="楕円 819">
          <a:extLst>
            <a:ext uri="{FF2B5EF4-FFF2-40B4-BE49-F238E27FC236}">
              <a16:creationId xmlns:a16="http://schemas.microsoft.com/office/drawing/2014/main" xmlns="" id="{D4C5A539-F4E7-4664-BA04-D3A69533A1F5}"/>
            </a:ext>
          </a:extLst>
        </xdr:cNvPr>
        <xdr:cNvSpPr/>
      </xdr:nvSpPr>
      <xdr:spPr>
        <a:xfrm>
          <a:off x="19494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44631</xdr:rowOff>
    </xdr:to>
    <xdr:cxnSp macro="">
      <xdr:nvCxnSpPr>
        <xdr:cNvPr id="821" name="直線コネクタ 820">
          <a:extLst>
            <a:ext uri="{FF2B5EF4-FFF2-40B4-BE49-F238E27FC236}">
              <a16:creationId xmlns:a16="http://schemas.microsoft.com/office/drawing/2014/main" xmlns="" id="{1D7BF725-D39B-4A1C-8963-94233A283835}"/>
            </a:ext>
          </a:extLst>
        </xdr:cNvPr>
        <xdr:cNvCxnSpPr/>
      </xdr:nvCxnSpPr>
      <xdr:spPr>
        <a:xfrm flipV="1">
          <a:off x="19545300" y="185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822" name="楕円 821">
          <a:extLst>
            <a:ext uri="{FF2B5EF4-FFF2-40B4-BE49-F238E27FC236}">
              <a16:creationId xmlns:a16="http://schemas.microsoft.com/office/drawing/2014/main" xmlns="" id="{D07B2E50-8775-44C2-AE7F-8D3DAC679D59}"/>
            </a:ext>
          </a:extLst>
        </xdr:cNvPr>
        <xdr:cNvSpPr/>
      </xdr:nvSpPr>
      <xdr:spPr>
        <a:xfrm>
          <a:off x="18605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44631</xdr:rowOff>
    </xdr:from>
    <xdr:to>
      <xdr:col>102</xdr:col>
      <xdr:colOff>114300</xdr:colOff>
      <xdr:row>108</xdr:row>
      <xdr:rowOff>47898</xdr:rowOff>
    </xdr:to>
    <xdr:cxnSp macro="">
      <xdr:nvCxnSpPr>
        <xdr:cNvPr id="823" name="直線コネクタ 822">
          <a:extLst>
            <a:ext uri="{FF2B5EF4-FFF2-40B4-BE49-F238E27FC236}">
              <a16:creationId xmlns:a16="http://schemas.microsoft.com/office/drawing/2014/main" xmlns="" id="{000DAE78-E1ED-4AB8-8E59-26534DBCBD94}"/>
            </a:ext>
          </a:extLst>
        </xdr:cNvPr>
        <xdr:cNvCxnSpPr/>
      </xdr:nvCxnSpPr>
      <xdr:spPr>
        <a:xfrm flipV="1">
          <a:off x="18656300" y="185612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24" name="n_1aveValue【公民館】&#10;一人当たり面積">
          <a:extLst>
            <a:ext uri="{FF2B5EF4-FFF2-40B4-BE49-F238E27FC236}">
              <a16:creationId xmlns:a16="http://schemas.microsoft.com/office/drawing/2014/main" xmlns="" id="{B71515A2-9C82-488E-AE6B-B13544B922D4}"/>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25" name="n_2aveValue【公民館】&#10;一人当たり面積">
          <a:extLst>
            <a:ext uri="{FF2B5EF4-FFF2-40B4-BE49-F238E27FC236}">
              <a16:creationId xmlns:a16="http://schemas.microsoft.com/office/drawing/2014/main" xmlns="" id="{3DDF45A4-6C87-4BE4-9FBC-0D9931D3B072}"/>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26" name="n_3aveValue【公民館】&#10;一人当たり面積">
          <a:extLst>
            <a:ext uri="{FF2B5EF4-FFF2-40B4-BE49-F238E27FC236}">
              <a16:creationId xmlns:a16="http://schemas.microsoft.com/office/drawing/2014/main" xmlns="" id="{6D6C8389-1822-4E09-895C-A151CA1036AC}"/>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27" name="n_4aveValue【公民館】&#10;一人当たり面積">
          <a:extLst>
            <a:ext uri="{FF2B5EF4-FFF2-40B4-BE49-F238E27FC236}">
              <a16:creationId xmlns:a16="http://schemas.microsoft.com/office/drawing/2014/main" xmlns="" id="{B74193B0-0D5F-437D-9A82-1F9F4A16A996}"/>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96356</xdr:rowOff>
    </xdr:from>
    <xdr:ext cx="469744" cy="259045"/>
    <xdr:sp macro="" textlink="">
      <xdr:nvSpPr>
        <xdr:cNvPr id="828" name="n_1mainValue【公民館】&#10;一人当たり面積">
          <a:extLst>
            <a:ext uri="{FF2B5EF4-FFF2-40B4-BE49-F238E27FC236}">
              <a16:creationId xmlns:a16="http://schemas.microsoft.com/office/drawing/2014/main" xmlns="" id="{5352A7D2-AF72-4A5C-AC77-423B7A2E436E}"/>
            </a:ext>
          </a:extLst>
        </xdr:cNvPr>
        <xdr:cNvSpPr txBox="1"/>
      </xdr:nvSpPr>
      <xdr:spPr>
        <a:xfrm>
          <a:off x="210757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83293</xdr:rowOff>
    </xdr:from>
    <xdr:ext cx="469744" cy="259045"/>
    <xdr:sp macro="" textlink="">
      <xdr:nvSpPr>
        <xdr:cNvPr id="829" name="n_2mainValue【公民館】&#10;一人当たり面積">
          <a:extLst>
            <a:ext uri="{FF2B5EF4-FFF2-40B4-BE49-F238E27FC236}">
              <a16:creationId xmlns:a16="http://schemas.microsoft.com/office/drawing/2014/main" xmlns="" id="{7598CF02-F2E0-48FC-855B-AD78E289229B}"/>
            </a:ext>
          </a:extLst>
        </xdr:cNvPr>
        <xdr:cNvSpPr txBox="1"/>
      </xdr:nvSpPr>
      <xdr:spPr>
        <a:xfrm>
          <a:off x="20199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86558</xdr:rowOff>
    </xdr:from>
    <xdr:ext cx="469744" cy="259045"/>
    <xdr:sp macro="" textlink="">
      <xdr:nvSpPr>
        <xdr:cNvPr id="830" name="n_3mainValue【公民館】&#10;一人当たり面積">
          <a:extLst>
            <a:ext uri="{FF2B5EF4-FFF2-40B4-BE49-F238E27FC236}">
              <a16:creationId xmlns:a16="http://schemas.microsoft.com/office/drawing/2014/main" xmlns="" id="{8217561D-150E-436C-A5A3-94F1595B4B73}"/>
            </a:ext>
          </a:extLst>
        </xdr:cNvPr>
        <xdr:cNvSpPr txBox="1"/>
      </xdr:nvSpPr>
      <xdr:spPr>
        <a:xfrm>
          <a:off x="19310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89825</xdr:rowOff>
    </xdr:from>
    <xdr:ext cx="469744" cy="259045"/>
    <xdr:sp macro="" textlink="">
      <xdr:nvSpPr>
        <xdr:cNvPr id="831" name="n_4mainValue【公民館】&#10;一人当たり面積">
          <a:extLst>
            <a:ext uri="{FF2B5EF4-FFF2-40B4-BE49-F238E27FC236}">
              <a16:creationId xmlns:a16="http://schemas.microsoft.com/office/drawing/2014/main" xmlns="" id="{07DDA8C8-73F6-4FA3-B1DC-707250B51774}"/>
            </a:ext>
          </a:extLst>
        </xdr:cNvPr>
        <xdr:cNvSpPr txBox="1"/>
      </xdr:nvSpPr>
      <xdr:spPr>
        <a:xfrm>
          <a:off x="18421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xmlns="" id="{B1A6E6FD-0C00-46EC-940C-9F531094BB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xmlns="" id="{F2939CDD-78B2-4F93-977D-5DD6136E36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xmlns="" id="{9ED183AF-4CB2-414B-B491-45422A31E0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公民館については中央公民館の建替えにより低い数値となっている。</a:t>
          </a:r>
          <a:endParaRPr kumimoji="1" lang="en-US" altLang="ja-JP" sz="1300">
            <a:latin typeface="+mn-ea"/>
            <a:ea typeface="+mn-ea"/>
          </a:endParaRPr>
        </a:p>
        <a:p>
          <a:r>
            <a:rPr kumimoji="1" lang="ja-JP" altLang="en-US" sz="1300">
              <a:latin typeface="+mn-ea"/>
              <a:ea typeface="+mn-ea"/>
            </a:rPr>
            <a:t>　道路等のインフラについては高い数値となっていることから、公共施設総合管理計画等に基づき施設総量の縮減化や計画的な長寿命化を実施していく。</a:t>
          </a:r>
          <a:endParaRPr kumimoji="1" lang="en-US" altLang="ja-JP" sz="13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FC94DD7-966B-4022-96CE-BA08983FEE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6DB14D3-FFB9-40A4-BDD1-D5E3DAD6A2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7CC7865-047E-4DDC-8DF0-8F517E954E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F9C4101-EB40-4202-A0CE-7B10149552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3FEC0D-E54D-4512-9D66-4AFAD240A7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C4F97B8-0BB8-4E60-849A-78F2293425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B1D2BAD-915A-4519-8F21-A2ABB709B6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486020C-D036-4D2C-9381-3303985F68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AF3BD65-ED06-4F30-9348-14BB6EF625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A990089-379D-4FFE-B657-D0A38A7D1B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FA34954-30CE-4D5E-8357-FE27402CCF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A76451C-E78E-44CC-B971-5DCE8C2D0F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D8503F9-CCB8-448B-8568-9BDD9DE128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29BC3BC-F3C7-42B8-ADC4-9BEB4FE041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7D71BD7-2765-42AA-A08F-24B52C3037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E03F19D-6275-405F-95E8-5A5C6C43633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4565839-9EE2-4B92-9B45-F5EDA6C084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00A0A16-4F1B-4774-A48E-D9B1F104C4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77AA4F9-9DE3-4F0B-AC5D-32B3F1E34A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6B25A39-40DA-41B4-AF29-105E25C88B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5559A47-335A-47C1-A3ED-8162F7ECD0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1D98353-1686-4364-B74F-F3E05667BD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5FC4C15-28B6-4437-AC92-217BFD6347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8106DD5-9D5E-472F-A018-D2A3F645E3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22A2C81-A121-43F0-914C-63851613D2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E37531B-2E24-486A-B154-584AACDEF2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47A7FB8-316D-4B21-9857-3E1017564C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ECC42A3-480C-4DEC-91DB-5D7EFF5DE7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FB48ADB-C4A4-4196-9FA2-BE8553929A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359F0BA-E86A-4629-806C-E268ECBCE3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E1E2AAE-2421-43B8-B0E0-46CC542CC17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7733D1C-F145-4EDB-A1B1-B7CF825536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F0FE823-0837-4A0F-BCB8-F0B07B7745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11C812C-3899-4BF0-B0BC-4DAEDC2FEB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63B1435-AF51-4E13-9301-875CACF473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A507E5C-5939-418E-B28C-1E6BACA96A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03C27BB-12A8-4F5B-8CB3-F39EBB5583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E321646-856F-4280-8150-E79BEC8079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75B48E9-7733-4936-893A-014ED85299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251B3E5-B543-4EB5-84FA-39C5EADF3D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823C945-4D0E-4A29-B4E1-032540F910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C312360-8CB5-4051-B13B-59BCD0498D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2AA2E21A-3AB7-4EBE-9B30-C5774B2034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AE4FCAEE-AF14-45FB-9AD0-5F2CCF68B0B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C162C75-6CEE-48A0-871B-3324DCB8B39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E060BD2-DDE7-47FF-A36C-D5B8EAC60CF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A093B44C-CEEA-45E5-91C8-657C6BE860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C6E82097-8140-4127-84C3-9477743D5FF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58761E6F-A4CD-4298-AFEE-85530606DB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5F0BE60-B745-4F76-B6C9-96B9FB8B6D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A2CE3FE-A833-46E2-9B1C-D9F64BCBEC4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D24CF0BA-A1E5-4151-98B1-C6A8AC24761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EA38827F-1ED7-4EBF-91AA-ED16A53D09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E7687600-EDEB-47D9-A622-42C92614AD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8657708A-0373-4CF9-922A-A50FA0346516}"/>
            </a:ext>
          </a:extLst>
        </xdr:cNvPr>
        <xdr:cNvCxnSpPr/>
      </xdr:nvCxnSpPr>
      <xdr:spPr>
        <a:xfrm flipV="1">
          <a:off x="4634865" y="5768340"/>
          <a:ext cx="0" cy="121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A5EEAC39-0410-49E2-BCBC-0219903C190E}"/>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291D7F44-A229-460E-9A9C-9886000F4705}"/>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40C52CF0-4605-4196-8316-CB16CDC38C79}"/>
            </a:ext>
          </a:extLst>
        </xdr:cNvPr>
        <xdr:cNvSpPr txBox="1"/>
      </xdr:nvSpPr>
      <xdr:spPr>
        <a:xfrm>
          <a:off x="4673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0" name="直線コネクタ 59">
          <a:extLst>
            <a:ext uri="{FF2B5EF4-FFF2-40B4-BE49-F238E27FC236}">
              <a16:creationId xmlns:a16="http://schemas.microsoft.com/office/drawing/2014/main" xmlns="" id="{717F0586-BDF2-4BB5-B5D7-0938285D79F9}"/>
            </a:ext>
          </a:extLst>
        </xdr:cNvPr>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148607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D0290C84-B089-4A49-A96A-15CDEDD8D1A2}"/>
            </a:ext>
          </a:extLst>
        </xdr:cNvPr>
        <xdr:cNvSpPr txBox="1"/>
      </xdr:nvSpPr>
      <xdr:spPr>
        <a:xfrm>
          <a:off x="46736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62" name="フローチャート: 判断 61">
          <a:extLst>
            <a:ext uri="{FF2B5EF4-FFF2-40B4-BE49-F238E27FC236}">
              <a16:creationId xmlns:a16="http://schemas.microsoft.com/office/drawing/2014/main" xmlns="" id="{E7E19FBC-A7C2-4BC2-A258-4AFB2B01F965}"/>
            </a:ext>
          </a:extLst>
        </xdr:cNvPr>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38100</xdr:rowOff>
    </xdr:from>
    <xdr:to>
      <xdr:col>20</xdr:col>
      <xdr:colOff>38100</xdr:colOff>
      <xdr:row>36</xdr:row>
      <xdr:rowOff>139700</xdr:rowOff>
    </xdr:to>
    <xdr:sp macro="" textlink="">
      <xdr:nvSpPr>
        <xdr:cNvPr id="63" name="フローチャート: 判断 62">
          <a:extLst>
            <a:ext uri="{FF2B5EF4-FFF2-40B4-BE49-F238E27FC236}">
              <a16:creationId xmlns:a16="http://schemas.microsoft.com/office/drawing/2014/main" xmlns="" id="{CF1062D0-E772-4EE6-96FF-775E22035918}"/>
            </a:ext>
          </a:extLst>
        </xdr:cNvPr>
        <xdr:cNvSpPr/>
      </xdr:nvSpPr>
      <xdr:spPr>
        <a:xfrm>
          <a:off x="3746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130827</xdr:rowOff>
    </xdr:from>
    <xdr:ext cx="405111" cy="259045"/>
    <xdr:sp macro="" textlink="">
      <xdr:nvSpPr>
        <xdr:cNvPr id="64" name="n_1aveValue【図書館】&#10;有形固定資産減価償却率">
          <a:extLst>
            <a:ext uri="{FF2B5EF4-FFF2-40B4-BE49-F238E27FC236}">
              <a16:creationId xmlns:a16="http://schemas.microsoft.com/office/drawing/2014/main" xmlns="" id="{2F76688D-AFD0-483A-B37A-D44AEE180C4E}"/>
            </a:ext>
          </a:extLst>
        </xdr:cNvPr>
        <xdr:cNvSpPr txBox="1"/>
      </xdr:nvSpPr>
      <xdr:spPr>
        <a:xfrm>
          <a:off x="35820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27940</xdr:rowOff>
    </xdr:from>
    <xdr:to>
      <xdr:col>15</xdr:col>
      <xdr:colOff>101600</xdr:colOff>
      <xdr:row>36</xdr:row>
      <xdr:rowOff>129540</xdr:rowOff>
    </xdr:to>
    <xdr:sp macro="" textlink="">
      <xdr:nvSpPr>
        <xdr:cNvPr id="65" name="フローチャート: 判断 64">
          <a:extLst>
            <a:ext uri="{FF2B5EF4-FFF2-40B4-BE49-F238E27FC236}">
              <a16:creationId xmlns:a16="http://schemas.microsoft.com/office/drawing/2014/main" xmlns="" id="{AF8D4A3F-B814-46C5-BA30-E80028A39824}"/>
            </a:ext>
          </a:extLst>
        </xdr:cNvPr>
        <xdr:cNvSpPr/>
      </xdr:nvSpPr>
      <xdr:spPr>
        <a:xfrm>
          <a:off x="2857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146067</xdr:rowOff>
    </xdr:from>
    <xdr:ext cx="405111" cy="259045"/>
    <xdr:sp macro="" textlink="">
      <xdr:nvSpPr>
        <xdr:cNvPr id="66" name="n_2aveValue【図書館】&#10;有形固定資産減価償却率">
          <a:extLst>
            <a:ext uri="{FF2B5EF4-FFF2-40B4-BE49-F238E27FC236}">
              <a16:creationId xmlns:a16="http://schemas.microsoft.com/office/drawing/2014/main" xmlns="" id="{BE390F81-6B8E-49F8-8385-195472D4614B}"/>
            </a:ext>
          </a:extLst>
        </xdr:cNvPr>
        <xdr:cNvSpPr txBox="1"/>
      </xdr:nvSpPr>
      <xdr:spPr>
        <a:xfrm>
          <a:off x="27057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162560</xdr:rowOff>
    </xdr:from>
    <xdr:to>
      <xdr:col>10</xdr:col>
      <xdr:colOff>165100</xdr:colOff>
      <xdr:row>36</xdr:row>
      <xdr:rowOff>92710</xdr:rowOff>
    </xdr:to>
    <xdr:sp macro="" textlink="">
      <xdr:nvSpPr>
        <xdr:cNvPr id="67" name="フローチャート: 判断 66">
          <a:extLst>
            <a:ext uri="{FF2B5EF4-FFF2-40B4-BE49-F238E27FC236}">
              <a16:creationId xmlns:a16="http://schemas.microsoft.com/office/drawing/2014/main" xmlns="" id="{1043B0BD-A49B-4670-A176-DA25D79EE3DC}"/>
            </a:ext>
          </a:extLst>
        </xdr:cNvPr>
        <xdr:cNvSpPr/>
      </xdr:nvSpPr>
      <xdr:spPr>
        <a:xfrm>
          <a:off x="1968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109237</xdr:rowOff>
    </xdr:from>
    <xdr:ext cx="405111" cy="259045"/>
    <xdr:sp macro="" textlink="">
      <xdr:nvSpPr>
        <xdr:cNvPr id="68" name="n_3aveValue【図書館】&#10;有形固定資産減価償却率">
          <a:extLst>
            <a:ext uri="{FF2B5EF4-FFF2-40B4-BE49-F238E27FC236}">
              <a16:creationId xmlns:a16="http://schemas.microsoft.com/office/drawing/2014/main" xmlns="" id="{7D9486C5-B6E2-4712-962E-60C145624398}"/>
            </a:ext>
          </a:extLst>
        </xdr:cNvPr>
        <xdr:cNvSpPr txBox="1"/>
      </xdr:nvSpPr>
      <xdr:spPr>
        <a:xfrm>
          <a:off x="1816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109220</xdr:rowOff>
    </xdr:from>
    <xdr:to>
      <xdr:col>6</xdr:col>
      <xdr:colOff>38100</xdr:colOff>
      <xdr:row>36</xdr:row>
      <xdr:rowOff>39370</xdr:rowOff>
    </xdr:to>
    <xdr:sp macro="" textlink="">
      <xdr:nvSpPr>
        <xdr:cNvPr id="69" name="フローチャート: 判断 68">
          <a:extLst>
            <a:ext uri="{FF2B5EF4-FFF2-40B4-BE49-F238E27FC236}">
              <a16:creationId xmlns:a16="http://schemas.microsoft.com/office/drawing/2014/main" xmlns="" id="{E196FF90-A2F0-481B-A406-6771D7257554}"/>
            </a:ext>
          </a:extLst>
        </xdr:cNvPr>
        <xdr:cNvSpPr/>
      </xdr:nvSpPr>
      <xdr:spPr>
        <a:xfrm>
          <a:off x="1079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55897</xdr:rowOff>
    </xdr:from>
    <xdr:ext cx="405111" cy="259045"/>
    <xdr:sp macro="" textlink="">
      <xdr:nvSpPr>
        <xdr:cNvPr id="70" name="n_4aveValue【図書館】&#10;有形固定資産減価償却率">
          <a:extLst>
            <a:ext uri="{FF2B5EF4-FFF2-40B4-BE49-F238E27FC236}">
              <a16:creationId xmlns:a16="http://schemas.microsoft.com/office/drawing/2014/main" xmlns="" id="{2A3DB8D6-9A50-4BFC-9E77-81FB553C1E0C}"/>
            </a:ext>
          </a:extLst>
        </xdr:cNvPr>
        <xdr:cNvSpPr txBox="1"/>
      </xdr:nvSpPr>
      <xdr:spPr>
        <a:xfrm>
          <a:off x="927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1AC7B48-3CB0-4360-9C6D-A9E874712D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43BB0EA-30A4-4FB8-AE84-31527A8268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C9F7E252-09E9-4652-AADE-C5C3D05A0A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xmlns="" id="{DBF6C301-5F93-4EB8-8198-4FF6566603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xmlns="" id="{D8B5E83F-7351-41DF-91EC-BD611B25FC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6" name="楕円 75">
          <a:extLst>
            <a:ext uri="{FF2B5EF4-FFF2-40B4-BE49-F238E27FC236}">
              <a16:creationId xmlns:a16="http://schemas.microsoft.com/office/drawing/2014/main" xmlns="" id="{329A3D24-0D20-4B90-84F1-97779E79DB3A}"/>
            </a:ext>
          </a:extLst>
        </xdr:cNvPr>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12717</xdr:rowOff>
    </xdr:from>
    <xdr:ext cx="340478" cy="259045"/>
    <xdr:sp macro="" textlink="">
      <xdr:nvSpPr>
        <xdr:cNvPr id="77" name="【図書館】&#10;有形固定資産減価償却率該当値テキスト">
          <a:extLst>
            <a:ext uri="{FF2B5EF4-FFF2-40B4-BE49-F238E27FC236}">
              <a16:creationId xmlns:a16="http://schemas.microsoft.com/office/drawing/2014/main" xmlns="" id="{15FC1062-958E-4F22-BE9F-73227982BF9D}"/>
            </a:ext>
          </a:extLst>
        </xdr:cNvPr>
        <xdr:cNvSpPr txBox="1"/>
      </xdr:nvSpPr>
      <xdr:spPr>
        <a:xfrm>
          <a:off x="4673600" y="5670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8" name="楕円 77">
          <a:extLst>
            <a:ext uri="{FF2B5EF4-FFF2-40B4-BE49-F238E27FC236}">
              <a16:creationId xmlns:a16="http://schemas.microsoft.com/office/drawing/2014/main" xmlns="" id="{1598C171-301F-4108-99A9-9B9EB308F13B}"/>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110490</xdr:rowOff>
    </xdr:to>
    <xdr:cxnSp macro="">
      <xdr:nvCxnSpPr>
        <xdr:cNvPr id="79" name="直線コネクタ 78">
          <a:extLst>
            <a:ext uri="{FF2B5EF4-FFF2-40B4-BE49-F238E27FC236}">
              <a16:creationId xmlns:a16="http://schemas.microsoft.com/office/drawing/2014/main" xmlns="" id="{DC7D64F2-CDC0-4DD1-A578-BBA63005A7D1}"/>
            </a:ext>
          </a:extLst>
        </xdr:cNvPr>
        <xdr:cNvCxnSpPr/>
      </xdr:nvCxnSpPr>
      <xdr:spPr>
        <a:xfrm>
          <a:off x="3797300" y="571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124477</xdr:rowOff>
    </xdr:from>
    <xdr:ext cx="340478" cy="259045"/>
    <xdr:sp macro="" textlink="">
      <xdr:nvSpPr>
        <xdr:cNvPr id="80" name="n_1mainValue【図書館】&#10;有形固定資産減価償却率">
          <a:extLst>
            <a:ext uri="{FF2B5EF4-FFF2-40B4-BE49-F238E27FC236}">
              <a16:creationId xmlns:a16="http://schemas.microsoft.com/office/drawing/2014/main" xmlns="" id="{273B326C-A6EC-49C9-AEAA-E77A7589B764}"/>
            </a:ext>
          </a:extLst>
        </xdr:cNvPr>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xmlns="" id="{8ACA8098-F2CC-4518-AE9A-8C88DA4457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xmlns="" id="{C2E63020-7AB4-4D16-99CC-3F0E6A190D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xmlns="" id="{9474C94A-744A-4A8D-8D15-328AA761C7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xmlns="" id="{1D05A540-03D2-4E1B-B977-BD8CAD5A13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xmlns="" id="{EE68AEDD-3550-4C37-B7E3-5C4384E585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xmlns="" id="{1924EE60-9FB2-4132-B107-8A9024A137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xmlns="" id="{2CA774FC-EB89-4D99-975A-310EBCD806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xmlns="" id="{6099CB2A-0B8A-4C41-9C01-98E5C63E2B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xmlns="" id="{177B84A5-EDC8-429B-9A40-7911F78146D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xmlns="" id="{838E1268-78B7-4A1D-A8EE-C9BD515770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xmlns="" id="{2B633931-2E24-4DB7-9769-935D77036C6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xmlns="" id="{7CCE4822-157D-4A4C-A135-30A8AC22A55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xmlns="" id="{8A5F1B9B-EB06-41F7-93D3-2916BBFC1C7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xmlns="" id="{AFE40D07-9BEF-4679-A1F7-39984DE8CD0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xmlns="" id="{EB542925-67DD-4F72-AFA4-0E72FFB4066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xmlns="" id="{57D26490-5EDC-4D6E-ABFB-09633EA64BC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xmlns="" id="{3009F437-835B-4450-9055-7B986351A26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xmlns="" id="{45E41B0D-1C33-4652-89BD-245640D1776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0D12A17C-3C71-4C4F-B811-8C8939CD3D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xmlns="" id="{21B6B90C-36D0-4A56-846D-29899ACA3E3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xmlns="" id="{CBBE8B7E-D522-40A8-8D1E-8CB73C6A9E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2" name="直線コネクタ 101">
          <a:extLst>
            <a:ext uri="{FF2B5EF4-FFF2-40B4-BE49-F238E27FC236}">
              <a16:creationId xmlns:a16="http://schemas.microsoft.com/office/drawing/2014/main" xmlns="" id="{B3584640-8C60-401C-A5FF-E181464B0C7B}"/>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3" name="【図書館】&#10;一人当たり面積最小値テキスト">
          <a:extLst>
            <a:ext uri="{FF2B5EF4-FFF2-40B4-BE49-F238E27FC236}">
              <a16:creationId xmlns:a16="http://schemas.microsoft.com/office/drawing/2014/main" xmlns="" id="{4CF8DF9A-A4F5-4812-A474-5F038C2BCFA9}"/>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4" name="直線コネクタ 103">
          <a:extLst>
            <a:ext uri="{FF2B5EF4-FFF2-40B4-BE49-F238E27FC236}">
              <a16:creationId xmlns:a16="http://schemas.microsoft.com/office/drawing/2014/main" xmlns="" id="{5BCAD405-E413-4523-9935-FC8584E3932C}"/>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05" name="【図書館】&#10;一人当たり面積最大値テキスト">
          <a:extLst>
            <a:ext uri="{FF2B5EF4-FFF2-40B4-BE49-F238E27FC236}">
              <a16:creationId xmlns:a16="http://schemas.microsoft.com/office/drawing/2014/main" xmlns="" id="{01F57EEE-5BBF-45C4-89FF-6B0097FE2723}"/>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06" name="直線コネクタ 105">
          <a:extLst>
            <a:ext uri="{FF2B5EF4-FFF2-40B4-BE49-F238E27FC236}">
              <a16:creationId xmlns:a16="http://schemas.microsoft.com/office/drawing/2014/main" xmlns="" id="{60791A4E-7D84-4A38-A941-89D82EB566CF}"/>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07" name="【図書館】&#10;一人当たり面積平均値テキスト">
          <a:extLst>
            <a:ext uri="{FF2B5EF4-FFF2-40B4-BE49-F238E27FC236}">
              <a16:creationId xmlns:a16="http://schemas.microsoft.com/office/drawing/2014/main" xmlns="" id="{1BFE32D8-B96C-45D6-903C-398061A60C79}"/>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08" name="フローチャート: 判断 107">
          <a:extLst>
            <a:ext uri="{FF2B5EF4-FFF2-40B4-BE49-F238E27FC236}">
              <a16:creationId xmlns:a16="http://schemas.microsoft.com/office/drawing/2014/main" xmlns="" id="{6FCE2B04-8972-48CB-9F42-29B54E371E0A}"/>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09" name="フローチャート: 判断 108">
          <a:extLst>
            <a:ext uri="{FF2B5EF4-FFF2-40B4-BE49-F238E27FC236}">
              <a16:creationId xmlns:a16="http://schemas.microsoft.com/office/drawing/2014/main" xmlns="" id="{14ECDC2C-B80E-4266-BB19-0267C9F5E2E5}"/>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10" name="n_1aveValue【図書館】&#10;一人当たり面積">
          <a:extLst>
            <a:ext uri="{FF2B5EF4-FFF2-40B4-BE49-F238E27FC236}">
              <a16:creationId xmlns:a16="http://schemas.microsoft.com/office/drawing/2014/main" xmlns="" id="{486208EE-1D30-402C-911B-E0923975ED5B}"/>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80264</xdr:rowOff>
    </xdr:from>
    <xdr:to>
      <xdr:col>46</xdr:col>
      <xdr:colOff>38100</xdr:colOff>
      <xdr:row>39</xdr:row>
      <xdr:rowOff>10414</xdr:rowOff>
    </xdr:to>
    <xdr:sp macro="" textlink="">
      <xdr:nvSpPr>
        <xdr:cNvPr id="111" name="フローチャート: 判断 110">
          <a:extLst>
            <a:ext uri="{FF2B5EF4-FFF2-40B4-BE49-F238E27FC236}">
              <a16:creationId xmlns:a16="http://schemas.microsoft.com/office/drawing/2014/main" xmlns="" id="{5FF73911-5DFB-477D-B514-9095A4CDBEA2}"/>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26941</xdr:rowOff>
    </xdr:from>
    <xdr:ext cx="469744" cy="259045"/>
    <xdr:sp macro="" textlink="">
      <xdr:nvSpPr>
        <xdr:cNvPr id="112" name="n_2aveValue【図書館】&#10;一人当たり面積">
          <a:extLst>
            <a:ext uri="{FF2B5EF4-FFF2-40B4-BE49-F238E27FC236}">
              <a16:creationId xmlns:a16="http://schemas.microsoft.com/office/drawing/2014/main" xmlns="" id="{CE9D0643-F764-4CA2-AA9E-01AAC2A40133}"/>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84836</xdr:rowOff>
    </xdr:from>
    <xdr:to>
      <xdr:col>41</xdr:col>
      <xdr:colOff>101600</xdr:colOff>
      <xdr:row>39</xdr:row>
      <xdr:rowOff>14986</xdr:rowOff>
    </xdr:to>
    <xdr:sp macro="" textlink="">
      <xdr:nvSpPr>
        <xdr:cNvPr id="113" name="フローチャート: 判断 112">
          <a:extLst>
            <a:ext uri="{FF2B5EF4-FFF2-40B4-BE49-F238E27FC236}">
              <a16:creationId xmlns:a16="http://schemas.microsoft.com/office/drawing/2014/main" xmlns="" id="{9F478AC3-FB96-4393-9F19-2603E019C508}"/>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31513</xdr:rowOff>
    </xdr:from>
    <xdr:ext cx="469744" cy="259045"/>
    <xdr:sp macro="" textlink="">
      <xdr:nvSpPr>
        <xdr:cNvPr id="114" name="n_3aveValue【図書館】&#10;一人当たり面積">
          <a:extLst>
            <a:ext uri="{FF2B5EF4-FFF2-40B4-BE49-F238E27FC236}">
              <a16:creationId xmlns:a16="http://schemas.microsoft.com/office/drawing/2014/main" xmlns="" id="{2600694A-06DC-4E7C-899B-5F48EB2B8D68}"/>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71120</xdr:rowOff>
    </xdr:from>
    <xdr:to>
      <xdr:col>36</xdr:col>
      <xdr:colOff>165100</xdr:colOff>
      <xdr:row>39</xdr:row>
      <xdr:rowOff>1270</xdr:rowOff>
    </xdr:to>
    <xdr:sp macro="" textlink="">
      <xdr:nvSpPr>
        <xdr:cNvPr id="115" name="フローチャート: 判断 114">
          <a:extLst>
            <a:ext uri="{FF2B5EF4-FFF2-40B4-BE49-F238E27FC236}">
              <a16:creationId xmlns:a16="http://schemas.microsoft.com/office/drawing/2014/main" xmlns="" id="{299CD6DC-2F76-42C3-92B1-52A4EDB675E7}"/>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17797</xdr:rowOff>
    </xdr:from>
    <xdr:ext cx="469744" cy="259045"/>
    <xdr:sp macro="" textlink="">
      <xdr:nvSpPr>
        <xdr:cNvPr id="116" name="n_4aveValue【図書館】&#10;一人当たり面積">
          <a:extLst>
            <a:ext uri="{FF2B5EF4-FFF2-40B4-BE49-F238E27FC236}">
              <a16:creationId xmlns:a16="http://schemas.microsoft.com/office/drawing/2014/main" xmlns="" id="{37B51460-B6C2-4F01-AC39-E54BDC2809B5}"/>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FBF29303-626E-4457-815F-D1EB2DD3CC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2E22C1B4-4B0B-4A23-89B0-01DDBC301F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5E34A3D-EC17-4788-9D35-3D86549CB9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18E74AB0-6BCB-44B1-80FC-43B1B7C40C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1CF0A33-153F-42FB-9C60-54177A769B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57404</xdr:rowOff>
    </xdr:from>
    <xdr:to>
      <xdr:col>55</xdr:col>
      <xdr:colOff>50800</xdr:colOff>
      <xdr:row>40</xdr:row>
      <xdr:rowOff>159004</xdr:rowOff>
    </xdr:to>
    <xdr:sp macro="" textlink="">
      <xdr:nvSpPr>
        <xdr:cNvPr id="122" name="楕円 121">
          <a:extLst>
            <a:ext uri="{FF2B5EF4-FFF2-40B4-BE49-F238E27FC236}">
              <a16:creationId xmlns:a16="http://schemas.microsoft.com/office/drawing/2014/main" xmlns="" id="{8435A0FE-F0A1-4AAC-94DD-029C136341C1}"/>
            </a:ext>
          </a:extLst>
        </xdr:cNvPr>
        <xdr:cNvSpPr/>
      </xdr:nvSpPr>
      <xdr:spPr>
        <a:xfrm>
          <a:off x="10426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35831</xdr:rowOff>
    </xdr:from>
    <xdr:ext cx="469744" cy="259045"/>
    <xdr:sp macro="" textlink="">
      <xdr:nvSpPr>
        <xdr:cNvPr id="123" name="【図書館】&#10;一人当たり面積該当値テキスト">
          <a:extLst>
            <a:ext uri="{FF2B5EF4-FFF2-40B4-BE49-F238E27FC236}">
              <a16:creationId xmlns:a16="http://schemas.microsoft.com/office/drawing/2014/main" xmlns="" id="{96D472B4-AE82-439E-8103-9835849F8812}"/>
            </a:ext>
          </a:extLst>
        </xdr:cNvPr>
        <xdr:cNvSpPr txBox="1"/>
      </xdr:nvSpPr>
      <xdr:spPr>
        <a:xfrm>
          <a:off x="10515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24" name="楕円 123">
          <a:extLst>
            <a:ext uri="{FF2B5EF4-FFF2-40B4-BE49-F238E27FC236}">
              <a16:creationId xmlns:a16="http://schemas.microsoft.com/office/drawing/2014/main" xmlns="" id="{4FD9D851-F96E-4679-9EE6-2653E88B8316}"/>
            </a:ext>
          </a:extLst>
        </xdr:cNvPr>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108204</xdr:rowOff>
    </xdr:from>
    <xdr:to>
      <xdr:col>55</xdr:col>
      <xdr:colOff>0</xdr:colOff>
      <xdr:row>40</xdr:row>
      <xdr:rowOff>112776</xdr:rowOff>
    </xdr:to>
    <xdr:cxnSp macro="">
      <xdr:nvCxnSpPr>
        <xdr:cNvPr id="125" name="直線コネクタ 124">
          <a:extLst>
            <a:ext uri="{FF2B5EF4-FFF2-40B4-BE49-F238E27FC236}">
              <a16:creationId xmlns:a16="http://schemas.microsoft.com/office/drawing/2014/main" xmlns="" id="{50B51E4B-8F10-4028-8497-CFFA2E6D48F6}"/>
            </a:ext>
          </a:extLst>
        </xdr:cNvPr>
        <xdr:cNvCxnSpPr/>
      </xdr:nvCxnSpPr>
      <xdr:spPr>
        <a:xfrm flipV="1">
          <a:off x="9639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26" name="楕円 125">
          <a:extLst>
            <a:ext uri="{FF2B5EF4-FFF2-40B4-BE49-F238E27FC236}">
              <a16:creationId xmlns:a16="http://schemas.microsoft.com/office/drawing/2014/main" xmlns="" id="{790C3F01-F667-47CF-A828-B468E34F12B5}"/>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41</xdr:row>
      <xdr:rowOff>83058</xdr:rowOff>
    </xdr:to>
    <xdr:cxnSp macro="">
      <xdr:nvCxnSpPr>
        <xdr:cNvPr id="127" name="直線コネクタ 126">
          <a:extLst>
            <a:ext uri="{FF2B5EF4-FFF2-40B4-BE49-F238E27FC236}">
              <a16:creationId xmlns:a16="http://schemas.microsoft.com/office/drawing/2014/main" xmlns="" id="{73FC6A55-5721-40FC-ACB3-D2356CB06403}"/>
            </a:ext>
          </a:extLst>
        </xdr:cNvPr>
        <xdr:cNvCxnSpPr/>
      </xdr:nvCxnSpPr>
      <xdr:spPr>
        <a:xfrm flipV="1">
          <a:off x="8750300" y="6970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28" name="楕円 127">
          <a:extLst>
            <a:ext uri="{FF2B5EF4-FFF2-40B4-BE49-F238E27FC236}">
              <a16:creationId xmlns:a16="http://schemas.microsoft.com/office/drawing/2014/main" xmlns="" id="{AD7A977E-2160-4C34-9CC1-89409E5C050C}"/>
            </a:ext>
          </a:extLst>
        </xdr:cNvPr>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83058</xdr:rowOff>
    </xdr:from>
    <xdr:to>
      <xdr:col>45</xdr:col>
      <xdr:colOff>177800</xdr:colOff>
      <xdr:row>41</xdr:row>
      <xdr:rowOff>87630</xdr:rowOff>
    </xdr:to>
    <xdr:cxnSp macro="">
      <xdr:nvCxnSpPr>
        <xdr:cNvPr id="129" name="直線コネクタ 128">
          <a:extLst>
            <a:ext uri="{FF2B5EF4-FFF2-40B4-BE49-F238E27FC236}">
              <a16:creationId xmlns:a16="http://schemas.microsoft.com/office/drawing/2014/main" xmlns="" id="{4630845E-C85F-44BA-AEAB-5CB076C95589}"/>
            </a:ext>
          </a:extLst>
        </xdr:cNvPr>
        <xdr:cNvCxnSpPr/>
      </xdr:nvCxnSpPr>
      <xdr:spPr>
        <a:xfrm flipV="1">
          <a:off x="7861300" y="711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0" name="楕円 129">
          <a:extLst>
            <a:ext uri="{FF2B5EF4-FFF2-40B4-BE49-F238E27FC236}">
              <a16:creationId xmlns:a16="http://schemas.microsoft.com/office/drawing/2014/main" xmlns="" id="{65727589-BD68-4276-BA4B-EA104DF0369C}"/>
            </a:ext>
          </a:extLst>
        </xdr:cNvPr>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87630</xdr:rowOff>
    </xdr:to>
    <xdr:cxnSp macro="">
      <xdr:nvCxnSpPr>
        <xdr:cNvPr id="131" name="直線コネクタ 130">
          <a:extLst>
            <a:ext uri="{FF2B5EF4-FFF2-40B4-BE49-F238E27FC236}">
              <a16:creationId xmlns:a16="http://schemas.microsoft.com/office/drawing/2014/main" xmlns="" id="{C327DA77-F230-4D7C-BBF0-53FC9C8C651A}"/>
            </a:ext>
          </a:extLst>
        </xdr:cNvPr>
        <xdr:cNvCxnSpPr/>
      </xdr:nvCxnSpPr>
      <xdr:spPr>
        <a:xfrm>
          <a:off x="6972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2" name="n_1mainValue【図書館】&#10;一人当たり面積">
          <a:extLst>
            <a:ext uri="{FF2B5EF4-FFF2-40B4-BE49-F238E27FC236}">
              <a16:creationId xmlns:a16="http://schemas.microsoft.com/office/drawing/2014/main" xmlns="" id="{5876BC3C-C561-4D20-BC06-40E6BB39F415}"/>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33" name="n_2mainValue【図書館】&#10;一人当たり面積">
          <a:extLst>
            <a:ext uri="{FF2B5EF4-FFF2-40B4-BE49-F238E27FC236}">
              <a16:creationId xmlns:a16="http://schemas.microsoft.com/office/drawing/2014/main" xmlns="" id="{EC306AFE-CBFC-416F-89A0-72ED6FDDDAFA}"/>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34" name="n_3mainValue【図書館】&#10;一人当たり面積">
          <a:extLst>
            <a:ext uri="{FF2B5EF4-FFF2-40B4-BE49-F238E27FC236}">
              <a16:creationId xmlns:a16="http://schemas.microsoft.com/office/drawing/2014/main" xmlns="" id="{0697AAE4-03FF-4290-8B0A-6AEA2B6B0F61}"/>
            </a:ext>
          </a:extLst>
        </xdr:cNvPr>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35" name="n_4mainValue【図書館】&#10;一人当たり面積">
          <a:extLst>
            <a:ext uri="{FF2B5EF4-FFF2-40B4-BE49-F238E27FC236}">
              <a16:creationId xmlns:a16="http://schemas.microsoft.com/office/drawing/2014/main" xmlns="" id="{5FB597DB-3B89-41E0-8AE6-7A316A61D1B0}"/>
            </a:ext>
          </a:extLst>
        </xdr:cNvPr>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2BF2A7B3-7233-422E-BD34-C4334A4CB3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11B07F5E-13D3-433D-A6D9-D1E4C098EC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A950C764-8D6B-450E-ACD5-7D123F514F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8183FAD3-1DE8-42D9-954E-EA7A3EDD36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2FB209B1-E7CC-4408-A648-3D322DE942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CBF83549-6527-435C-B748-C8624AA85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621FC5EF-AF67-4D14-ACDA-89BEABEF00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64921D61-70E1-4766-AD02-5E9EC50202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A6041ED8-2DFA-4805-A168-3A1A2813F9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55D84563-D022-46F6-AEF0-772AD04981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xmlns="" id="{37759417-841D-46F4-810C-FBF2C093E8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D36F2215-5218-4FF3-8950-B3D5C244CA1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a:extLst>
            <a:ext uri="{FF2B5EF4-FFF2-40B4-BE49-F238E27FC236}">
              <a16:creationId xmlns:a16="http://schemas.microsoft.com/office/drawing/2014/main" xmlns="" id="{F19C8FF3-5FF2-4C7B-B3BB-EFBA73639CB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F8F8E918-D89A-4C67-A71C-4607CC9BA7C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426AB7EA-A82D-428D-9AF7-88326591794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CE2A48C5-2067-4F1D-89C1-5F8A059FC3E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911BD389-2B76-4174-B294-DCAD1D2072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9EE11219-AA79-4FBD-AC0C-45982403DEC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5C01D31E-34AD-4F67-85A7-CE60BE4A51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8ADC3A88-A2AC-4683-9738-2788BDAB05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xmlns="" id="{F1403133-5FA6-4B84-9F63-51D713BB803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7B3CC30A-4EA0-4E1F-865B-FE784FE6DC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a:extLst>
            <a:ext uri="{FF2B5EF4-FFF2-40B4-BE49-F238E27FC236}">
              <a16:creationId xmlns:a16="http://schemas.microsoft.com/office/drawing/2014/main" xmlns="" id="{49B7AC2E-3F9C-48BA-A468-7831E9A827C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xmlns="" id="{C40063FD-8849-4C6B-A2B5-B4E22AB5F9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0" name="直線コネクタ 159">
          <a:extLst>
            <a:ext uri="{FF2B5EF4-FFF2-40B4-BE49-F238E27FC236}">
              <a16:creationId xmlns:a16="http://schemas.microsoft.com/office/drawing/2014/main" xmlns="" id="{551614B1-99BA-4AFA-9F35-3382566206FF}"/>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xmlns="" id="{39576F87-62FE-46F9-9E65-C3D711CA8C1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a16="http://schemas.microsoft.com/office/drawing/2014/main" xmlns="" id="{986022F9-DE72-426B-A024-9417570CB3B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xmlns="" id="{F8930641-6BFD-481C-930B-565F3506A09E}"/>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4" name="直線コネクタ 163">
          <a:extLst>
            <a:ext uri="{FF2B5EF4-FFF2-40B4-BE49-F238E27FC236}">
              <a16:creationId xmlns:a16="http://schemas.microsoft.com/office/drawing/2014/main" xmlns="" id="{C2FA031C-A317-4F6B-9463-19BEFFD492B9}"/>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xmlns="" id="{ADC82E80-F607-4AAC-B8C3-C68759DE42A5}"/>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6" name="フローチャート: 判断 165">
          <a:extLst>
            <a:ext uri="{FF2B5EF4-FFF2-40B4-BE49-F238E27FC236}">
              <a16:creationId xmlns:a16="http://schemas.microsoft.com/office/drawing/2014/main" xmlns="" id="{B27C5E27-AB29-4E4C-B982-1DFD34CDDF73}"/>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7" name="フローチャート: 判断 166">
          <a:extLst>
            <a:ext uri="{FF2B5EF4-FFF2-40B4-BE49-F238E27FC236}">
              <a16:creationId xmlns:a16="http://schemas.microsoft.com/office/drawing/2014/main" xmlns="" id="{2E5E33D4-7978-4964-A9B1-4C1E9881E92B}"/>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121937</xdr:rowOff>
    </xdr:from>
    <xdr:ext cx="405111" cy="259045"/>
    <xdr:sp macro="" textlink="">
      <xdr:nvSpPr>
        <xdr:cNvPr id="168" name="n_1aveValue【体育館・プール】&#10;有形固定資産減価償却率">
          <a:extLst>
            <a:ext uri="{FF2B5EF4-FFF2-40B4-BE49-F238E27FC236}">
              <a16:creationId xmlns:a16="http://schemas.microsoft.com/office/drawing/2014/main" xmlns="" id="{E0D27530-560E-44EA-9098-B58A85527C1B}"/>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164465</xdr:rowOff>
    </xdr:from>
    <xdr:to>
      <xdr:col>15</xdr:col>
      <xdr:colOff>101600</xdr:colOff>
      <xdr:row>60</xdr:row>
      <xdr:rowOff>94615</xdr:rowOff>
    </xdr:to>
    <xdr:sp macro="" textlink="">
      <xdr:nvSpPr>
        <xdr:cNvPr id="169" name="フローチャート: 判断 168">
          <a:extLst>
            <a:ext uri="{FF2B5EF4-FFF2-40B4-BE49-F238E27FC236}">
              <a16:creationId xmlns:a16="http://schemas.microsoft.com/office/drawing/2014/main" xmlns="" id="{54B5A3D5-3D7F-4D98-9068-7BDAE7E424A5}"/>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85742</xdr:rowOff>
    </xdr:from>
    <xdr:ext cx="405111" cy="259045"/>
    <xdr:sp macro="" textlink="">
      <xdr:nvSpPr>
        <xdr:cNvPr id="170" name="n_2aveValue【体育館・プール】&#10;有形固定資産減価償却率">
          <a:extLst>
            <a:ext uri="{FF2B5EF4-FFF2-40B4-BE49-F238E27FC236}">
              <a16:creationId xmlns:a16="http://schemas.microsoft.com/office/drawing/2014/main" xmlns="" id="{D41046C5-5029-4403-82AD-8F7BC267706A}"/>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a:extLst>
            <a:ext uri="{FF2B5EF4-FFF2-40B4-BE49-F238E27FC236}">
              <a16:creationId xmlns:a16="http://schemas.microsoft.com/office/drawing/2014/main" xmlns="" id="{10E1756B-6EB1-493B-B37E-5ED75FFD8E8A}"/>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66692</xdr:rowOff>
    </xdr:from>
    <xdr:ext cx="405111" cy="259045"/>
    <xdr:sp macro="" textlink="">
      <xdr:nvSpPr>
        <xdr:cNvPr id="172" name="n_3aveValue【体育館・プール】&#10;有形固定資産減価償却率">
          <a:extLst>
            <a:ext uri="{FF2B5EF4-FFF2-40B4-BE49-F238E27FC236}">
              <a16:creationId xmlns:a16="http://schemas.microsoft.com/office/drawing/2014/main" xmlns="" id="{59D62E8E-206B-4B5A-A74B-B0840744FC8D}"/>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124460</xdr:rowOff>
    </xdr:from>
    <xdr:to>
      <xdr:col>6</xdr:col>
      <xdr:colOff>38100</xdr:colOff>
      <xdr:row>60</xdr:row>
      <xdr:rowOff>54610</xdr:rowOff>
    </xdr:to>
    <xdr:sp macro="" textlink="">
      <xdr:nvSpPr>
        <xdr:cNvPr id="173" name="フローチャート: 判断 172">
          <a:extLst>
            <a:ext uri="{FF2B5EF4-FFF2-40B4-BE49-F238E27FC236}">
              <a16:creationId xmlns:a16="http://schemas.microsoft.com/office/drawing/2014/main" xmlns="" id="{C7EF6828-07F9-4450-AE42-DA54552561B2}"/>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45737</xdr:rowOff>
    </xdr:from>
    <xdr:ext cx="405111" cy="259045"/>
    <xdr:sp macro="" textlink="">
      <xdr:nvSpPr>
        <xdr:cNvPr id="174" name="n_4aveValue【体育館・プール】&#10;有形固定資産減価償却率">
          <a:extLst>
            <a:ext uri="{FF2B5EF4-FFF2-40B4-BE49-F238E27FC236}">
              <a16:creationId xmlns:a16="http://schemas.microsoft.com/office/drawing/2014/main" xmlns="" id="{09905FA2-C5A9-4FDF-9E9E-2DF5EABB0061}"/>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23867EB5-2A67-4BAA-945B-0EFB5CFC7E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6A5448B2-6A80-4A68-A317-96BA264042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1B0306DF-9127-4110-97AF-477E7D28A7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FACAC993-0D95-407D-ADE5-70115E93D7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6C23B164-42E4-40FF-A4C5-80C08231AD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80" name="楕円 179">
          <a:extLst>
            <a:ext uri="{FF2B5EF4-FFF2-40B4-BE49-F238E27FC236}">
              <a16:creationId xmlns:a16="http://schemas.microsoft.com/office/drawing/2014/main" xmlns="" id="{C1B5E541-C85F-49BC-8046-6EF2932963F7}"/>
            </a:ext>
          </a:extLst>
        </xdr:cNvPr>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135907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xmlns="" id="{1C89817F-4FCA-45FC-A9F5-6BD074FA283C}"/>
            </a:ext>
          </a:extLst>
        </xdr:cNvPr>
        <xdr:cNvSpPr txBox="1"/>
      </xdr:nvSpPr>
      <xdr:spPr>
        <a:xfrm>
          <a:off x="4673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82" name="楕円 181">
          <a:extLst>
            <a:ext uri="{FF2B5EF4-FFF2-40B4-BE49-F238E27FC236}">
              <a16:creationId xmlns:a16="http://schemas.microsoft.com/office/drawing/2014/main" xmlns="" id="{91DCA097-B5A1-4D14-83A6-D16D3BD85CD4}"/>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121920</xdr:rowOff>
    </xdr:from>
    <xdr:to>
      <xdr:col>24</xdr:col>
      <xdr:colOff>63500</xdr:colOff>
      <xdr:row>58</xdr:row>
      <xdr:rowOff>163830</xdr:rowOff>
    </xdr:to>
    <xdr:cxnSp macro="">
      <xdr:nvCxnSpPr>
        <xdr:cNvPr id="183" name="直線コネクタ 182">
          <a:extLst>
            <a:ext uri="{FF2B5EF4-FFF2-40B4-BE49-F238E27FC236}">
              <a16:creationId xmlns:a16="http://schemas.microsoft.com/office/drawing/2014/main" xmlns="" id="{D42AE9E0-ED96-45DB-AA59-074C8CB25DFF}"/>
            </a:ext>
          </a:extLst>
        </xdr:cNvPr>
        <xdr:cNvCxnSpPr/>
      </xdr:nvCxnSpPr>
      <xdr:spPr>
        <a:xfrm>
          <a:off x="3797300" y="10066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84" name="楕円 183">
          <a:extLst>
            <a:ext uri="{FF2B5EF4-FFF2-40B4-BE49-F238E27FC236}">
              <a16:creationId xmlns:a16="http://schemas.microsoft.com/office/drawing/2014/main" xmlns="" id="{4FDE0DC6-9BA4-4DFE-974B-2B173E4D8B9D}"/>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121920</xdr:rowOff>
    </xdr:to>
    <xdr:cxnSp macro="">
      <xdr:nvCxnSpPr>
        <xdr:cNvPr id="185" name="直線コネクタ 184">
          <a:extLst>
            <a:ext uri="{FF2B5EF4-FFF2-40B4-BE49-F238E27FC236}">
              <a16:creationId xmlns:a16="http://schemas.microsoft.com/office/drawing/2014/main" xmlns="" id="{6709A257-8FAD-42F2-A9F0-BEBE2DB8CF39}"/>
            </a:ext>
          </a:extLst>
        </xdr:cNvPr>
        <xdr:cNvCxnSpPr/>
      </xdr:nvCxnSpPr>
      <xdr:spPr>
        <a:xfrm>
          <a:off x="2908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86" name="楕円 185">
          <a:extLst>
            <a:ext uri="{FF2B5EF4-FFF2-40B4-BE49-F238E27FC236}">
              <a16:creationId xmlns:a16="http://schemas.microsoft.com/office/drawing/2014/main" xmlns="" id="{1841EFE9-C335-4D95-B307-5F7CE43E4BE0}"/>
            </a:ext>
          </a:extLst>
        </xdr:cNvPr>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80010</xdr:rowOff>
    </xdr:to>
    <xdr:cxnSp macro="">
      <xdr:nvCxnSpPr>
        <xdr:cNvPr id="187" name="直線コネクタ 186">
          <a:extLst>
            <a:ext uri="{FF2B5EF4-FFF2-40B4-BE49-F238E27FC236}">
              <a16:creationId xmlns:a16="http://schemas.microsoft.com/office/drawing/2014/main" xmlns="" id="{EF077DEC-14CD-4012-A228-8489999D8BAD}"/>
            </a:ext>
          </a:extLst>
        </xdr:cNvPr>
        <xdr:cNvCxnSpPr/>
      </xdr:nvCxnSpPr>
      <xdr:spPr>
        <a:xfrm>
          <a:off x="2019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116840</xdr:rowOff>
    </xdr:from>
    <xdr:to>
      <xdr:col>6</xdr:col>
      <xdr:colOff>38100</xdr:colOff>
      <xdr:row>58</xdr:row>
      <xdr:rowOff>46990</xdr:rowOff>
    </xdr:to>
    <xdr:sp macro="" textlink="">
      <xdr:nvSpPr>
        <xdr:cNvPr id="188" name="楕円 187">
          <a:extLst>
            <a:ext uri="{FF2B5EF4-FFF2-40B4-BE49-F238E27FC236}">
              <a16:creationId xmlns:a16="http://schemas.microsoft.com/office/drawing/2014/main" xmlns="" id="{0227F876-15B2-42F1-BA66-AD796350A26B}"/>
            </a:ext>
          </a:extLst>
        </xdr:cNvPr>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167640</xdr:rowOff>
    </xdr:from>
    <xdr:to>
      <xdr:col>10</xdr:col>
      <xdr:colOff>114300</xdr:colOff>
      <xdr:row>58</xdr:row>
      <xdr:rowOff>38100</xdr:rowOff>
    </xdr:to>
    <xdr:cxnSp macro="">
      <xdr:nvCxnSpPr>
        <xdr:cNvPr id="189" name="直線コネクタ 188">
          <a:extLst>
            <a:ext uri="{FF2B5EF4-FFF2-40B4-BE49-F238E27FC236}">
              <a16:creationId xmlns:a16="http://schemas.microsoft.com/office/drawing/2014/main" xmlns="" id="{F19B0235-4555-4775-A8D0-A0D678D4C057}"/>
            </a:ext>
          </a:extLst>
        </xdr:cNvPr>
        <xdr:cNvCxnSpPr/>
      </xdr:nvCxnSpPr>
      <xdr:spPr>
        <a:xfrm>
          <a:off x="1130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17797</xdr:rowOff>
    </xdr:from>
    <xdr:ext cx="405111" cy="259045"/>
    <xdr:sp macro="" textlink="">
      <xdr:nvSpPr>
        <xdr:cNvPr id="190" name="n_1mainValue【体育館・プール】&#10;有形固定資産減価償却率">
          <a:extLst>
            <a:ext uri="{FF2B5EF4-FFF2-40B4-BE49-F238E27FC236}">
              <a16:creationId xmlns:a16="http://schemas.microsoft.com/office/drawing/2014/main" xmlns="" id="{B7094716-0DF0-491E-B0FE-5326645B9A4A}"/>
            </a:ext>
          </a:extLst>
        </xdr:cNvPr>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91" name="n_2mainValue【体育館・プール】&#10;有形固定資産減価償却率">
          <a:extLst>
            <a:ext uri="{FF2B5EF4-FFF2-40B4-BE49-F238E27FC236}">
              <a16:creationId xmlns:a16="http://schemas.microsoft.com/office/drawing/2014/main" xmlns="" id="{8C0E229E-7D7E-473B-AE5F-6723993882F3}"/>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92" name="n_3mainValue【体育館・プール】&#10;有形固定資産減価償却率">
          <a:extLst>
            <a:ext uri="{FF2B5EF4-FFF2-40B4-BE49-F238E27FC236}">
              <a16:creationId xmlns:a16="http://schemas.microsoft.com/office/drawing/2014/main" xmlns="" id="{43BE3B47-B39B-4B38-ABCF-63506FD87496}"/>
            </a:ext>
          </a:extLst>
        </xdr:cNvPr>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93" name="n_4mainValue【体育館・プール】&#10;有形固定資産減価償却率">
          <a:extLst>
            <a:ext uri="{FF2B5EF4-FFF2-40B4-BE49-F238E27FC236}">
              <a16:creationId xmlns:a16="http://schemas.microsoft.com/office/drawing/2014/main" xmlns="" id="{43DF7E49-0A27-4200-B51C-76D34FB54A4D}"/>
            </a:ext>
          </a:extLst>
        </xdr:cNvPr>
        <xdr:cNvSpPr txBox="1"/>
      </xdr:nvSpPr>
      <xdr:spPr>
        <a:xfrm>
          <a:off x="927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xmlns="" id="{44A6FBE1-3706-4480-9E98-61C75F9D8F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xmlns="" id="{4D82319B-DC80-4AAF-88A8-048338B281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xmlns="" id="{EB230C8C-9F03-4CC9-BBB9-CECD37CD6F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xmlns="" id="{9CD0E984-26BA-481D-936D-33BD7D10D2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xmlns="" id="{360D2BA4-2B3E-48DD-9B7D-B7969FD843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xmlns="" id="{0AF93FB2-1650-49DC-8576-E79F686117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xmlns="" id="{302BFE93-15F1-4AE6-9F84-3BC50C08A1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xmlns="" id="{9E2F2240-E173-4816-932E-9E8D3D1A48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xmlns="" id="{26F27215-3445-408D-B5AD-49DB4674FA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xmlns="" id="{1E8A26BF-6F12-4796-A9FE-38AD021676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xmlns="" id="{218F055D-7B69-4A11-B82B-8D0F3FA61F5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a:extLst>
            <a:ext uri="{FF2B5EF4-FFF2-40B4-BE49-F238E27FC236}">
              <a16:creationId xmlns:a16="http://schemas.microsoft.com/office/drawing/2014/main" xmlns="" id="{2965F93E-F22A-4174-94C9-C81F4BDF5CC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xmlns="" id="{A2E51402-29B8-442E-BDD8-AB65D106BB9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a:extLst>
            <a:ext uri="{FF2B5EF4-FFF2-40B4-BE49-F238E27FC236}">
              <a16:creationId xmlns:a16="http://schemas.microsoft.com/office/drawing/2014/main" xmlns="" id="{6D7AEF19-75B0-4472-B575-773B5026703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xmlns="" id="{9608BCAE-48B5-45EE-BC24-57443473B42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a:extLst>
            <a:ext uri="{FF2B5EF4-FFF2-40B4-BE49-F238E27FC236}">
              <a16:creationId xmlns:a16="http://schemas.microsoft.com/office/drawing/2014/main" xmlns="" id="{6C1EC93B-596E-43DB-A03B-C091EB07588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xmlns="" id="{41D0A254-AA73-4502-A08E-7DD169DB17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a:extLst>
            <a:ext uri="{FF2B5EF4-FFF2-40B4-BE49-F238E27FC236}">
              <a16:creationId xmlns:a16="http://schemas.microsoft.com/office/drawing/2014/main" xmlns="" id="{0F26299D-56E5-48A5-B57F-76D580B71D9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26AB2F1B-3E6F-4EE8-8210-3085E704B0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xmlns="" id="{20CC9F5D-57FC-4115-A0C1-FB2A51C397B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xmlns="" id="{48A1FE23-7982-48D9-83F0-5B25199B27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5" name="直線コネクタ 214">
          <a:extLst>
            <a:ext uri="{FF2B5EF4-FFF2-40B4-BE49-F238E27FC236}">
              <a16:creationId xmlns:a16="http://schemas.microsoft.com/office/drawing/2014/main" xmlns="" id="{B82BC409-5374-40F3-A526-517CC5274409}"/>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6" name="【体育館・プール】&#10;一人当たり面積最小値テキスト">
          <a:extLst>
            <a:ext uri="{FF2B5EF4-FFF2-40B4-BE49-F238E27FC236}">
              <a16:creationId xmlns:a16="http://schemas.microsoft.com/office/drawing/2014/main" xmlns="" id="{2BD5988F-A34F-46E0-9B63-FEE85BAFF5C1}"/>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7" name="直線コネクタ 216">
          <a:extLst>
            <a:ext uri="{FF2B5EF4-FFF2-40B4-BE49-F238E27FC236}">
              <a16:creationId xmlns:a16="http://schemas.microsoft.com/office/drawing/2014/main" xmlns="" id="{6F863228-7477-433B-95D1-A7C4EEC5E101}"/>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18" name="【体育館・プール】&#10;一人当たり面積最大値テキスト">
          <a:extLst>
            <a:ext uri="{FF2B5EF4-FFF2-40B4-BE49-F238E27FC236}">
              <a16:creationId xmlns:a16="http://schemas.microsoft.com/office/drawing/2014/main" xmlns="" id="{3BE288FA-672A-4732-A9BF-6F396F7F8EA4}"/>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19" name="直線コネクタ 218">
          <a:extLst>
            <a:ext uri="{FF2B5EF4-FFF2-40B4-BE49-F238E27FC236}">
              <a16:creationId xmlns:a16="http://schemas.microsoft.com/office/drawing/2014/main" xmlns="" id="{8BC4C1A6-880B-4B5D-BF85-5E3EF9F041ED}"/>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20" name="【体育館・プール】&#10;一人当たり面積平均値テキスト">
          <a:extLst>
            <a:ext uri="{FF2B5EF4-FFF2-40B4-BE49-F238E27FC236}">
              <a16:creationId xmlns:a16="http://schemas.microsoft.com/office/drawing/2014/main" xmlns="" id="{99878378-0E12-4CB7-AB9B-287C1EE5A047}"/>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1" name="フローチャート: 判断 220">
          <a:extLst>
            <a:ext uri="{FF2B5EF4-FFF2-40B4-BE49-F238E27FC236}">
              <a16:creationId xmlns:a16="http://schemas.microsoft.com/office/drawing/2014/main" xmlns="" id="{2EF5A1FE-0507-4434-87F5-0953E1351734}"/>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22" name="フローチャート: 判断 221">
          <a:extLst>
            <a:ext uri="{FF2B5EF4-FFF2-40B4-BE49-F238E27FC236}">
              <a16:creationId xmlns:a16="http://schemas.microsoft.com/office/drawing/2014/main" xmlns="" id="{C7ADC8A6-2F91-4FE2-B486-E3BDE6B1B7E2}"/>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14291</xdr:rowOff>
    </xdr:from>
    <xdr:ext cx="469744" cy="259045"/>
    <xdr:sp macro="" textlink="">
      <xdr:nvSpPr>
        <xdr:cNvPr id="223" name="n_1aveValue【体育館・プール】&#10;一人当たり面積">
          <a:extLst>
            <a:ext uri="{FF2B5EF4-FFF2-40B4-BE49-F238E27FC236}">
              <a16:creationId xmlns:a16="http://schemas.microsoft.com/office/drawing/2014/main" xmlns="" id="{2739C3ED-099A-4BA0-ABAF-EFE0B63E01EA}"/>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102362</xdr:rowOff>
    </xdr:from>
    <xdr:to>
      <xdr:col>46</xdr:col>
      <xdr:colOff>38100</xdr:colOff>
      <xdr:row>62</xdr:row>
      <xdr:rowOff>32512</xdr:rowOff>
    </xdr:to>
    <xdr:sp macro="" textlink="">
      <xdr:nvSpPr>
        <xdr:cNvPr id="224" name="フローチャート: 判断 223">
          <a:extLst>
            <a:ext uri="{FF2B5EF4-FFF2-40B4-BE49-F238E27FC236}">
              <a16:creationId xmlns:a16="http://schemas.microsoft.com/office/drawing/2014/main" xmlns="" id="{7D3A2482-83D2-45E4-993A-BECC425EFD79}"/>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49039</xdr:rowOff>
    </xdr:from>
    <xdr:ext cx="469744" cy="259045"/>
    <xdr:sp macro="" textlink="">
      <xdr:nvSpPr>
        <xdr:cNvPr id="225" name="n_2aveValue【体育館・プール】&#10;一人当たり面積">
          <a:extLst>
            <a:ext uri="{FF2B5EF4-FFF2-40B4-BE49-F238E27FC236}">
              <a16:creationId xmlns:a16="http://schemas.microsoft.com/office/drawing/2014/main" xmlns="" id="{7E0B7CC1-4BE8-4F3C-AFB4-C94DA1D3EB6E}"/>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98704</xdr:rowOff>
    </xdr:from>
    <xdr:to>
      <xdr:col>41</xdr:col>
      <xdr:colOff>101600</xdr:colOff>
      <xdr:row>62</xdr:row>
      <xdr:rowOff>28854</xdr:rowOff>
    </xdr:to>
    <xdr:sp macro="" textlink="">
      <xdr:nvSpPr>
        <xdr:cNvPr id="226" name="フローチャート: 判断 225">
          <a:extLst>
            <a:ext uri="{FF2B5EF4-FFF2-40B4-BE49-F238E27FC236}">
              <a16:creationId xmlns:a16="http://schemas.microsoft.com/office/drawing/2014/main" xmlns="" id="{DD82473C-DE7D-473B-BF7B-2EE1CD312C8E}"/>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45381</xdr:rowOff>
    </xdr:from>
    <xdr:ext cx="469744" cy="259045"/>
    <xdr:sp macro="" textlink="">
      <xdr:nvSpPr>
        <xdr:cNvPr id="227" name="n_3aveValue【体育館・プール】&#10;一人当たり面積">
          <a:extLst>
            <a:ext uri="{FF2B5EF4-FFF2-40B4-BE49-F238E27FC236}">
              <a16:creationId xmlns:a16="http://schemas.microsoft.com/office/drawing/2014/main" xmlns="" id="{91163DF5-528E-4CBF-B7A5-B56E51F3C39F}"/>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98704</xdr:rowOff>
    </xdr:from>
    <xdr:to>
      <xdr:col>36</xdr:col>
      <xdr:colOff>165100</xdr:colOff>
      <xdr:row>62</xdr:row>
      <xdr:rowOff>28854</xdr:rowOff>
    </xdr:to>
    <xdr:sp macro="" textlink="">
      <xdr:nvSpPr>
        <xdr:cNvPr id="228" name="フローチャート: 判断 227">
          <a:extLst>
            <a:ext uri="{FF2B5EF4-FFF2-40B4-BE49-F238E27FC236}">
              <a16:creationId xmlns:a16="http://schemas.microsoft.com/office/drawing/2014/main" xmlns="" id="{BD73BCF8-2554-48B5-B20D-43193882DC09}"/>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45381</xdr:rowOff>
    </xdr:from>
    <xdr:ext cx="469744" cy="259045"/>
    <xdr:sp macro="" textlink="">
      <xdr:nvSpPr>
        <xdr:cNvPr id="229" name="n_4aveValue【体育館・プール】&#10;一人当たり面積">
          <a:extLst>
            <a:ext uri="{FF2B5EF4-FFF2-40B4-BE49-F238E27FC236}">
              <a16:creationId xmlns:a16="http://schemas.microsoft.com/office/drawing/2014/main" xmlns="" id="{93BC1358-01BE-4B14-A55A-3645C1DCB11F}"/>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D26168A2-2AA5-4566-A7E9-26E4A06134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5E67370A-CC3D-4FC0-B111-897E42CEFE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DC41DF99-2460-4B5E-90FA-10130536F2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1AF56010-100F-40AE-BBB5-E3746E7221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F89F1B6D-0AE3-4BBB-9218-AE7C6A56BF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54813</xdr:rowOff>
    </xdr:from>
    <xdr:to>
      <xdr:col>55</xdr:col>
      <xdr:colOff>50800</xdr:colOff>
      <xdr:row>63</xdr:row>
      <xdr:rowOff>156413</xdr:rowOff>
    </xdr:to>
    <xdr:sp macro="" textlink="">
      <xdr:nvSpPr>
        <xdr:cNvPr id="235" name="楕円 234">
          <a:extLst>
            <a:ext uri="{FF2B5EF4-FFF2-40B4-BE49-F238E27FC236}">
              <a16:creationId xmlns:a16="http://schemas.microsoft.com/office/drawing/2014/main" xmlns="" id="{9073E65C-8B40-42C7-8260-D64E583D48FA}"/>
            </a:ext>
          </a:extLst>
        </xdr:cNvPr>
        <xdr:cNvSpPr/>
      </xdr:nvSpPr>
      <xdr:spPr>
        <a:xfrm>
          <a:off x="10426700" y="10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141190</xdr:rowOff>
    </xdr:from>
    <xdr:ext cx="469744" cy="259045"/>
    <xdr:sp macro="" textlink="">
      <xdr:nvSpPr>
        <xdr:cNvPr id="236" name="【体育館・プール】&#10;一人当たり面積該当値テキスト">
          <a:extLst>
            <a:ext uri="{FF2B5EF4-FFF2-40B4-BE49-F238E27FC236}">
              <a16:creationId xmlns:a16="http://schemas.microsoft.com/office/drawing/2014/main" xmlns="" id="{99A62BB2-F021-44C8-AC38-BEE186D15050}"/>
            </a:ext>
          </a:extLst>
        </xdr:cNvPr>
        <xdr:cNvSpPr txBox="1"/>
      </xdr:nvSpPr>
      <xdr:spPr>
        <a:xfrm>
          <a:off x="10515600" y="107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55728</xdr:rowOff>
    </xdr:from>
    <xdr:to>
      <xdr:col>50</xdr:col>
      <xdr:colOff>165100</xdr:colOff>
      <xdr:row>63</xdr:row>
      <xdr:rowOff>157328</xdr:rowOff>
    </xdr:to>
    <xdr:sp macro="" textlink="">
      <xdr:nvSpPr>
        <xdr:cNvPr id="237" name="楕円 236">
          <a:extLst>
            <a:ext uri="{FF2B5EF4-FFF2-40B4-BE49-F238E27FC236}">
              <a16:creationId xmlns:a16="http://schemas.microsoft.com/office/drawing/2014/main" xmlns="" id="{3C53BF8C-0610-4D8A-92C3-C5DF8B066409}"/>
            </a:ext>
          </a:extLst>
        </xdr:cNvPr>
        <xdr:cNvSpPr/>
      </xdr:nvSpPr>
      <xdr:spPr>
        <a:xfrm>
          <a:off x="9588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105613</xdr:rowOff>
    </xdr:from>
    <xdr:to>
      <xdr:col>55</xdr:col>
      <xdr:colOff>0</xdr:colOff>
      <xdr:row>63</xdr:row>
      <xdr:rowOff>106528</xdr:rowOff>
    </xdr:to>
    <xdr:cxnSp macro="">
      <xdr:nvCxnSpPr>
        <xdr:cNvPr id="238" name="直線コネクタ 237">
          <a:extLst>
            <a:ext uri="{FF2B5EF4-FFF2-40B4-BE49-F238E27FC236}">
              <a16:creationId xmlns:a16="http://schemas.microsoft.com/office/drawing/2014/main" xmlns="" id="{06A30B0D-9FD7-4AE8-94AF-1EA98336959E}"/>
            </a:ext>
          </a:extLst>
        </xdr:cNvPr>
        <xdr:cNvCxnSpPr/>
      </xdr:nvCxnSpPr>
      <xdr:spPr>
        <a:xfrm flipV="1">
          <a:off x="9639300" y="1090696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39" name="楕円 238">
          <a:extLst>
            <a:ext uri="{FF2B5EF4-FFF2-40B4-BE49-F238E27FC236}">
              <a16:creationId xmlns:a16="http://schemas.microsoft.com/office/drawing/2014/main" xmlns="" id="{3899EA37-495A-494E-A03E-EFFA98AA0856}"/>
            </a:ext>
          </a:extLst>
        </xdr:cNvPr>
        <xdr:cNvSpPr/>
      </xdr:nvSpPr>
      <xdr:spPr>
        <a:xfrm>
          <a:off x="8699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106528</xdr:rowOff>
    </xdr:from>
    <xdr:to>
      <xdr:col>50</xdr:col>
      <xdr:colOff>114300</xdr:colOff>
      <xdr:row>63</xdr:row>
      <xdr:rowOff>107442</xdr:rowOff>
    </xdr:to>
    <xdr:cxnSp macro="">
      <xdr:nvCxnSpPr>
        <xdr:cNvPr id="240" name="直線コネクタ 239">
          <a:extLst>
            <a:ext uri="{FF2B5EF4-FFF2-40B4-BE49-F238E27FC236}">
              <a16:creationId xmlns:a16="http://schemas.microsoft.com/office/drawing/2014/main" xmlns="" id="{7CC75CFD-2723-4C06-8F8E-D519254D3642}"/>
            </a:ext>
          </a:extLst>
        </xdr:cNvPr>
        <xdr:cNvCxnSpPr/>
      </xdr:nvCxnSpPr>
      <xdr:spPr>
        <a:xfrm flipV="1">
          <a:off x="8750300" y="109078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58471</xdr:rowOff>
    </xdr:from>
    <xdr:to>
      <xdr:col>41</xdr:col>
      <xdr:colOff>101600</xdr:colOff>
      <xdr:row>63</xdr:row>
      <xdr:rowOff>160071</xdr:rowOff>
    </xdr:to>
    <xdr:sp macro="" textlink="">
      <xdr:nvSpPr>
        <xdr:cNvPr id="241" name="楕円 240">
          <a:extLst>
            <a:ext uri="{FF2B5EF4-FFF2-40B4-BE49-F238E27FC236}">
              <a16:creationId xmlns:a16="http://schemas.microsoft.com/office/drawing/2014/main" xmlns="" id="{2520A4F6-14B2-46B4-8985-505660786C32}"/>
            </a:ext>
          </a:extLst>
        </xdr:cNvPr>
        <xdr:cNvSpPr/>
      </xdr:nvSpPr>
      <xdr:spPr>
        <a:xfrm>
          <a:off x="7810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109271</xdr:rowOff>
    </xdr:to>
    <xdr:cxnSp macro="">
      <xdr:nvCxnSpPr>
        <xdr:cNvPr id="242" name="直線コネクタ 241">
          <a:extLst>
            <a:ext uri="{FF2B5EF4-FFF2-40B4-BE49-F238E27FC236}">
              <a16:creationId xmlns:a16="http://schemas.microsoft.com/office/drawing/2014/main" xmlns="" id="{8E6E3F9C-EEC2-4F8D-A591-D7E5A9E8A092}"/>
            </a:ext>
          </a:extLst>
        </xdr:cNvPr>
        <xdr:cNvCxnSpPr/>
      </xdr:nvCxnSpPr>
      <xdr:spPr>
        <a:xfrm flipV="1">
          <a:off x="7861300" y="109087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59386</xdr:rowOff>
    </xdr:from>
    <xdr:to>
      <xdr:col>36</xdr:col>
      <xdr:colOff>165100</xdr:colOff>
      <xdr:row>63</xdr:row>
      <xdr:rowOff>160986</xdr:rowOff>
    </xdr:to>
    <xdr:sp macro="" textlink="">
      <xdr:nvSpPr>
        <xdr:cNvPr id="243" name="楕円 242">
          <a:extLst>
            <a:ext uri="{FF2B5EF4-FFF2-40B4-BE49-F238E27FC236}">
              <a16:creationId xmlns:a16="http://schemas.microsoft.com/office/drawing/2014/main" xmlns="" id="{6E28C120-91B4-439F-8616-E0E432935F90}"/>
            </a:ext>
          </a:extLst>
        </xdr:cNvPr>
        <xdr:cNvSpPr/>
      </xdr:nvSpPr>
      <xdr:spPr>
        <a:xfrm>
          <a:off x="6921500" y="10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109271</xdr:rowOff>
    </xdr:from>
    <xdr:to>
      <xdr:col>41</xdr:col>
      <xdr:colOff>50800</xdr:colOff>
      <xdr:row>63</xdr:row>
      <xdr:rowOff>110186</xdr:rowOff>
    </xdr:to>
    <xdr:cxnSp macro="">
      <xdr:nvCxnSpPr>
        <xdr:cNvPr id="244" name="直線コネクタ 243">
          <a:extLst>
            <a:ext uri="{FF2B5EF4-FFF2-40B4-BE49-F238E27FC236}">
              <a16:creationId xmlns:a16="http://schemas.microsoft.com/office/drawing/2014/main" xmlns="" id="{39001EEC-21F6-4DB1-A651-9E8F7CDABE31}"/>
            </a:ext>
          </a:extLst>
        </xdr:cNvPr>
        <xdr:cNvCxnSpPr/>
      </xdr:nvCxnSpPr>
      <xdr:spPr>
        <a:xfrm flipV="1">
          <a:off x="6972300" y="109106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148455</xdr:rowOff>
    </xdr:from>
    <xdr:ext cx="469744" cy="259045"/>
    <xdr:sp macro="" textlink="">
      <xdr:nvSpPr>
        <xdr:cNvPr id="245" name="n_1mainValue【体育館・プール】&#10;一人当たり面積">
          <a:extLst>
            <a:ext uri="{FF2B5EF4-FFF2-40B4-BE49-F238E27FC236}">
              <a16:creationId xmlns:a16="http://schemas.microsoft.com/office/drawing/2014/main" xmlns="" id="{4A0691FF-0244-4E8F-B158-07083F087A61}"/>
            </a:ext>
          </a:extLst>
        </xdr:cNvPr>
        <xdr:cNvSpPr txBox="1"/>
      </xdr:nvSpPr>
      <xdr:spPr>
        <a:xfrm>
          <a:off x="93917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246" name="n_2mainValue【体育館・プール】&#10;一人当たり面積">
          <a:extLst>
            <a:ext uri="{FF2B5EF4-FFF2-40B4-BE49-F238E27FC236}">
              <a16:creationId xmlns:a16="http://schemas.microsoft.com/office/drawing/2014/main" xmlns="" id="{9957EFD2-200A-437A-9B34-5F9C5436E98D}"/>
            </a:ext>
          </a:extLst>
        </xdr:cNvPr>
        <xdr:cNvSpPr txBox="1"/>
      </xdr:nvSpPr>
      <xdr:spPr>
        <a:xfrm>
          <a:off x="8515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151198</xdr:rowOff>
    </xdr:from>
    <xdr:ext cx="469744" cy="259045"/>
    <xdr:sp macro="" textlink="">
      <xdr:nvSpPr>
        <xdr:cNvPr id="247" name="n_3mainValue【体育館・プール】&#10;一人当たり面積">
          <a:extLst>
            <a:ext uri="{FF2B5EF4-FFF2-40B4-BE49-F238E27FC236}">
              <a16:creationId xmlns:a16="http://schemas.microsoft.com/office/drawing/2014/main" xmlns="" id="{738DAC24-70CD-4E7D-A52C-B31E049AA616}"/>
            </a:ext>
          </a:extLst>
        </xdr:cNvPr>
        <xdr:cNvSpPr txBox="1"/>
      </xdr:nvSpPr>
      <xdr:spPr>
        <a:xfrm>
          <a:off x="7626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152113</xdr:rowOff>
    </xdr:from>
    <xdr:ext cx="469744" cy="259045"/>
    <xdr:sp macro="" textlink="">
      <xdr:nvSpPr>
        <xdr:cNvPr id="248" name="n_4mainValue【体育館・プール】&#10;一人当たり面積">
          <a:extLst>
            <a:ext uri="{FF2B5EF4-FFF2-40B4-BE49-F238E27FC236}">
              <a16:creationId xmlns:a16="http://schemas.microsoft.com/office/drawing/2014/main" xmlns="" id="{13494089-14A4-4F40-82ED-AD32AEE4F681}"/>
            </a:ext>
          </a:extLst>
        </xdr:cNvPr>
        <xdr:cNvSpPr txBox="1"/>
      </xdr:nvSpPr>
      <xdr:spPr>
        <a:xfrm>
          <a:off x="6737427" y="1095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xmlns="" id="{977FE9B8-35C2-4C04-9100-9B2012EF8E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xmlns="" id="{9B4EFB23-37CC-4E96-9DA5-4EEB36C6FA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xmlns="" id="{12D62A00-318B-4817-9FAA-C194C16090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xmlns="" id="{5FD3C092-C2A9-4F97-A2DD-B70765F06A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xmlns="" id="{A52D19E8-A90B-4AB7-92D7-8EAF995581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xmlns="" id="{7422E3D6-EFAD-4B97-89C7-EB12DAF0F0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xmlns="" id="{AB74FB5D-0EB3-4B4B-887D-62118B11F2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xmlns="" id="{3AAA92B6-953D-4845-8F92-8CB26440208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F92E23C3-F93E-4A6D-AFCC-1B7ADBD188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6D979AD3-6113-4F43-AF19-083C607B4F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883441B1-7015-4627-B3FC-1056CFEECC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18724E59-0C73-474E-987B-A5CA5F86EE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2AF4EE72-F112-4EC3-8F9B-D616252BC6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1A073221-7D25-4FDE-B19E-21E200979F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CF0BC715-BFC9-4B37-925B-515F1762E3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51EA806C-81A3-4CC4-94AB-90AB5F6C998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xmlns="" id="{CC2A6828-2970-458D-B8E0-9E19224A9D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xmlns="" id="{784AE984-F79B-406B-B34D-09D0A3C98B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xmlns="" id="{959529C3-5E3D-43B9-BD7F-3AEF0E87C3A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xmlns="" id="{E3A44182-78DD-4AEF-96EC-16D85DF3E3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xmlns="" id="{6C50AF45-812E-400B-BF0B-1D53531486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xmlns="" id="{DD188511-0744-49D8-B60F-FF4FF6EBA3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xmlns="" id="{7962FE82-D8DB-4AC0-8A13-58B54F67D8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xmlns="" id="{2A16B83A-ACC7-401D-9844-097E4ED33F4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xmlns="" id="{9CA050D3-0ED2-451F-9DE4-8BBDA9EC3A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xmlns="" id="{8656E1EE-65F0-4A4F-9225-B7708A40A9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xmlns="" id="{8F4060D4-B54B-4E34-A0C1-AC7EFCE16C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xmlns="" id="{483A591C-7BEA-4BD1-A541-1806B256B4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xmlns="" id="{BA3F5A61-3EE5-45A2-BCE8-3C6A0189B8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xmlns="" id="{39FAC31D-6C88-4DA5-86B1-45C29B67FE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xmlns="" id="{A3B0A262-A694-44C4-A9C2-E680087CF2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xmlns="" id="{348AF9FA-A177-4A9A-968F-10EF53FB62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xmlns="" id="{8E2908A9-E6A6-48F1-BE53-EE7A1646EF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xmlns="" id="{802D5685-9105-4A35-BB52-2D96BEA693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xmlns="" id="{DFDD6737-33D6-4EA4-9BF6-F4BFDD3E49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xmlns="" id="{055A0ECE-4B6D-4A36-A102-16C3E7689A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xmlns="" id="{7AC828C6-FF2C-423D-852B-06DC53B0A4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xmlns="" id="{03B52BA6-112A-43C1-97C4-8D1D055DE8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xmlns="" id="{AA0C52E0-51EF-4243-98AB-84D56F90FE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xmlns="" id="{273CD6D6-4263-42EB-8F30-400D4827BEA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a:extLst>
            <a:ext uri="{FF2B5EF4-FFF2-40B4-BE49-F238E27FC236}">
              <a16:creationId xmlns:a16="http://schemas.microsoft.com/office/drawing/2014/main" xmlns="" id="{D03D9F42-4F0D-46E0-8A02-ED90607BDF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a:extLst>
            <a:ext uri="{FF2B5EF4-FFF2-40B4-BE49-F238E27FC236}">
              <a16:creationId xmlns:a16="http://schemas.microsoft.com/office/drawing/2014/main" xmlns="" id="{AE893C35-1D36-41AA-B11D-29B2577093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a:extLst>
            <a:ext uri="{FF2B5EF4-FFF2-40B4-BE49-F238E27FC236}">
              <a16:creationId xmlns:a16="http://schemas.microsoft.com/office/drawing/2014/main" xmlns="" id="{4356104C-D540-430B-93E0-A0427BEBCD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a:extLst>
            <a:ext uri="{FF2B5EF4-FFF2-40B4-BE49-F238E27FC236}">
              <a16:creationId xmlns:a16="http://schemas.microsoft.com/office/drawing/2014/main" xmlns="" id="{CF2A0CAC-CDB0-453E-B376-349775A9E3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a:extLst>
            <a:ext uri="{FF2B5EF4-FFF2-40B4-BE49-F238E27FC236}">
              <a16:creationId xmlns:a16="http://schemas.microsoft.com/office/drawing/2014/main" xmlns="" id="{05DFE15D-12A6-4286-83C2-721D3C4FEF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a:extLst>
            <a:ext uri="{FF2B5EF4-FFF2-40B4-BE49-F238E27FC236}">
              <a16:creationId xmlns:a16="http://schemas.microsoft.com/office/drawing/2014/main" xmlns="" id="{7091D5FB-54F9-492F-96AF-AC8706999C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a:extLst>
            <a:ext uri="{FF2B5EF4-FFF2-40B4-BE49-F238E27FC236}">
              <a16:creationId xmlns:a16="http://schemas.microsoft.com/office/drawing/2014/main" xmlns="" id="{38EAE9B8-4180-4CBD-809C-86460041BB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a:extLst>
            <a:ext uri="{FF2B5EF4-FFF2-40B4-BE49-F238E27FC236}">
              <a16:creationId xmlns:a16="http://schemas.microsoft.com/office/drawing/2014/main" xmlns="" id="{5D647F3F-FDA5-4624-8647-7506B53EF56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a:extLst>
            <a:ext uri="{FF2B5EF4-FFF2-40B4-BE49-F238E27FC236}">
              <a16:creationId xmlns:a16="http://schemas.microsoft.com/office/drawing/2014/main" xmlns="" id="{76FF2864-BFC9-4462-81FD-D407E198CB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a:extLst>
            <a:ext uri="{FF2B5EF4-FFF2-40B4-BE49-F238E27FC236}">
              <a16:creationId xmlns:a16="http://schemas.microsoft.com/office/drawing/2014/main" xmlns="" id="{6EDAD4B1-295C-4694-A1E2-AE68300F42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a:extLst>
            <a:ext uri="{FF2B5EF4-FFF2-40B4-BE49-F238E27FC236}">
              <a16:creationId xmlns:a16="http://schemas.microsoft.com/office/drawing/2014/main" xmlns="" id="{C8FA4461-D7EA-4BF3-9621-7C3CC5C996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a:extLst>
            <a:ext uri="{FF2B5EF4-FFF2-40B4-BE49-F238E27FC236}">
              <a16:creationId xmlns:a16="http://schemas.microsoft.com/office/drawing/2014/main" xmlns="" id="{90253192-461E-4CAA-B661-9878B0A167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a:extLst>
            <a:ext uri="{FF2B5EF4-FFF2-40B4-BE49-F238E27FC236}">
              <a16:creationId xmlns:a16="http://schemas.microsoft.com/office/drawing/2014/main" xmlns="" id="{AC5DCD34-E833-401A-9D75-414FEE2D8D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a:extLst>
            <a:ext uri="{FF2B5EF4-FFF2-40B4-BE49-F238E27FC236}">
              <a16:creationId xmlns:a16="http://schemas.microsoft.com/office/drawing/2014/main" xmlns="" id="{A8AAFE4A-3674-4D48-990C-4E930EF01F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a:extLst>
            <a:ext uri="{FF2B5EF4-FFF2-40B4-BE49-F238E27FC236}">
              <a16:creationId xmlns:a16="http://schemas.microsoft.com/office/drawing/2014/main" xmlns="" id="{7019D6E8-F646-46A6-90DA-A47E98B49C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a:extLst>
            <a:ext uri="{FF2B5EF4-FFF2-40B4-BE49-F238E27FC236}">
              <a16:creationId xmlns:a16="http://schemas.microsoft.com/office/drawing/2014/main" xmlns="" id="{DDEFA8DD-9C65-483C-8B8D-83C23654641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xmlns="" id="{CCFCA6DC-9CE3-40DB-9575-AFE56AF35B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xmlns="" id="{86745F6E-B424-45A5-B195-0655A37989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xmlns="" id="{2443B3AB-827B-4A4B-AF71-0510B7E3AA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xmlns="" id="{150B7887-2A7B-4A27-A8A5-4FCA27CE59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xmlns="" id="{0437B24E-6819-447B-A966-3B9E9E55A6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xmlns="" id="{56E350CE-ABAC-4BC3-96D9-18606DA51A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xmlns="" id="{7013197E-A4E5-45BC-A3D6-ED1E58A90E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xmlns="" id="{399738B6-141C-4D3E-9725-1654C6BAEE8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3" name="正方形/長方形 312">
          <a:extLst>
            <a:ext uri="{FF2B5EF4-FFF2-40B4-BE49-F238E27FC236}">
              <a16:creationId xmlns:a16="http://schemas.microsoft.com/office/drawing/2014/main" xmlns="" id="{EA928DB4-5608-4080-97A3-062F44BE86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4" name="正方形/長方形 313">
          <a:extLst>
            <a:ext uri="{FF2B5EF4-FFF2-40B4-BE49-F238E27FC236}">
              <a16:creationId xmlns:a16="http://schemas.microsoft.com/office/drawing/2014/main" xmlns="" id="{EA3302A9-3FB0-43F0-95A6-D5A490E513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5" name="正方形/長方形 314">
          <a:extLst>
            <a:ext uri="{FF2B5EF4-FFF2-40B4-BE49-F238E27FC236}">
              <a16:creationId xmlns:a16="http://schemas.microsoft.com/office/drawing/2014/main" xmlns="" id="{2563BE33-2452-44AE-8F86-205CC33970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6" name="正方形/長方形 315">
          <a:extLst>
            <a:ext uri="{FF2B5EF4-FFF2-40B4-BE49-F238E27FC236}">
              <a16:creationId xmlns:a16="http://schemas.microsoft.com/office/drawing/2014/main" xmlns="" id="{423C6FFB-78FB-4E5D-9417-FB85A189ED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7" name="正方形/長方形 316">
          <a:extLst>
            <a:ext uri="{FF2B5EF4-FFF2-40B4-BE49-F238E27FC236}">
              <a16:creationId xmlns:a16="http://schemas.microsoft.com/office/drawing/2014/main" xmlns="" id="{F590BFBE-542B-4893-8B2C-8356A80518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8" name="正方形/長方形 317">
          <a:extLst>
            <a:ext uri="{FF2B5EF4-FFF2-40B4-BE49-F238E27FC236}">
              <a16:creationId xmlns:a16="http://schemas.microsoft.com/office/drawing/2014/main" xmlns="" id="{0AEA12A3-83E8-4F32-9F32-8A31C40998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9" name="正方形/長方形 318">
          <a:extLst>
            <a:ext uri="{FF2B5EF4-FFF2-40B4-BE49-F238E27FC236}">
              <a16:creationId xmlns:a16="http://schemas.microsoft.com/office/drawing/2014/main" xmlns="" id="{FFD0A10B-4A06-4E6A-866B-53D7C9C55C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0" name="正方形/長方形 319">
          <a:extLst>
            <a:ext uri="{FF2B5EF4-FFF2-40B4-BE49-F238E27FC236}">
              <a16:creationId xmlns:a16="http://schemas.microsoft.com/office/drawing/2014/main" xmlns="" id="{819D5135-0EF8-4D0B-A514-622D3450B8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1" name="テキスト ボックス 320">
          <a:extLst>
            <a:ext uri="{FF2B5EF4-FFF2-40B4-BE49-F238E27FC236}">
              <a16:creationId xmlns:a16="http://schemas.microsoft.com/office/drawing/2014/main" xmlns="" id="{3D0D8CFB-5665-4DCE-ABAA-972C532E4C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2" name="直線コネクタ 321">
          <a:extLst>
            <a:ext uri="{FF2B5EF4-FFF2-40B4-BE49-F238E27FC236}">
              <a16:creationId xmlns:a16="http://schemas.microsoft.com/office/drawing/2014/main" xmlns="" id="{EF2A1CD7-40F0-449C-ADAB-8376BF3357E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3" name="テキスト ボックス 322">
          <a:extLst>
            <a:ext uri="{FF2B5EF4-FFF2-40B4-BE49-F238E27FC236}">
              <a16:creationId xmlns:a16="http://schemas.microsoft.com/office/drawing/2014/main" xmlns="" id="{103D59D1-D548-431D-B92C-98BD86076D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4" name="直線コネクタ 323">
          <a:extLst>
            <a:ext uri="{FF2B5EF4-FFF2-40B4-BE49-F238E27FC236}">
              <a16:creationId xmlns:a16="http://schemas.microsoft.com/office/drawing/2014/main" xmlns="" id="{B27225BD-83BD-458C-9530-4154CF1C2B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5" name="テキスト ボックス 324">
          <a:extLst>
            <a:ext uri="{FF2B5EF4-FFF2-40B4-BE49-F238E27FC236}">
              <a16:creationId xmlns:a16="http://schemas.microsoft.com/office/drawing/2014/main" xmlns="" id="{B2AEA6FE-FCF4-417F-A80B-84C4EDCAF7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6" name="直線コネクタ 325">
          <a:extLst>
            <a:ext uri="{FF2B5EF4-FFF2-40B4-BE49-F238E27FC236}">
              <a16:creationId xmlns:a16="http://schemas.microsoft.com/office/drawing/2014/main" xmlns="" id="{386B1F75-A62B-4726-AD45-96C813685F1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7" name="テキスト ボックス 326">
          <a:extLst>
            <a:ext uri="{FF2B5EF4-FFF2-40B4-BE49-F238E27FC236}">
              <a16:creationId xmlns:a16="http://schemas.microsoft.com/office/drawing/2014/main" xmlns="" id="{3D88AD87-FF0B-4BDC-A8D5-9D4F45FA653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8" name="直線コネクタ 327">
          <a:extLst>
            <a:ext uri="{FF2B5EF4-FFF2-40B4-BE49-F238E27FC236}">
              <a16:creationId xmlns:a16="http://schemas.microsoft.com/office/drawing/2014/main" xmlns="" id="{702D5D7E-188A-4EB1-9D94-1753143AB1E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9" name="テキスト ボックス 328">
          <a:extLst>
            <a:ext uri="{FF2B5EF4-FFF2-40B4-BE49-F238E27FC236}">
              <a16:creationId xmlns:a16="http://schemas.microsoft.com/office/drawing/2014/main" xmlns="" id="{240FC945-5D49-4834-B003-39FE9B31515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0" name="直線コネクタ 329">
          <a:extLst>
            <a:ext uri="{FF2B5EF4-FFF2-40B4-BE49-F238E27FC236}">
              <a16:creationId xmlns:a16="http://schemas.microsoft.com/office/drawing/2014/main" xmlns="" id="{CC2B7889-F1FF-446E-90BB-44DDC575174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1" name="テキスト ボックス 330">
          <a:extLst>
            <a:ext uri="{FF2B5EF4-FFF2-40B4-BE49-F238E27FC236}">
              <a16:creationId xmlns:a16="http://schemas.microsoft.com/office/drawing/2014/main" xmlns="" id="{8F03C534-73C0-4C87-B3B2-A9B96EA5957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2" name="直線コネクタ 331">
          <a:extLst>
            <a:ext uri="{FF2B5EF4-FFF2-40B4-BE49-F238E27FC236}">
              <a16:creationId xmlns:a16="http://schemas.microsoft.com/office/drawing/2014/main" xmlns="" id="{5ABBF177-4C30-420D-A726-6A119EA332C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3" name="テキスト ボックス 332">
          <a:extLst>
            <a:ext uri="{FF2B5EF4-FFF2-40B4-BE49-F238E27FC236}">
              <a16:creationId xmlns:a16="http://schemas.microsoft.com/office/drawing/2014/main" xmlns="" id="{4974E983-DB8C-4543-95A7-1B57890C7A2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4" name="直線コネクタ 333">
          <a:extLst>
            <a:ext uri="{FF2B5EF4-FFF2-40B4-BE49-F238E27FC236}">
              <a16:creationId xmlns:a16="http://schemas.microsoft.com/office/drawing/2014/main" xmlns="" id="{013DAD9B-5587-4FC0-B3B3-076701829F6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5" name="テキスト ボックス 334">
          <a:extLst>
            <a:ext uri="{FF2B5EF4-FFF2-40B4-BE49-F238E27FC236}">
              <a16:creationId xmlns:a16="http://schemas.microsoft.com/office/drawing/2014/main" xmlns="" id="{0D99D91C-AFED-45F5-8A40-AE5ECC76588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6" name="直線コネクタ 335">
          <a:extLst>
            <a:ext uri="{FF2B5EF4-FFF2-40B4-BE49-F238E27FC236}">
              <a16:creationId xmlns:a16="http://schemas.microsoft.com/office/drawing/2014/main" xmlns="" id="{FA6DB581-9C14-43E8-9D4D-02AAE14323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消防施設】&#10;有形固定資産減価償却率グラフ枠">
          <a:extLst>
            <a:ext uri="{FF2B5EF4-FFF2-40B4-BE49-F238E27FC236}">
              <a16:creationId xmlns:a16="http://schemas.microsoft.com/office/drawing/2014/main" xmlns="" id="{4B62615A-A952-4915-8995-11E438A891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338" name="直線コネクタ 337">
          <a:extLst>
            <a:ext uri="{FF2B5EF4-FFF2-40B4-BE49-F238E27FC236}">
              <a16:creationId xmlns:a16="http://schemas.microsoft.com/office/drawing/2014/main" xmlns="" id="{A789006A-154A-4FFD-B726-B901F6831425}"/>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339" name="【消防施設】&#10;有形固定資産減価償却率最小値テキスト">
          <a:extLst>
            <a:ext uri="{FF2B5EF4-FFF2-40B4-BE49-F238E27FC236}">
              <a16:creationId xmlns:a16="http://schemas.microsoft.com/office/drawing/2014/main" xmlns="" id="{E71D2A99-AC4B-4204-BA3D-17E78A4B5491}"/>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340" name="直線コネクタ 339">
          <a:extLst>
            <a:ext uri="{FF2B5EF4-FFF2-40B4-BE49-F238E27FC236}">
              <a16:creationId xmlns:a16="http://schemas.microsoft.com/office/drawing/2014/main" xmlns="" id="{7E3EB2F5-DF6F-4771-B19D-F9969466237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341" name="【消防施設】&#10;有形固定資産減価償却率最大値テキスト">
          <a:extLst>
            <a:ext uri="{FF2B5EF4-FFF2-40B4-BE49-F238E27FC236}">
              <a16:creationId xmlns:a16="http://schemas.microsoft.com/office/drawing/2014/main" xmlns="" id="{4E5FF91F-B6FF-4323-B3A4-B4F6F0002D93}"/>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342" name="直線コネクタ 341">
          <a:extLst>
            <a:ext uri="{FF2B5EF4-FFF2-40B4-BE49-F238E27FC236}">
              <a16:creationId xmlns:a16="http://schemas.microsoft.com/office/drawing/2014/main" xmlns="" id="{47181A78-71EE-4E39-9E64-157EB8C3FDE8}"/>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343" name="【消防施設】&#10;有形固定資産減価償却率平均値テキスト">
          <a:extLst>
            <a:ext uri="{FF2B5EF4-FFF2-40B4-BE49-F238E27FC236}">
              <a16:creationId xmlns:a16="http://schemas.microsoft.com/office/drawing/2014/main" xmlns="" id="{4F7D72C5-0D32-418B-9028-A85A853F13C7}"/>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344" name="フローチャート: 判断 343">
          <a:extLst>
            <a:ext uri="{FF2B5EF4-FFF2-40B4-BE49-F238E27FC236}">
              <a16:creationId xmlns:a16="http://schemas.microsoft.com/office/drawing/2014/main" xmlns="" id="{B9A3FE41-E291-4A2C-AD34-DE7284CE33C2}"/>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45" name="フローチャート: 判断 344">
          <a:extLst>
            <a:ext uri="{FF2B5EF4-FFF2-40B4-BE49-F238E27FC236}">
              <a16:creationId xmlns:a16="http://schemas.microsoft.com/office/drawing/2014/main" xmlns="" id="{5A62AA07-9A2C-4A11-8EC8-DD6AD229FC26}"/>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346" name="n_1aveValue【消防施設】&#10;有形固定資産減価償却率">
          <a:extLst>
            <a:ext uri="{FF2B5EF4-FFF2-40B4-BE49-F238E27FC236}">
              <a16:creationId xmlns:a16="http://schemas.microsoft.com/office/drawing/2014/main" xmlns="" id="{8C65D4C3-7B48-4F85-98B6-D73B05646E2C}"/>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155484</xdr:rowOff>
    </xdr:from>
    <xdr:to>
      <xdr:col>76</xdr:col>
      <xdr:colOff>165100</xdr:colOff>
      <xdr:row>83</xdr:row>
      <xdr:rowOff>85634</xdr:rowOff>
    </xdr:to>
    <xdr:sp macro="" textlink="">
      <xdr:nvSpPr>
        <xdr:cNvPr id="347" name="フローチャート: 判断 346">
          <a:extLst>
            <a:ext uri="{FF2B5EF4-FFF2-40B4-BE49-F238E27FC236}">
              <a16:creationId xmlns:a16="http://schemas.microsoft.com/office/drawing/2014/main" xmlns="" id="{1D4BB098-FB2A-4BF3-B7ED-B6C5D4A0573C}"/>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102161</xdr:rowOff>
    </xdr:from>
    <xdr:ext cx="405111" cy="259045"/>
    <xdr:sp macro="" textlink="">
      <xdr:nvSpPr>
        <xdr:cNvPr id="348" name="n_2aveValue【消防施設】&#10;有形固定資産減価償却率">
          <a:extLst>
            <a:ext uri="{FF2B5EF4-FFF2-40B4-BE49-F238E27FC236}">
              <a16:creationId xmlns:a16="http://schemas.microsoft.com/office/drawing/2014/main" xmlns="" id="{E85541F7-0BC4-4995-9D62-2A59928BE8E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52614</xdr:rowOff>
    </xdr:from>
    <xdr:to>
      <xdr:col>72</xdr:col>
      <xdr:colOff>38100</xdr:colOff>
      <xdr:row>82</xdr:row>
      <xdr:rowOff>154214</xdr:rowOff>
    </xdr:to>
    <xdr:sp macro="" textlink="">
      <xdr:nvSpPr>
        <xdr:cNvPr id="349" name="フローチャート: 判断 348">
          <a:extLst>
            <a:ext uri="{FF2B5EF4-FFF2-40B4-BE49-F238E27FC236}">
              <a16:creationId xmlns:a16="http://schemas.microsoft.com/office/drawing/2014/main" xmlns="" id="{78FDC8F0-D83A-48AF-B517-D87C7003604D}"/>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170741</xdr:rowOff>
    </xdr:from>
    <xdr:ext cx="405111" cy="259045"/>
    <xdr:sp macro="" textlink="">
      <xdr:nvSpPr>
        <xdr:cNvPr id="350" name="n_3aveValue【消防施設】&#10;有形固定資産減価償却率">
          <a:extLst>
            <a:ext uri="{FF2B5EF4-FFF2-40B4-BE49-F238E27FC236}">
              <a16:creationId xmlns:a16="http://schemas.microsoft.com/office/drawing/2014/main" xmlns="" id="{102D40A5-9D69-4A47-A0FE-F4ACE62229F6}"/>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96701</xdr:rowOff>
    </xdr:from>
    <xdr:to>
      <xdr:col>67</xdr:col>
      <xdr:colOff>101600</xdr:colOff>
      <xdr:row>83</xdr:row>
      <xdr:rowOff>26851</xdr:rowOff>
    </xdr:to>
    <xdr:sp macro="" textlink="">
      <xdr:nvSpPr>
        <xdr:cNvPr id="351" name="フローチャート: 判断 350">
          <a:extLst>
            <a:ext uri="{FF2B5EF4-FFF2-40B4-BE49-F238E27FC236}">
              <a16:creationId xmlns:a16="http://schemas.microsoft.com/office/drawing/2014/main" xmlns="" id="{12A5E8F4-75D0-4ACF-B2E2-AC5ECEB482D6}"/>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43378</xdr:rowOff>
    </xdr:from>
    <xdr:ext cx="405111" cy="259045"/>
    <xdr:sp macro="" textlink="">
      <xdr:nvSpPr>
        <xdr:cNvPr id="352" name="n_4aveValue【消防施設】&#10;有形固定資産減価償却率">
          <a:extLst>
            <a:ext uri="{FF2B5EF4-FFF2-40B4-BE49-F238E27FC236}">
              <a16:creationId xmlns:a16="http://schemas.microsoft.com/office/drawing/2014/main" xmlns="" id="{D7C6194A-F2D4-4D09-AC81-206D850C07B5}"/>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2B6A2EE7-8CA1-498E-8F28-65E82157D4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83E6CC6-3634-492A-94B6-9F97CFAD94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34ACAA38-070D-43FB-9179-EA98F01D84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94854F99-87D7-49E1-A204-D2C24F3198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CCB985C0-1E3B-4E02-BD69-5D7A3848FE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358" name="楕円 357">
          <a:extLst>
            <a:ext uri="{FF2B5EF4-FFF2-40B4-BE49-F238E27FC236}">
              <a16:creationId xmlns:a16="http://schemas.microsoft.com/office/drawing/2014/main" xmlns="" id="{F1F4E697-54FD-4D2E-BE18-C2B31BB57470}"/>
            </a:ext>
          </a:extLst>
        </xdr:cNvPr>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359" name="【消防施設】&#10;有形固定資産減価償却率該当値テキスト">
          <a:extLst>
            <a:ext uri="{FF2B5EF4-FFF2-40B4-BE49-F238E27FC236}">
              <a16:creationId xmlns:a16="http://schemas.microsoft.com/office/drawing/2014/main" xmlns="" id="{29A7ED67-3641-480B-9ACE-A780B1C3D91B}"/>
            </a:ext>
          </a:extLst>
        </xdr:cNvPr>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37919</xdr:rowOff>
    </xdr:from>
    <xdr:to>
      <xdr:col>81</xdr:col>
      <xdr:colOff>101600</xdr:colOff>
      <xdr:row>84</xdr:row>
      <xdr:rowOff>139519</xdr:rowOff>
    </xdr:to>
    <xdr:sp macro="" textlink="">
      <xdr:nvSpPr>
        <xdr:cNvPr id="360" name="楕円 359">
          <a:extLst>
            <a:ext uri="{FF2B5EF4-FFF2-40B4-BE49-F238E27FC236}">
              <a16:creationId xmlns:a16="http://schemas.microsoft.com/office/drawing/2014/main" xmlns="" id="{16C27F9E-0AEC-42C3-A847-8D6E5B7732E8}"/>
            </a:ext>
          </a:extLst>
        </xdr:cNvPr>
        <xdr:cNvSpPr/>
      </xdr:nvSpPr>
      <xdr:spPr>
        <a:xfrm>
          <a:off x="15430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88719</xdr:rowOff>
    </xdr:from>
    <xdr:to>
      <xdr:col>85</xdr:col>
      <xdr:colOff>127000</xdr:colOff>
      <xdr:row>84</xdr:row>
      <xdr:rowOff>113212</xdr:rowOff>
    </xdr:to>
    <xdr:cxnSp macro="">
      <xdr:nvCxnSpPr>
        <xdr:cNvPr id="361" name="直線コネクタ 360">
          <a:extLst>
            <a:ext uri="{FF2B5EF4-FFF2-40B4-BE49-F238E27FC236}">
              <a16:creationId xmlns:a16="http://schemas.microsoft.com/office/drawing/2014/main" xmlns="" id="{8536D7D5-278C-4A65-9525-65B5D1AB9DC1}"/>
            </a:ext>
          </a:extLst>
        </xdr:cNvPr>
        <xdr:cNvCxnSpPr/>
      </xdr:nvCxnSpPr>
      <xdr:spPr>
        <a:xfrm>
          <a:off x="15481300" y="144905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362" name="楕円 361">
          <a:extLst>
            <a:ext uri="{FF2B5EF4-FFF2-40B4-BE49-F238E27FC236}">
              <a16:creationId xmlns:a16="http://schemas.microsoft.com/office/drawing/2014/main" xmlns="" id="{807BB93A-829E-4CF6-906E-2D9C76346500}"/>
            </a:ext>
          </a:extLst>
        </xdr:cNvPr>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88719</xdr:rowOff>
    </xdr:to>
    <xdr:cxnSp macro="">
      <xdr:nvCxnSpPr>
        <xdr:cNvPr id="363" name="直線コネクタ 362">
          <a:extLst>
            <a:ext uri="{FF2B5EF4-FFF2-40B4-BE49-F238E27FC236}">
              <a16:creationId xmlns:a16="http://schemas.microsoft.com/office/drawing/2014/main" xmlns="" id="{30E9C169-E787-44CD-8522-901B30427F68}"/>
            </a:ext>
          </a:extLst>
        </xdr:cNvPr>
        <xdr:cNvCxnSpPr/>
      </xdr:nvCxnSpPr>
      <xdr:spPr>
        <a:xfrm>
          <a:off x="14592300" y="144692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130646</xdr:rowOff>
    </xdr:from>
    <xdr:ext cx="405111" cy="259045"/>
    <xdr:sp macro="" textlink="">
      <xdr:nvSpPr>
        <xdr:cNvPr id="364" name="n_1mainValue【消防施設】&#10;有形固定資産減価償却率">
          <a:extLst>
            <a:ext uri="{FF2B5EF4-FFF2-40B4-BE49-F238E27FC236}">
              <a16:creationId xmlns:a16="http://schemas.microsoft.com/office/drawing/2014/main" xmlns="" id="{4AE09E2C-67C1-4BDD-8601-C833D15B4BE3}"/>
            </a:ext>
          </a:extLst>
        </xdr:cNvPr>
        <xdr:cNvSpPr txBox="1"/>
      </xdr:nvSpPr>
      <xdr:spPr>
        <a:xfrm>
          <a:off x="15266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365" name="n_2mainValue【消防施設】&#10;有形固定資産減価償却率">
          <a:extLst>
            <a:ext uri="{FF2B5EF4-FFF2-40B4-BE49-F238E27FC236}">
              <a16:creationId xmlns:a16="http://schemas.microsoft.com/office/drawing/2014/main" xmlns="" id="{168687F6-BC51-4385-8F21-38DDA0778A36}"/>
            </a:ext>
          </a:extLst>
        </xdr:cNvPr>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xmlns="" id="{97F1A6ED-9A78-4434-9EA5-18BE753F25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xmlns="" id="{7B07C955-2701-4EB6-A144-AE26F553C9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xmlns="" id="{1676A658-41F9-4793-B68E-58853D1CFA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xmlns="" id="{4C371C49-E374-4BEF-85E8-9A3DC63FD9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xmlns="" id="{0E4E3FF6-DBEF-44B9-BA7B-1F901FA896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xmlns="" id="{B047253D-265E-4A82-9AAF-641D193EF5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xmlns="" id="{1DCF636D-9805-4B6E-A80E-C7BA4F6671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xmlns="" id="{4DF414BE-8AF5-400C-B6F1-43DA9EC0C7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xmlns="" id="{5537D84D-4CAB-45A4-AF95-17775A3A1DE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xmlns="" id="{DAC8037E-6CF5-4301-8C2D-9A67661874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6" name="直線コネクタ 375">
          <a:extLst>
            <a:ext uri="{FF2B5EF4-FFF2-40B4-BE49-F238E27FC236}">
              <a16:creationId xmlns:a16="http://schemas.microsoft.com/office/drawing/2014/main" xmlns="" id="{AF8E97CC-07E5-4500-9B61-0873003FB48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xmlns="" id="{3902BE96-0048-4B45-8C41-DBC5109D152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78" name="直線コネクタ 377">
          <a:extLst>
            <a:ext uri="{FF2B5EF4-FFF2-40B4-BE49-F238E27FC236}">
              <a16:creationId xmlns:a16="http://schemas.microsoft.com/office/drawing/2014/main" xmlns="" id="{43183C0E-9D6B-4834-93CE-634E7359242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79" name="テキスト ボックス 378">
          <a:extLst>
            <a:ext uri="{FF2B5EF4-FFF2-40B4-BE49-F238E27FC236}">
              <a16:creationId xmlns:a16="http://schemas.microsoft.com/office/drawing/2014/main" xmlns="" id="{9951780B-9EB1-4137-87A1-052E41A4108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0" name="直線コネクタ 379">
          <a:extLst>
            <a:ext uri="{FF2B5EF4-FFF2-40B4-BE49-F238E27FC236}">
              <a16:creationId xmlns:a16="http://schemas.microsoft.com/office/drawing/2014/main" xmlns="" id="{D268B250-9367-4F0B-B476-D81909C7B7A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1" name="テキスト ボックス 380">
          <a:extLst>
            <a:ext uri="{FF2B5EF4-FFF2-40B4-BE49-F238E27FC236}">
              <a16:creationId xmlns:a16="http://schemas.microsoft.com/office/drawing/2014/main" xmlns="" id="{865982F6-56B9-4DDC-A560-BF0D36AA0DC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2" name="直線コネクタ 381">
          <a:extLst>
            <a:ext uri="{FF2B5EF4-FFF2-40B4-BE49-F238E27FC236}">
              <a16:creationId xmlns:a16="http://schemas.microsoft.com/office/drawing/2014/main" xmlns="" id="{90F660EA-3CEB-4E66-9D34-A3090152F2F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3" name="テキスト ボックス 382">
          <a:extLst>
            <a:ext uri="{FF2B5EF4-FFF2-40B4-BE49-F238E27FC236}">
              <a16:creationId xmlns:a16="http://schemas.microsoft.com/office/drawing/2014/main" xmlns="" id="{67E274FD-3547-4EEB-B35F-BCEE5A1542A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4" name="直線コネクタ 383">
          <a:extLst>
            <a:ext uri="{FF2B5EF4-FFF2-40B4-BE49-F238E27FC236}">
              <a16:creationId xmlns:a16="http://schemas.microsoft.com/office/drawing/2014/main" xmlns="" id="{4E56C96A-F9A5-4B25-B3DE-C824B3B169B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5" name="テキスト ボックス 384">
          <a:extLst>
            <a:ext uri="{FF2B5EF4-FFF2-40B4-BE49-F238E27FC236}">
              <a16:creationId xmlns:a16="http://schemas.microsoft.com/office/drawing/2014/main" xmlns="" id="{A26B4851-F957-4FFB-BB1F-19156019B58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6" name="直線コネクタ 385">
          <a:extLst>
            <a:ext uri="{FF2B5EF4-FFF2-40B4-BE49-F238E27FC236}">
              <a16:creationId xmlns:a16="http://schemas.microsoft.com/office/drawing/2014/main" xmlns="" id="{6852F9C8-0DBD-4A16-9D82-F1A6BC5B955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7" name="テキスト ボックス 386">
          <a:extLst>
            <a:ext uri="{FF2B5EF4-FFF2-40B4-BE49-F238E27FC236}">
              <a16:creationId xmlns:a16="http://schemas.microsoft.com/office/drawing/2014/main" xmlns="" id="{CAD464DD-73BC-4C15-8E3C-2316C6C084D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a:extLst>
            <a:ext uri="{FF2B5EF4-FFF2-40B4-BE49-F238E27FC236}">
              <a16:creationId xmlns:a16="http://schemas.microsoft.com/office/drawing/2014/main" xmlns="" id="{DA922C5C-C210-4B05-9D8D-15AA111809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a:extLst>
            <a:ext uri="{FF2B5EF4-FFF2-40B4-BE49-F238E27FC236}">
              <a16:creationId xmlns:a16="http://schemas.microsoft.com/office/drawing/2014/main" xmlns="" id="{911DDBC1-FB34-485F-AA55-1C749338F4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a:extLst>
            <a:ext uri="{FF2B5EF4-FFF2-40B4-BE49-F238E27FC236}">
              <a16:creationId xmlns:a16="http://schemas.microsoft.com/office/drawing/2014/main" xmlns="" id="{D143FD8F-F2A0-4652-9FBD-346B4CB9AF4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391" name="直線コネクタ 390">
          <a:extLst>
            <a:ext uri="{FF2B5EF4-FFF2-40B4-BE49-F238E27FC236}">
              <a16:creationId xmlns:a16="http://schemas.microsoft.com/office/drawing/2014/main" xmlns="" id="{42ABBA04-D7F2-427E-8DD2-042B90665B4E}"/>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392" name="【消防施設】&#10;一人当たり面積最小値テキスト">
          <a:extLst>
            <a:ext uri="{FF2B5EF4-FFF2-40B4-BE49-F238E27FC236}">
              <a16:creationId xmlns:a16="http://schemas.microsoft.com/office/drawing/2014/main" xmlns="" id="{ED0BF525-80DA-430F-87F6-81058722247D}"/>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393" name="直線コネクタ 392">
          <a:extLst>
            <a:ext uri="{FF2B5EF4-FFF2-40B4-BE49-F238E27FC236}">
              <a16:creationId xmlns:a16="http://schemas.microsoft.com/office/drawing/2014/main" xmlns="" id="{FAD7A4BC-B849-4A62-B4AF-C49123470E43}"/>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394" name="【消防施設】&#10;一人当たり面積最大値テキスト">
          <a:extLst>
            <a:ext uri="{FF2B5EF4-FFF2-40B4-BE49-F238E27FC236}">
              <a16:creationId xmlns:a16="http://schemas.microsoft.com/office/drawing/2014/main" xmlns="" id="{DBD1FD81-4ABF-4C10-A0CC-05BF8B730F2A}"/>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395" name="直線コネクタ 394">
          <a:extLst>
            <a:ext uri="{FF2B5EF4-FFF2-40B4-BE49-F238E27FC236}">
              <a16:creationId xmlns:a16="http://schemas.microsoft.com/office/drawing/2014/main" xmlns="" id="{9C2FBC64-E00E-4B98-84D5-912B24D5CFEA}"/>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396" name="【消防施設】&#10;一人当たり面積平均値テキスト">
          <a:extLst>
            <a:ext uri="{FF2B5EF4-FFF2-40B4-BE49-F238E27FC236}">
              <a16:creationId xmlns:a16="http://schemas.microsoft.com/office/drawing/2014/main" xmlns="" id="{19C0E35C-5A1A-4B6A-A87E-B245240F326C}"/>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397" name="フローチャート: 判断 396">
          <a:extLst>
            <a:ext uri="{FF2B5EF4-FFF2-40B4-BE49-F238E27FC236}">
              <a16:creationId xmlns:a16="http://schemas.microsoft.com/office/drawing/2014/main" xmlns="" id="{48530EC1-C66B-4C8C-82A5-4C4F72585BC6}"/>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398" name="フローチャート: 判断 397">
          <a:extLst>
            <a:ext uri="{FF2B5EF4-FFF2-40B4-BE49-F238E27FC236}">
              <a16:creationId xmlns:a16="http://schemas.microsoft.com/office/drawing/2014/main" xmlns="" id="{1E0462B4-1F31-4084-8986-A2296234CA42}"/>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167549</xdr:rowOff>
    </xdr:from>
    <xdr:ext cx="469744" cy="259045"/>
    <xdr:sp macro="" textlink="">
      <xdr:nvSpPr>
        <xdr:cNvPr id="399" name="n_1aveValue【消防施設】&#10;一人当たり面積">
          <a:extLst>
            <a:ext uri="{FF2B5EF4-FFF2-40B4-BE49-F238E27FC236}">
              <a16:creationId xmlns:a16="http://schemas.microsoft.com/office/drawing/2014/main" xmlns="" id="{41300F10-ECEC-4DED-A29E-3A06BE93C00F}"/>
            </a:ext>
          </a:extLst>
        </xdr:cNvPr>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75802</xdr:rowOff>
    </xdr:from>
    <xdr:to>
      <xdr:col>107</xdr:col>
      <xdr:colOff>101600</xdr:colOff>
      <xdr:row>87</xdr:row>
      <xdr:rowOff>5952</xdr:rowOff>
    </xdr:to>
    <xdr:sp macro="" textlink="">
      <xdr:nvSpPr>
        <xdr:cNvPr id="400" name="フローチャート: 判断 399">
          <a:extLst>
            <a:ext uri="{FF2B5EF4-FFF2-40B4-BE49-F238E27FC236}">
              <a16:creationId xmlns:a16="http://schemas.microsoft.com/office/drawing/2014/main" xmlns="" id="{2A7A6E51-4976-439E-B7DC-EBDA2184348F}"/>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168529</xdr:rowOff>
    </xdr:from>
    <xdr:ext cx="469744" cy="259045"/>
    <xdr:sp macro="" textlink="">
      <xdr:nvSpPr>
        <xdr:cNvPr id="401" name="n_2aveValue【消防施設】&#10;一人当たり面積">
          <a:extLst>
            <a:ext uri="{FF2B5EF4-FFF2-40B4-BE49-F238E27FC236}">
              <a16:creationId xmlns:a16="http://schemas.microsoft.com/office/drawing/2014/main" xmlns="" id="{0099B7A8-BB0E-47DE-A003-46EAAD6CD147}"/>
            </a:ext>
          </a:extLst>
        </xdr:cNvPr>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75474</xdr:rowOff>
    </xdr:from>
    <xdr:to>
      <xdr:col>102</xdr:col>
      <xdr:colOff>165100</xdr:colOff>
      <xdr:row>87</xdr:row>
      <xdr:rowOff>5624</xdr:rowOff>
    </xdr:to>
    <xdr:sp macro="" textlink="">
      <xdr:nvSpPr>
        <xdr:cNvPr id="402" name="フローチャート: 判断 401">
          <a:extLst>
            <a:ext uri="{FF2B5EF4-FFF2-40B4-BE49-F238E27FC236}">
              <a16:creationId xmlns:a16="http://schemas.microsoft.com/office/drawing/2014/main" xmlns="" id="{A449064D-19DF-4762-B86B-3FA1DB92EDE9}"/>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22151</xdr:rowOff>
    </xdr:from>
    <xdr:ext cx="469744" cy="259045"/>
    <xdr:sp macro="" textlink="">
      <xdr:nvSpPr>
        <xdr:cNvPr id="403" name="n_3aveValue【消防施設】&#10;一人当たり面積">
          <a:extLst>
            <a:ext uri="{FF2B5EF4-FFF2-40B4-BE49-F238E27FC236}">
              <a16:creationId xmlns:a16="http://schemas.microsoft.com/office/drawing/2014/main" xmlns="" id="{1A734AD1-E4AC-453F-9AF8-21754F3EFA3D}"/>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75474</xdr:rowOff>
    </xdr:from>
    <xdr:to>
      <xdr:col>98</xdr:col>
      <xdr:colOff>38100</xdr:colOff>
      <xdr:row>87</xdr:row>
      <xdr:rowOff>5624</xdr:rowOff>
    </xdr:to>
    <xdr:sp macro="" textlink="">
      <xdr:nvSpPr>
        <xdr:cNvPr id="404" name="フローチャート: 判断 403">
          <a:extLst>
            <a:ext uri="{FF2B5EF4-FFF2-40B4-BE49-F238E27FC236}">
              <a16:creationId xmlns:a16="http://schemas.microsoft.com/office/drawing/2014/main" xmlns="" id="{A3A64E38-3A38-4E42-9D97-6E55AB40224B}"/>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22151</xdr:rowOff>
    </xdr:from>
    <xdr:ext cx="469744" cy="259045"/>
    <xdr:sp macro="" textlink="">
      <xdr:nvSpPr>
        <xdr:cNvPr id="405" name="n_4aveValue【消防施設】&#10;一人当たり面積">
          <a:extLst>
            <a:ext uri="{FF2B5EF4-FFF2-40B4-BE49-F238E27FC236}">
              <a16:creationId xmlns:a16="http://schemas.microsoft.com/office/drawing/2014/main" xmlns="" id="{5A0AE917-6CF2-4546-B9A5-973BC8E3318B}"/>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xmlns="" id="{DE5BA717-AA24-4BA2-8F44-05C6AF8B10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xmlns="" id="{4ED85AE9-28F8-46F1-A2E1-521571864C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xmlns="" id="{66B22D5C-EE4F-4A73-A493-FC96068C90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xmlns="" id="{54E27455-4884-4BBD-ACF3-F42E19AFFF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xmlns="" id="{B3BC7653-FF57-4C9B-83D2-931E7AB47F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73515</xdr:rowOff>
    </xdr:from>
    <xdr:to>
      <xdr:col>116</xdr:col>
      <xdr:colOff>114300</xdr:colOff>
      <xdr:row>87</xdr:row>
      <xdr:rowOff>3665</xdr:rowOff>
    </xdr:to>
    <xdr:sp macro="" textlink="">
      <xdr:nvSpPr>
        <xdr:cNvPr id="411" name="楕円 410">
          <a:extLst>
            <a:ext uri="{FF2B5EF4-FFF2-40B4-BE49-F238E27FC236}">
              <a16:creationId xmlns:a16="http://schemas.microsoft.com/office/drawing/2014/main" xmlns="" id="{6D97F5AA-B426-44E9-90DE-782A5E0516A0}"/>
            </a:ext>
          </a:extLst>
        </xdr:cNvPr>
        <xdr:cNvSpPr/>
      </xdr:nvSpPr>
      <xdr:spPr>
        <a:xfrm>
          <a:off x="22110700" y="148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412" name="【消防施設】&#10;一人当たり面積該当値テキスト">
          <a:extLst>
            <a:ext uri="{FF2B5EF4-FFF2-40B4-BE49-F238E27FC236}">
              <a16:creationId xmlns:a16="http://schemas.microsoft.com/office/drawing/2014/main" xmlns="" id="{751BE0EB-76B6-42B3-8C93-F0BE8A4823E6}"/>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74495</xdr:rowOff>
    </xdr:from>
    <xdr:to>
      <xdr:col>112</xdr:col>
      <xdr:colOff>38100</xdr:colOff>
      <xdr:row>87</xdr:row>
      <xdr:rowOff>4645</xdr:rowOff>
    </xdr:to>
    <xdr:sp macro="" textlink="">
      <xdr:nvSpPr>
        <xdr:cNvPr id="413" name="楕円 412">
          <a:extLst>
            <a:ext uri="{FF2B5EF4-FFF2-40B4-BE49-F238E27FC236}">
              <a16:creationId xmlns:a16="http://schemas.microsoft.com/office/drawing/2014/main" xmlns="" id="{97D7F013-3E03-4629-875D-FAD51296A6F9}"/>
            </a:ext>
          </a:extLst>
        </xdr:cNvPr>
        <xdr:cNvSpPr/>
      </xdr:nvSpPr>
      <xdr:spPr>
        <a:xfrm>
          <a:off x="21272500" y="148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124315</xdr:rowOff>
    </xdr:from>
    <xdr:to>
      <xdr:col>116</xdr:col>
      <xdr:colOff>63500</xdr:colOff>
      <xdr:row>86</xdr:row>
      <xdr:rowOff>125295</xdr:rowOff>
    </xdr:to>
    <xdr:cxnSp macro="">
      <xdr:nvCxnSpPr>
        <xdr:cNvPr id="414" name="直線コネクタ 413">
          <a:extLst>
            <a:ext uri="{FF2B5EF4-FFF2-40B4-BE49-F238E27FC236}">
              <a16:creationId xmlns:a16="http://schemas.microsoft.com/office/drawing/2014/main" xmlns="" id="{BE7A93CC-4A85-4597-99F4-D68C308C9CBD}"/>
            </a:ext>
          </a:extLst>
        </xdr:cNvPr>
        <xdr:cNvCxnSpPr/>
      </xdr:nvCxnSpPr>
      <xdr:spPr>
        <a:xfrm flipV="1">
          <a:off x="21323300" y="1486901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75147</xdr:rowOff>
    </xdr:from>
    <xdr:to>
      <xdr:col>107</xdr:col>
      <xdr:colOff>101600</xdr:colOff>
      <xdr:row>87</xdr:row>
      <xdr:rowOff>5297</xdr:rowOff>
    </xdr:to>
    <xdr:sp macro="" textlink="">
      <xdr:nvSpPr>
        <xdr:cNvPr id="415" name="楕円 414">
          <a:extLst>
            <a:ext uri="{FF2B5EF4-FFF2-40B4-BE49-F238E27FC236}">
              <a16:creationId xmlns:a16="http://schemas.microsoft.com/office/drawing/2014/main" xmlns="" id="{1710214C-EBA0-4C10-B8AC-DA21D255C9B5}"/>
            </a:ext>
          </a:extLst>
        </xdr:cNvPr>
        <xdr:cNvSpPr/>
      </xdr:nvSpPr>
      <xdr:spPr>
        <a:xfrm>
          <a:off x="20383500" y="148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125295</xdr:rowOff>
    </xdr:from>
    <xdr:to>
      <xdr:col>111</xdr:col>
      <xdr:colOff>177800</xdr:colOff>
      <xdr:row>86</xdr:row>
      <xdr:rowOff>125947</xdr:rowOff>
    </xdr:to>
    <xdr:cxnSp macro="">
      <xdr:nvCxnSpPr>
        <xdr:cNvPr id="416" name="直線コネクタ 415">
          <a:extLst>
            <a:ext uri="{FF2B5EF4-FFF2-40B4-BE49-F238E27FC236}">
              <a16:creationId xmlns:a16="http://schemas.microsoft.com/office/drawing/2014/main" xmlns="" id="{5F722DCF-42D7-4312-B659-F1E2E8F0C319}"/>
            </a:ext>
          </a:extLst>
        </xdr:cNvPr>
        <xdr:cNvCxnSpPr/>
      </xdr:nvCxnSpPr>
      <xdr:spPr>
        <a:xfrm flipV="1">
          <a:off x="20434300" y="1486999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21172</xdr:rowOff>
    </xdr:from>
    <xdr:ext cx="469744" cy="259045"/>
    <xdr:sp macro="" textlink="">
      <xdr:nvSpPr>
        <xdr:cNvPr id="417" name="n_1mainValue【消防施設】&#10;一人当たり面積">
          <a:extLst>
            <a:ext uri="{FF2B5EF4-FFF2-40B4-BE49-F238E27FC236}">
              <a16:creationId xmlns:a16="http://schemas.microsoft.com/office/drawing/2014/main" xmlns="" id="{5784F8F3-4CB3-4226-BAAB-162AA897F84E}"/>
            </a:ext>
          </a:extLst>
        </xdr:cNvPr>
        <xdr:cNvSpPr txBox="1"/>
      </xdr:nvSpPr>
      <xdr:spPr>
        <a:xfrm>
          <a:off x="21075727" y="145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21824</xdr:rowOff>
    </xdr:from>
    <xdr:ext cx="469744" cy="259045"/>
    <xdr:sp macro="" textlink="">
      <xdr:nvSpPr>
        <xdr:cNvPr id="418" name="n_2mainValue【消防施設】&#10;一人当たり面積">
          <a:extLst>
            <a:ext uri="{FF2B5EF4-FFF2-40B4-BE49-F238E27FC236}">
              <a16:creationId xmlns:a16="http://schemas.microsoft.com/office/drawing/2014/main" xmlns="" id="{513C8EC8-54DC-4430-88A0-CC0C64D2DB26}"/>
            </a:ext>
          </a:extLst>
        </xdr:cNvPr>
        <xdr:cNvSpPr txBox="1"/>
      </xdr:nvSpPr>
      <xdr:spPr>
        <a:xfrm>
          <a:off x="20199427" y="1459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9" name="正方形/長方形 418">
          <a:extLst>
            <a:ext uri="{FF2B5EF4-FFF2-40B4-BE49-F238E27FC236}">
              <a16:creationId xmlns:a16="http://schemas.microsoft.com/office/drawing/2014/main" xmlns="" id="{5C20C00C-044B-4876-8AA3-29278EEE39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0" name="正方形/長方形 419">
          <a:extLst>
            <a:ext uri="{FF2B5EF4-FFF2-40B4-BE49-F238E27FC236}">
              <a16:creationId xmlns:a16="http://schemas.microsoft.com/office/drawing/2014/main" xmlns="" id="{605BA9B8-67B6-430A-B4E9-17B012C9B1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1" name="正方形/長方形 420">
          <a:extLst>
            <a:ext uri="{FF2B5EF4-FFF2-40B4-BE49-F238E27FC236}">
              <a16:creationId xmlns:a16="http://schemas.microsoft.com/office/drawing/2014/main" xmlns="" id="{0EE7A54F-EACC-4A44-BCAE-2AFC985A1E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2" name="正方形/長方形 421">
          <a:extLst>
            <a:ext uri="{FF2B5EF4-FFF2-40B4-BE49-F238E27FC236}">
              <a16:creationId xmlns:a16="http://schemas.microsoft.com/office/drawing/2014/main" xmlns="" id="{A014F406-70D3-4FCE-89B0-1A984298B7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3" name="正方形/長方形 422">
          <a:extLst>
            <a:ext uri="{FF2B5EF4-FFF2-40B4-BE49-F238E27FC236}">
              <a16:creationId xmlns:a16="http://schemas.microsoft.com/office/drawing/2014/main" xmlns="" id="{131B6768-8678-4C7B-8EBB-67F98AE173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4" name="正方形/長方形 423">
          <a:extLst>
            <a:ext uri="{FF2B5EF4-FFF2-40B4-BE49-F238E27FC236}">
              <a16:creationId xmlns:a16="http://schemas.microsoft.com/office/drawing/2014/main" xmlns="" id="{EEC2D1E4-54A0-435B-924A-083B8529CC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5" name="正方形/長方形 424">
          <a:extLst>
            <a:ext uri="{FF2B5EF4-FFF2-40B4-BE49-F238E27FC236}">
              <a16:creationId xmlns:a16="http://schemas.microsoft.com/office/drawing/2014/main" xmlns="" id="{09053873-425A-4096-9E3F-39C289A1AD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6" name="正方形/長方形 425">
          <a:extLst>
            <a:ext uri="{FF2B5EF4-FFF2-40B4-BE49-F238E27FC236}">
              <a16:creationId xmlns:a16="http://schemas.microsoft.com/office/drawing/2014/main" xmlns="" id="{E13DE4DF-812F-4AC5-8D48-A2D4F45CD9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7" name="テキスト ボックス 426">
          <a:extLst>
            <a:ext uri="{FF2B5EF4-FFF2-40B4-BE49-F238E27FC236}">
              <a16:creationId xmlns:a16="http://schemas.microsoft.com/office/drawing/2014/main" xmlns="" id="{70911EED-5D0E-4704-9A78-AD15A5E664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8" name="直線コネクタ 427">
          <a:extLst>
            <a:ext uri="{FF2B5EF4-FFF2-40B4-BE49-F238E27FC236}">
              <a16:creationId xmlns:a16="http://schemas.microsoft.com/office/drawing/2014/main" xmlns="" id="{CA03710F-E54C-4EE1-8C41-1E60E88F1B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9" name="テキスト ボックス 428">
          <a:extLst>
            <a:ext uri="{FF2B5EF4-FFF2-40B4-BE49-F238E27FC236}">
              <a16:creationId xmlns:a16="http://schemas.microsoft.com/office/drawing/2014/main" xmlns="" id="{F762C523-CFF5-4F6D-A32D-7C34FDD3DC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0" name="直線コネクタ 429">
          <a:extLst>
            <a:ext uri="{FF2B5EF4-FFF2-40B4-BE49-F238E27FC236}">
              <a16:creationId xmlns:a16="http://schemas.microsoft.com/office/drawing/2014/main" xmlns="" id="{03F3845F-E834-41D8-A0CE-9363BF9FA9F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1" name="テキスト ボックス 430">
          <a:extLst>
            <a:ext uri="{FF2B5EF4-FFF2-40B4-BE49-F238E27FC236}">
              <a16:creationId xmlns:a16="http://schemas.microsoft.com/office/drawing/2014/main" xmlns="" id="{B1C498CE-38B5-4A8E-929C-932BC666E3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2" name="直線コネクタ 431">
          <a:extLst>
            <a:ext uri="{FF2B5EF4-FFF2-40B4-BE49-F238E27FC236}">
              <a16:creationId xmlns:a16="http://schemas.microsoft.com/office/drawing/2014/main" xmlns="" id="{5C71B3D9-212C-4527-8B5A-4B23F2D99A3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3" name="テキスト ボックス 432">
          <a:extLst>
            <a:ext uri="{FF2B5EF4-FFF2-40B4-BE49-F238E27FC236}">
              <a16:creationId xmlns:a16="http://schemas.microsoft.com/office/drawing/2014/main" xmlns="" id="{A457DDD0-7604-4B06-979E-0DDC4019D11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4" name="直線コネクタ 433">
          <a:extLst>
            <a:ext uri="{FF2B5EF4-FFF2-40B4-BE49-F238E27FC236}">
              <a16:creationId xmlns:a16="http://schemas.microsoft.com/office/drawing/2014/main" xmlns="" id="{97F398B5-93FF-41A4-A529-1BCC38B051D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5" name="テキスト ボックス 434">
          <a:extLst>
            <a:ext uri="{FF2B5EF4-FFF2-40B4-BE49-F238E27FC236}">
              <a16:creationId xmlns:a16="http://schemas.microsoft.com/office/drawing/2014/main" xmlns="" id="{46CFFDF8-4AFF-44CF-A0DB-FE968BE483A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6" name="直線コネクタ 435">
          <a:extLst>
            <a:ext uri="{FF2B5EF4-FFF2-40B4-BE49-F238E27FC236}">
              <a16:creationId xmlns:a16="http://schemas.microsoft.com/office/drawing/2014/main" xmlns="" id="{1C7DB6B2-C505-4ADD-B141-C4739A4F3F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7" name="テキスト ボックス 436">
          <a:extLst>
            <a:ext uri="{FF2B5EF4-FFF2-40B4-BE49-F238E27FC236}">
              <a16:creationId xmlns:a16="http://schemas.microsoft.com/office/drawing/2014/main" xmlns="" id="{7A44A31E-5B2D-4100-B29F-D97E89744C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8" name="直線コネクタ 437">
          <a:extLst>
            <a:ext uri="{FF2B5EF4-FFF2-40B4-BE49-F238E27FC236}">
              <a16:creationId xmlns:a16="http://schemas.microsoft.com/office/drawing/2014/main" xmlns="" id="{AD8F26FC-DCC1-40D0-A8EB-B0869C01AD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39" name="テキスト ボックス 438">
          <a:extLst>
            <a:ext uri="{FF2B5EF4-FFF2-40B4-BE49-F238E27FC236}">
              <a16:creationId xmlns:a16="http://schemas.microsoft.com/office/drawing/2014/main" xmlns="" id="{7906D730-0AC1-443F-88ED-2152D6CDC28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0" name="直線コネクタ 439">
          <a:extLst>
            <a:ext uri="{FF2B5EF4-FFF2-40B4-BE49-F238E27FC236}">
              <a16:creationId xmlns:a16="http://schemas.microsoft.com/office/drawing/2014/main" xmlns="" id="{BD8CF9F1-BD9C-4AF0-ACD8-17A21EFF66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庁舎】&#10;有形固定資産減価償却率グラフ枠">
          <a:extLst>
            <a:ext uri="{FF2B5EF4-FFF2-40B4-BE49-F238E27FC236}">
              <a16:creationId xmlns:a16="http://schemas.microsoft.com/office/drawing/2014/main" xmlns="" id="{82B88C09-CE99-4854-8ABD-5A26908A42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107</xdr:row>
      <xdr:rowOff>69850</xdr:rowOff>
    </xdr:to>
    <xdr:cxnSp macro="">
      <xdr:nvCxnSpPr>
        <xdr:cNvPr id="442" name="直線コネクタ 441">
          <a:extLst>
            <a:ext uri="{FF2B5EF4-FFF2-40B4-BE49-F238E27FC236}">
              <a16:creationId xmlns:a16="http://schemas.microsoft.com/office/drawing/2014/main" xmlns="" id="{75C69C6B-89A9-42B9-A5A9-37ADF14507F0}"/>
            </a:ext>
          </a:extLst>
        </xdr:cNvPr>
        <xdr:cNvCxnSpPr/>
      </xdr:nvCxnSpPr>
      <xdr:spPr>
        <a:xfrm flipV="1">
          <a:off x="16318864" y="17198339"/>
          <a:ext cx="0" cy="121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3" name="【庁舎】&#10;有形固定資産減価償却率最小値テキスト">
          <a:extLst>
            <a:ext uri="{FF2B5EF4-FFF2-40B4-BE49-F238E27FC236}">
              <a16:creationId xmlns:a16="http://schemas.microsoft.com/office/drawing/2014/main" xmlns="" id="{2F91EA67-E505-4D79-B3B9-D78FEE829D2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44" name="直線コネクタ 443">
          <a:extLst>
            <a:ext uri="{FF2B5EF4-FFF2-40B4-BE49-F238E27FC236}">
              <a16:creationId xmlns:a16="http://schemas.microsoft.com/office/drawing/2014/main" xmlns="" id="{E113B4B7-A588-40C6-AAEE-AF456D47E2F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445" name="【庁舎】&#10;有形固定資産減価償却率最大値テキスト">
          <a:extLst>
            <a:ext uri="{FF2B5EF4-FFF2-40B4-BE49-F238E27FC236}">
              <a16:creationId xmlns:a16="http://schemas.microsoft.com/office/drawing/2014/main" xmlns="" id="{E792B418-BA5E-4431-A044-8477CCD90C4F}"/>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446" name="直線コネクタ 445">
          <a:extLst>
            <a:ext uri="{FF2B5EF4-FFF2-40B4-BE49-F238E27FC236}">
              <a16:creationId xmlns:a16="http://schemas.microsoft.com/office/drawing/2014/main" xmlns="" id="{5FD05D6F-D0EC-47B3-A4DA-BE52882B331F}"/>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100347</xdr:rowOff>
    </xdr:from>
    <xdr:ext cx="405111" cy="259045"/>
    <xdr:sp macro="" textlink="">
      <xdr:nvSpPr>
        <xdr:cNvPr id="447" name="【庁舎】&#10;有形固定資産減価償却率平均値テキスト">
          <a:extLst>
            <a:ext uri="{FF2B5EF4-FFF2-40B4-BE49-F238E27FC236}">
              <a16:creationId xmlns:a16="http://schemas.microsoft.com/office/drawing/2014/main" xmlns="" id="{67349860-B05E-45FF-A82A-D24B0F6C572D}"/>
            </a:ext>
          </a:extLst>
        </xdr:cNvPr>
        <xdr:cNvSpPr txBox="1"/>
      </xdr:nvSpPr>
      <xdr:spPr>
        <a:xfrm>
          <a:off x="16357600" y="17759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448" name="フローチャート: 判断 447">
          <a:extLst>
            <a:ext uri="{FF2B5EF4-FFF2-40B4-BE49-F238E27FC236}">
              <a16:creationId xmlns:a16="http://schemas.microsoft.com/office/drawing/2014/main" xmlns="" id="{B438F664-06A8-48CD-B024-C72D500A7247}"/>
            </a:ext>
          </a:extLst>
        </xdr:cNvPr>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20320</xdr:rowOff>
    </xdr:from>
    <xdr:to>
      <xdr:col>81</xdr:col>
      <xdr:colOff>101600</xdr:colOff>
      <xdr:row>104</xdr:row>
      <xdr:rowOff>121920</xdr:rowOff>
    </xdr:to>
    <xdr:sp macro="" textlink="">
      <xdr:nvSpPr>
        <xdr:cNvPr id="449" name="フローチャート: 判断 448">
          <a:extLst>
            <a:ext uri="{FF2B5EF4-FFF2-40B4-BE49-F238E27FC236}">
              <a16:creationId xmlns:a16="http://schemas.microsoft.com/office/drawing/2014/main" xmlns="" id="{46C1CBEB-2D9B-4E08-8E19-AC18B6B3B633}"/>
            </a:ext>
          </a:extLst>
        </xdr:cNvPr>
        <xdr:cNvSpPr/>
      </xdr:nvSpPr>
      <xdr:spPr>
        <a:xfrm>
          <a:off x="15430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113047</xdr:rowOff>
    </xdr:from>
    <xdr:ext cx="405111" cy="259045"/>
    <xdr:sp macro="" textlink="">
      <xdr:nvSpPr>
        <xdr:cNvPr id="450" name="n_1aveValue【庁舎】&#10;有形固定資産減価償却率">
          <a:extLst>
            <a:ext uri="{FF2B5EF4-FFF2-40B4-BE49-F238E27FC236}">
              <a16:creationId xmlns:a16="http://schemas.microsoft.com/office/drawing/2014/main" xmlns="" id="{964BD37C-62E2-4360-996C-831595CD84BD}"/>
            </a:ext>
          </a:extLst>
        </xdr:cNvPr>
        <xdr:cNvSpPr txBox="1"/>
      </xdr:nvSpPr>
      <xdr:spPr>
        <a:xfrm>
          <a:off x="152660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17780</xdr:rowOff>
    </xdr:from>
    <xdr:to>
      <xdr:col>76</xdr:col>
      <xdr:colOff>165100</xdr:colOff>
      <xdr:row>104</xdr:row>
      <xdr:rowOff>119380</xdr:rowOff>
    </xdr:to>
    <xdr:sp macro="" textlink="">
      <xdr:nvSpPr>
        <xdr:cNvPr id="451" name="フローチャート: 判断 450">
          <a:extLst>
            <a:ext uri="{FF2B5EF4-FFF2-40B4-BE49-F238E27FC236}">
              <a16:creationId xmlns:a16="http://schemas.microsoft.com/office/drawing/2014/main" xmlns="" id="{3B1FB56B-BEBC-400E-B6ED-8D6E8A490E66}"/>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135907</xdr:rowOff>
    </xdr:from>
    <xdr:ext cx="405111" cy="259045"/>
    <xdr:sp macro="" textlink="">
      <xdr:nvSpPr>
        <xdr:cNvPr id="452" name="n_2aveValue【庁舎】&#10;有形固定資産減価償却率">
          <a:extLst>
            <a:ext uri="{FF2B5EF4-FFF2-40B4-BE49-F238E27FC236}">
              <a16:creationId xmlns:a16="http://schemas.microsoft.com/office/drawing/2014/main" xmlns="" id="{07084F05-BD35-4A88-93D7-AE8CB8E940CB}"/>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44450</xdr:rowOff>
    </xdr:from>
    <xdr:to>
      <xdr:col>72</xdr:col>
      <xdr:colOff>38100</xdr:colOff>
      <xdr:row>104</xdr:row>
      <xdr:rowOff>146050</xdr:rowOff>
    </xdr:to>
    <xdr:sp macro="" textlink="">
      <xdr:nvSpPr>
        <xdr:cNvPr id="453" name="フローチャート: 判断 452">
          <a:extLst>
            <a:ext uri="{FF2B5EF4-FFF2-40B4-BE49-F238E27FC236}">
              <a16:creationId xmlns:a16="http://schemas.microsoft.com/office/drawing/2014/main" xmlns="" id="{8BB03FCF-463F-4FF3-848C-38FD9D05577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162577</xdr:rowOff>
    </xdr:from>
    <xdr:ext cx="405111" cy="259045"/>
    <xdr:sp macro="" textlink="">
      <xdr:nvSpPr>
        <xdr:cNvPr id="454" name="n_3aveValue【庁舎】&#10;有形固定資産減価償却率">
          <a:extLst>
            <a:ext uri="{FF2B5EF4-FFF2-40B4-BE49-F238E27FC236}">
              <a16:creationId xmlns:a16="http://schemas.microsoft.com/office/drawing/2014/main" xmlns="" id="{ADE4C713-0BAC-400C-BF1B-041D8B227F2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11430</xdr:rowOff>
    </xdr:from>
    <xdr:to>
      <xdr:col>67</xdr:col>
      <xdr:colOff>101600</xdr:colOff>
      <xdr:row>104</xdr:row>
      <xdr:rowOff>113030</xdr:rowOff>
    </xdr:to>
    <xdr:sp macro="" textlink="">
      <xdr:nvSpPr>
        <xdr:cNvPr id="455" name="フローチャート: 判断 454">
          <a:extLst>
            <a:ext uri="{FF2B5EF4-FFF2-40B4-BE49-F238E27FC236}">
              <a16:creationId xmlns:a16="http://schemas.microsoft.com/office/drawing/2014/main" xmlns="" id="{A6E5AF3B-57E4-4DA8-BA81-67C6BB1CE4BA}"/>
            </a:ext>
          </a:extLst>
        </xdr:cNvPr>
        <xdr:cNvSpPr/>
      </xdr:nvSpPr>
      <xdr:spPr>
        <a:xfrm>
          <a:off x="12763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129557</xdr:rowOff>
    </xdr:from>
    <xdr:ext cx="405111" cy="259045"/>
    <xdr:sp macro="" textlink="">
      <xdr:nvSpPr>
        <xdr:cNvPr id="456" name="n_4aveValue【庁舎】&#10;有形固定資産減価償却率">
          <a:extLst>
            <a:ext uri="{FF2B5EF4-FFF2-40B4-BE49-F238E27FC236}">
              <a16:creationId xmlns:a16="http://schemas.microsoft.com/office/drawing/2014/main" xmlns="" id="{9101300A-ADE4-45FE-B81E-EFFCEAF05AEB}"/>
            </a:ext>
          </a:extLst>
        </xdr:cNvPr>
        <xdr:cNvSpPr txBox="1"/>
      </xdr:nvSpPr>
      <xdr:spPr>
        <a:xfrm>
          <a:off x="12611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xmlns="" id="{99B6EF99-A702-4485-A09E-498A869B52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xmlns="" id="{6FC9AFD1-55BF-4E68-A776-1EFB253B39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xmlns="" id="{EFA2C1F7-2EC8-4B69-8297-397F31225A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xmlns="" id="{9F88CA64-5E3B-40C7-B6BE-72ADBA08B0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xmlns="" id="{F978DB14-948A-4EDD-A767-00AEB2B4EF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462" name="楕円 461">
          <a:extLst>
            <a:ext uri="{FF2B5EF4-FFF2-40B4-BE49-F238E27FC236}">
              <a16:creationId xmlns:a16="http://schemas.microsoft.com/office/drawing/2014/main" xmlns="" id="{DC34D9FC-C2B5-437C-BE98-8DFED0417C3A}"/>
            </a:ext>
          </a:extLst>
        </xdr:cNvPr>
        <xdr:cNvSpPr/>
      </xdr:nvSpPr>
      <xdr:spPr>
        <a:xfrm>
          <a:off x="16268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340478" cy="259045"/>
    <xdr:sp macro="" textlink="">
      <xdr:nvSpPr>
        <xdr:cNvPr id="463" name="【庁舎】&#10;有形固定資産減価償却率該当値テキスト">
          <a:extLst>
            <a:ext uri="{FF2B5EF4-FFF2-40B4-BE49-F238E27FC236}">
              <a16:creationId xmlns:a16="http://schemas.microsoft.com/office/drawing/2014/main" xmlns="" id="{F55DF636-EC90-42F1-BD80-AACE74890790}"/>
            </a:ext>
          </a:extLst>
        </xdr:cNvPr>
        <xdr:cNvSpPr txBox="1"/>
      </xdr:nvSpPr>
      <xdr:spPr>
        <a:xfrm>
          <a:off x="16357600" y="17100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464" name="楕円 463">
          <a:extLst>
            <a:ext uri="{FF2B5EF4-FFF2-40B4-BE49-F238E27FC236}">
              <a16:creationId xmlns:a16="http://schemas.microsoft.com/office/drawing/2014/main" xmlns="" id="{53A56B90-507F-4C28-8C8E-09D92330A39F}"/>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53339</xdr:rowOff>
    </xdr:to>
    <xdr:cxnSp macro="">
      <xdr:nvCxnSpPr>
        <xdr:cNvPr id="465" name="直線コネクタ 464">
          <a:extLst>
            <a:ext uri="{FF2B5EF4-FFF2-40B4-BE49-F238E27FC236}">
              <a16:creationId xmlns:a16="http://schemas.microsoft.com/office/drawing/2014/main" xmlns="" id="{D48E9A21-8475-4AA3-9F55-BC457E9D7371}"/>
            </a:ext>
          </a:extLst>
        </xdr:cNvPr>
        <xdr:cNvCxnSpPr/>
      </xdr:nvCxnSpPr>
      <xdr:spPr>
        <a:xfrm>
          <a:off x="15481300" y="171450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66" name="楕円 465">
          <a:extLst>
            <a:ext uri="{FF2B5EF4-FFF2-40B4-BE49-F238E27FC236}">
              <a16:creationId xmlns:a16="http://schemas.microsoft.com/office/drawing/2014/main" xmlns="" id="{9048D92D-1988-4D3D-92AE-2BDB62349198}"/>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107</xdr:row>
      <xdr:rowOff>69850</xdr:rowOff>
    </xdr:to>
    <xdr:cxnSp macro="">
      <xdr:nvCxnSpPr>
        <xdr:cNvPr id="467" name="直線コネクタ 466">
          <a:extLst>
            <a:ext uri="{FF2B5EF4-FFF2-40B4-BE49-F238E27FC236}">
              <a16:creationId xmlns:a16="http://schemas.microsoft.com/office/drawing/2014/main" xmlns="" id="{3E943F3A-E05A-43A0-8EE4-1FAABE21483A}"/>
            </a:ext>
          </a:extLst>
        </xdr:cNvPr>
        <xdr:cNvCxnSpPr/>
      </xdr:nvCxnSpPr>
      <xdr:spPr>
        <a:xfrm flipV="1">
          <a:off x="14592300" y="1714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68" name="楕円 467">
          <a:extLst>
            <a:ext uri="{FF2B5EF4-FFF2-40B4-BE49-F238E27FC236}">
              <a16:creationId xmlns:a16="http://schemas.microsoft.com/office/drawing/2014/main" xmlns="" id="{373848A8-CD6C-4B19-8E13-CE4965BC9D38}"/>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69" name="直線コネクタ 468">
          <a:extLst>
            <a:ext uri="{FF2B5EF4-FFF2-40B4-BE49-F238E27FC236}">
              <a16:creationId xmlns:a16="http://schemas.microsoft.com/office/drawing/2014/main" xmlns="" id="{E82823DA-70D3-4831-B97F-A470E269BB53}"/>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90170</xdr:rowOff>
    </xdr:from>
    <xdr:to>
      <xdr:col>67</xdr:col>
      <xdr:colOff>101600</xdr:colOff>
      <xdr:row>107</xdr:row>
      <xdr:rowOff>20320</xdr:rowOff>
    </xdr:to>
    <xdr:sp macro="" textlink="">
      <xdr:nvSpPr>
        <xdr:cNvPr id="470" name="楕円 469">
          <a:extLst>
            <a:ext uri="{FF2B5EF4-FFF2-40B4-BE49-F238E27FC236}">
              <a16:creationId xmlns:a16="http://schemas.microsoft.com/office/drawing/2014/main" xmlns="" id="{AF63C234-105D-4F47-B294-7D4EBFEB0908}"/>
            </a:ext>
          </a:extLst>
        </xdr:cNvPr>
        <xdr:cNvSpPr/>
      </xdr:nvSpPr>
      <xdr:spPr>
        <a:xfrm>
          <a:off x="1276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140970</xdr:rowOff>
    </xdr:from>
    <xdr:to>
      <xdr:col>71</xdr:col>
      <xdr:colOff>177800</xdr:colOff>
      <xdr:row>107</xdr:row>
      <xdr:rowOff>69850</xdr:rowOff>
    </xdr:to>
    <xdr:cxnSp macro="">
      <xdr:nvCxnSpPr>
        <xdr:cNvPr id="471" name="直線コネクタ 470">
          <a:extLst>
            <a:ext uri="{FF2B5EF4-FFF2-40B4-BE49-F238E27FC236}">
              <a16:creationId xmlns:a16="http://schemas.microsoft.com/office/drawing/2014/main" xmlns="" id="{5A3048ED-2055-4DB7-B7B8-1898EFB03BC1}"/>
            </a:ext>
          </a:extLst>
        </xdr:cNvPr>
        <xdr:cNvCxnSpPr/>
      </xdr:nvCxnSpPr>
      <xdr:spPr>
        <a:xfrm>
          <a:off x="12814300" y="1831467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98</xdr:row>
      <xdr:rowOff>67327</xdr:rowOff>
    </xdr:from>
    <xdr:ext cx="340478" cy="259045"/>
    <xdr:sp macro="" textlink="">
      <xdr:nvSpPr>
        <xdr:cNvPr id="472" name="n_1mainValue【庁舎】&#10;有形固定資産減価償却率">
          <a:extLst>
            <a:ext uri="{FF2B5EF4-FFF2-40B4-BE49-F238E27FC236}">
              <a16:creationId xmlns:a16="http://schemas.microsoft.com/office/drawing/2014/main" xmlns="" id="{3EF45C3E-41B5-4E94-AB70-08E71DC74502}"/>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473" name="n_2mainValue【庁舎】&#10;有形固定資産減価償却率">
          <a:extLst>
            <a:ext uri="{FF2B5EF4-FFF2-40B4-BE49-F238E27FC236}">
              <a16:creationId xmlns:a16="http://schemas.microsoft.com/office/drawing/2014/main" xmlns="" id="{228EF5F5-FDA5-48EC-BB80-79E8DDE8E2DA}"/>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74" name="n_3mainValue【庁舎】&#10;有形固定資産減価償却率">
          <a:extLst>
            <a:ext uri="{FF2B5EF4-FFF2-40B4-BE49-F238E27FC236}">
              <a16:creationId xmlns:a16="http://schemas.microsoft.com/office/drawing/2014/main" xmlns="" id="{B7842E0C-37DA-47E2-B133-60C3A62CBFD4}"/>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11447</xdr:rowOff>
    </xdr:from>
    <xdr:ext cx="405111" cy="259045"/>
    <xdr:sp macro="" textlink="">
      <xdr:nvSpPr>
        <xdr:cNvPr id="475" name="n_4mainValue【庁舎】&#10;有形固定資産減価償却率">
          <a:extLst>
            <a:ext uri="{FF2B5EF4-FFF2-40B4-BE49-F238E27FC236}">
              <a16:creationId xmlns:a16="http://schemas.microsoft.com/office/drawing/2014/main" xmlns="" id="{03FF4E68-42F5-4A3E-90D4-43924E8792B3}"/>
            </a:ext>
          </a:extLst>
        </xdr:cNvPr>
        <xdr:cNvSpPr txBox="1"/>
      </xdr:nvSpPr>
      <xdr:spPr>
        <a:xfrm>
          <a:off x="12611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a:extLst>
            <a:ext uri="{FF2B5EF4-FFF2-40B4-BE49-F238E27FC236}">
              <a16:creationId xmlns:a16="http://schemas.microsoft.com/office/drawing/2014/main" xmlns="" id="{DC9EE5B0-4998-400B-A0AD-4BFFF21FFE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a:extLst>
            <a:ext uri="{FF2B5EF4-FFF2-40B4-BE49-F238E27FC236}">
              <a16:creationId xmlns:a16="http://schemas.microsoft.com/office/drawing/2014/main" xmlns="" id="{950D768D-2646-47CA-8EAC-893899780F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a:extLst>
            <a:ext uri="{FF2B5EF4-FFF2-40B4-BE49-F238E27FC236}">
              <a16:creationId xmlns:a16="http://schemas.microsoft.com/office/drawing/2014/main" xmlns="" id="{AA2B64F2-EEE8-4983-AA69-BF7975A608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a:extLst>
            <a:ext uri="{FF2B5EF4-FFF2-40B4-BE49-F238E27FC236}">
              <a16:creationId xmlns:a16="http://schemas.microsoft.com/office/drawing/2014/main" xmlns="" id="{513A8B40-69D2-44C1-9651-D445E9AB3C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a:extLst>
            <a:ext uri="{FF2B5EF4-FFF2-40B4-BE49-F238E27FC236}">
              <a16:creationId xmlns:a16="http://schemas.microsoft.com/office/drawing/2014/main" xmlns="" id="{CDB30183-F54F-4EAB-AEB4-06F1B70854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a:extLst>
            <a:ext uri="{FF2B5EF4-FFF2-40B4-BE49-F238E27FC236}">
              <a16:creationId xmlns:a16="http://schemas.microsoft.com/office/drawing/2014/main" xmlns="" id="{15F445F2-61B7-4E28-9631-FD26C09018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a:extLst>
            <a:ext uri="{FF2B5EF4-FFF2-40B4-BE49-F238E27FC236}">
              <a16:creationId xmlns:a16="http://schemas.microsoft.com/office/drawing/2014/main" xmlns="" id="{124028F3-0005-4844-BAFC-4AC8EEB6C9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a:extLst>
            <a:ext uri="{FF2B5EF4-FFF2-40B4-BE49-F238E27FC236}">
              <a16:creationId xmlns:a16="http://schemas.microsoft.com/office/drawing/2014/main" xmlns="" id="{2260170E-3D20-4AE3-8262-6D820CBEA8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a:extLst>
            <a:ext uri="{FF2B5EF4-FFF2-40B4-BE49-F238E27FC236}">
              <a16:creationId xmlns:a16="http://schemas.microsoft.com/office/drawing/2014/main" xmlns="" id="{A5184762-9053-440C-8B5B-81FF9BEF3F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a:extLst>
            <a:ext uri="{FF2B5EF4-FFF2-40B4-BE49-F238E27FC236}">
              <a16:creationId xmlns:a16="http://schemas.microsoft.com/office/drawing/2014/main" xmlns="" id="{32EC2186-E859-4D4B-9129-F6002BB97D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86" name="直線コネクタ 485">
          <a:extLst>
            <a:ext uri="{FF2B5EF4-FFF2-40B4-BE49-F238E27FC236}">
              <a16:creationId xmlns:a16="http://schemas.microsoft.com/office/drawing/2014/main" xmlns="" id="{6DB0CBE4-EA76-4D85-8D6C-25C4E6BB3C9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87" name="テキスト ボックス 486">
          <a:extLst>
            <a:ext uri="{FF2B5EF4-FFF2-40B4-BE49-F238E27FC236}">
              <a16:creationId xmlns:a16="http://schemas.microsoft.com/office/drawing/2014/main" xmlns="" id="{B2C7E725-1C04-47C9-8DDD-DA93B885A5E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88" name="直線コネクタ 487">
          <a:extLst>
            <a:ext uri="{FF2B5EF4-FFF2-40B4-BE49-F238E27FC236}">
              <a16:creationId xmlns:a16="http://schemas.microsoft.com/office/drawing/2014/main" xmlns="" id="{8902EEC5-8164-4DD4-ABF8-4C4AF8C88B6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89" name="テキスト ボックス 488">
          <a:extLst>
            <a:ext uri="{FF2B5EF4-FFF2-40B4-BE49-F238E27FC236}">
              <a16:creationId xmlns:a16="http://schemas.microsoft.com/office/drawing/2014/main" xmlns="" id="{DE49BBB6-3CB0-4539-A539-E356BCC84CB7}"/>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90" name="直線コネクタ 489">
          <a:extLst>
            <a:ext uri="{FF2B5EF4-FFF2-40B4-BE49-F238E27FC236}">
              <a16:creationId xmlns:a16="http://schemas.microsoft.com/office/drawing/2014/main" xmlns="" id="{352BC30F-7E97-47F3-B1DE-1F35A9BDA65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91" name="テキスト ボックス 490">
          <a:extLst>
            <a:ext uri="{FF2B5EF4-FFF2-40B4-BE49-F238E27FC236}">
              <a16:creationId xmlns:a16="http://schemas.microsoft.com/office/drawing/2014/main" xmlns="" id="{69AB393F-E77D-409D-A66C-5DE85A604176}"/>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2" name="直線コネクタ 491">
          <a:extLst>
            <a:ext uri="{FF2B5EF4-FFF2-40B4-BE49-F238E27FC236}">
              <a16:creationId xmlns:a16="http://schemas.microsoft.com/office/drawing/2014/main" xmlns="" id="{CFA7FDCD-89A4-406B-9EF7-FF77A295ADD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3" name="テキスト ボックス 492">
          <a:extLst>
            <a:ext uri="{FF2B5EF4-FFF2-40B4-BE49-F238E27FC236}">
              <a16:creationId xmlns:a16="http://schemas.microsoft.com/office/drawing/2014/main" xmlns="" id="{5A444C81-F2C5-438C-865F-D038566FF9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94" name="直線コネクタ 493">
          <a:extLst>
            <a:ext uri="{FF2B5EF4-FFF2-40B4-BE49-F238E27FC236}">
              <a16:creationId xmlns:a16="http://schemas.microsoft.com/office/drawing/2014/main" xmlns="" id="{086D9625-6837-4744-9B16-C1169856370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95" name="テキスト ボックス 494">
          <a:extLst>
            <a:ext uri="{FF2B5EF4-FFF2-40B4-BE49-F238E27FC236}">
              <a16:creationId xmlns:a16="http://schemas.microsoft.com/office/drawing/2014/main" xmlns="" id="{1A33ECE2-F70D-490A-B8E0-C038315EB1FA}"/>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6" name="直線コネクタ 495">
          <a:extLst>
            <a:ext uri="{FF2B5EF4-FFF2-40B4-BE49-F238E27FC236}">
              <a16:creationId xmlns:a16="http://schemas.microsoft.com/office/drawing/2014/main" xmlns="" id="{57036253-1436-4676-A980-C3E75C0CB6D4}"/>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7" name="テキスト ボックス 496">
          <a:extLst>
            <a:ext uri="{FF2B5EF4-FFF2-40B4-BE49-F238E27FC236}">
              <a16:creationId xmlns:a16="http://schemas.microsoft.com/office/drawing/2014/main" xmlns="" id="{F3181C2F-7585-4BBB-B55B-796D4F25557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98" name="直線コネクタ 497">
          <a:extLst>
            <a:ext uri="{FF2B5EF4-FFF2-40B4-BE49-F238E27FC236}">
              <a16:creationId xmlns:a16="http://schemas.microsoft.com/office/drawing/2014/main" xmlns="" id="{D71DCC7E-27A0-4647-88F1-F5C1FFB321A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499" name="テキスト ボックス 498">
          <a:extLst>
            <a:ext uri="{FF2B5EF4-FFF2-40B4-BE49-F238E27FC236}">
              <a16:creationId xmlns:a16="http://schemas.microsoft.com/office/drawing/2014/main" xmlns="" id="{DAE1D82B-5A5B-4D13-9B32-850F38D08498}"/>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a:extLst>
            <a:ext uri="{FF2B5EF4-FFF2-40B4-BE49-F238E27FC236}">
              <a16:creationId xmlns:a16="http://schemas.microsoft.com/office/drawing/2014/main" xmlns="" id="{F8F9598F-5159-4FC4-A1BD-E7205A14CF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xmlns="" id="{EF8BF5AD-1B26-47A5-A618-006CC40EA2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a:extLst>
            <a:ext uri="{FF2B5EF4-FFF2-40B4-BE49-F238E27FC236}">
              <a16:creationId xmlns:a16="http://schemas.microsoft.com/office/drawing/2014/main" xmlns="" id="{F3293B87-D926-40EE-A99E-FFC30843CF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503" name="直線コネクタ 502">
          <a:extLst>
            <a:ext uri="{FF2B5EF4-FFF2-40B4-BE49-F238E27FC236}">
              <a16:creationId xmlns:a16="http://schemas.microsoft.com/office/drawing/2014/main" xmlns="" id="{05603EE9-BA45-413E-BBDF-C2E6256C9F2F}"/>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504" name="【庁舎】&#10;一人当たり面積最小値テキスト">
          <a:extLst>
            <a:ext uri="{FF2B5EF4-FFF2-40B4-BE49-F238E27FC236}">
              <a16:creationId xmlns:a16="http://schemas.microsoft.com/office/drawing/2014/main" xmlns="" id="{B73AAD49-E72E-4DF6-810D-3E0AAB2341F1}"/>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505" name="直線コネクタ 504">
          <a:extLst>
            <a:ext uri="{FF2B5EF4-FFF2-40B4-BE49-F238E27FC236}">
              <a16:creationId xmlns:a16="http://schemas.microsoft.com/office/drawing/2014/main" xmlns="" id="{891A35EB-03A9-4F01-AEE3-60D0087F0E8B}"/>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506" name="【庁舎】&#10;一人当たり面積最大値テキスト">
          <a:extLst>
            <a:ext uri="{FF2B5EF4-FFF2-40B4-BE49-F238E27FC236}">
              <a16:creationId xmlns:a16="http://schemas.microsoft.com/office/drawing/2014/main" xmlns="" id="{6F1F5CE3-E811-464F-A9CF-80059F1DE787}"/>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507" name="直線コネクタ 506">
          <a:extLst>
            <a:ext uri="{FF2B5EF4-FFF2-40B4-BE49-F238E27FC236}">
              <a16:creationId xmlns:a16="http://schemas.microsoft.com/office/drawing/2014/main" xmlns="" id="{EFA7BB03-A772-43AE-A6BC-0CA696EEFD42}"/>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508" name="【庁舎】&#10;一人当たり面積平均値テキスト">
          <a:extLst>
            <a:ext uri="{FF2B5EF4-FFF2-40B4-BE49-F238E27FC236}">
              <a16:creationId xmlns:a16="http://schemas.microsoft.com/office/drawing/2014/main" xmlns="" id="{47D97EDE-9A30-439B-9375-7E33F8E8CE16}"/>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509" name="フローチャート: 判断 508">
          <a:extLst>
            <a:ext uri="{FF2B5EF4-FFF2-40B4-BE49-F238E27FC236}">
              <a16:creationId xmlns:a16="http://schemas.microsoft.com/office/drawing/2014/main" xmlns="" id="{17099A96-BCB8-42EF-854E-386DADF86CA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510" name="フローチャート: 判断 509">
          <a:extLst>
            <a:ext uri="{FF2B5EF4-FFF2-40B4-BE49-F238E27FC236}">
              <a16:creationId xmlns:a16="http://schemas.microsoft.com/office/drawing/2014/main" xmlns="" id="{F9B778F6-4B48-4BE4-8E21-E92A5736B7AD}"/>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102570</xdr:rowOff>
    </xdr:from>
    <xdr:ext cx="469744" cy="259045"/>
    <xdr:sp macro="" textlink="">
      <xdr:nvSpPr>
        <xdr:cNvPr id="511" name="n_1aveValue【庁舎】&#10;一人当たり面積">
          <a:extLst>
            <a:ext uri="{FF2B5EF4-FFF2-40B4-BE49-F238E27FC236}">
              <a16:creationId xmlns:a16="http://schemas.microsoft.com/office/drawing/2014/main" xmlns="" id="{D841A8C9-08CB-4E19-A232-2D39BD959ED4}"/>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156845</xdr:rowOff>
    </xdr:from>
    <xdr:to>
      <xdr:col>107</xdr:col>
      <xdr:colOff>101600</xdr:colOff>
      <xdr:row>107</xdr:row>
      <xdr:rowOff>86995</xdr:rowOff>
    </xdr:to>
    <xdr:sp macro="" textlink="">
      <xdr:nvSpPr>
        <xdr:cNvPr id="512" name="フローチャート: 判断 511">
          <a:extLst>
            <a:ext uri="{FF2B5EF4-FFF2-40B4-BE49-F238E27FC236}">
              <a16:creationId xmlns:a16="http://schemas.microsoft.com/office/drawing/2014/main" xmlns="" id="{04DA9ADD-B0FF-47F1-A8AF-92F2328560F4}"/>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103522</xdr:rowOff>
    </xdr:from>
    <xdr:ext cx="469744" cy="259045"/>
    <xdr:sp macro="" textlink="">
      <xdr:nvSpPr>
        <xdr:cNvPr id="513" name="n_2aveValue【庁舎】&#10;一人当たり面積">
          <a:extLst>
            <a:ext uri="{FF2B5EF4-FFF2-40B4-BE49-F238E27FC236}">
              <a16:creationId xmlns:a16="http://schemas.microsoft.com/office/drawing/2014/main" xmlns="" id="{E785F261-2A32-4996-8EB8-34C0131FEB6C}"/>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12064</xdr:rowOff>
    </xdr:from>
    <xdr:to>
      <xdr:col>102</xdr:col>
      <xdr:colOff>165100</xdr:colOff>
      <xdr:row>107</xdr:row>
      <xdr:rowOff>113664</xdr:rowOff>
    </xdr:to>
    <xdr:sp macro="" textlink="">
      <xdr:nvSpPr>
        <xdr:cNvPr id="514" name="フローチャート: 判断 513">
          <a:extLst>
            <a:ext uri="{FF2B5EF4-FFF2-40B4-BE49-F238E27FC236}">
              <a16:creationId xmlns:a16="http://schemas.microsoft.com/office/drawing/2014/main" xmlns="" id="{67AB5EA9-791B-4115-9619-1523BE55A7E9}"/>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130191</xdr:rowOff>
    </xdr:from>
    <xdr:ext cx="469744" cy="259045"/>
    <xdr:sp macro="" textlink="">
      <xdr:nvSpPr>
        <xdr:cNvPr id="515" name="n_3aveValue【庁舎】&#10;一人当たり面積">
          <a:extLst>
            <a:ext uri="{FF2B5EF4-FFF2-40B4-BE49-F238E27FC236}">
              <a16:creationId xmlns:a16="http://schemas.microsoft.com/office/drawing/2014/main" xmlns="" id="{303B3416-E1A9-4BC7-8850-42D3ADEB4A42}"/>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163513</xdr:rowOff>
    </xdr:from>
    <xdr:to>
      <xdr:col>98</xdr:col>
      <xdr:colOff>38100</xdr:colOff>
      <xdr:row>107</xdr:row>
      <xdr:rowOff>93663</xdr:rowOff>
    </xdr:to>
    <xdr:sp macro="" textlink="">
      <xdr:nvSpPr>
        <xdr:cNvPr id="516" name="フローチャート: 判断 515">
          <a:extLst>
            <a:ext uri="{FF2B5EF4-FFF2-40B4-BE49-F238E27FC236}">
              <a16:creationId xmlns:a16="http://schemas.microsoft.com/office/drawing/2014/main" xmlns="" id="{5E877586-89BC-4D15-9228-28CBFF0283FF}"/>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110190</xdr:rowOff>
    </xdr:from>
    <xdr:ext cx="469744" cy="259045"/>
    <xdr:sp macro="" textlink="">
      <xdr:nvSpPr>
        <xdr:cNvPr id="517" name="n_4aveValue【庁舎】&#10;一人当たり面積">
          <a:extLst>
            <a:ext uri="{FF2B5EF4-FFF2-40B4-BE49-F238E27FC236}">
              <a16:creationId xmlns:a16="http://schemas.microsoft.com/office/drawing/2014/main" xmlns="" id="{2A29535E-7B02-4417-A4BD-6D16C4E61A42}"/>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EE76F116-9E6C-4737-9ED5-A4EBCCE1BD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1F56DD40-4E4E-4AA0-B68B-5168062C98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xmlns="" id="{1343D2C9-7E7B-4608-978A-98010A890C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xmlns="" id="{98640D71-45DB-4328-813A-6328FF6A17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xmlns="" id="{2FD697D5-F907-44BB-AC43-E7D60B58B7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46355</xdr:rowOff>
    </xdr:from>
    <xdr:to>
      <xdr:col>116</xdr:col>
      <xdr:colOff>114300</xdr:colOff>
      <xdr:row>108</xdr:row>
      <xdr:rowOff>147955</xdr:rowOff>
    </xdr:to>
    <xdr:sp macro="" textlink="">
      <xdr:nvSpPr>
        <xdr:cNvPr id="523" name="楕円 522">
          <a:extLst>
            <a:ext uri="{FF2B5EF4-FFF2-40B4-BE49-F238E27FC236}">
              <a16:creationId xmlns:a16="http://schemas.microsoft.com/office/drawing/2014/main" xmlns="" id="{958BD3B7-4191-496D-9B7D-F39750FCFB54}"/>
            </a:ext>
          </a:extLst>
        </xdr:cNvPr>
        <xdr:cNvSpPr/>
      </xdr:nvSpPr>
      <xdr:spPr>
        <a:xfrm>
          <a:off x="221107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132732</xdr:rowOff>
    </xdr:from>
    <xdr:ext cx="469744" cy="259045"/>
    <xdr:sp macro="" textlink="">
      <xdr:nvSpPr>
        <xdr:cNvPr id="524" name="【庁舎】&#10;一人当たり面積該当値テキスト">
          <a:extLst>
            <a:ext uri="{FF2B5EF4-FFF2-40B4-BE49-F238E27FC236}">
              <a16:creationId xmlns:a16="http://schemas.microsoft.com/office/drawing/2014/main" xmlns="" id="{308F424D-172E-4250-8A2C-0235B4A70D25}"/>
            </a:ext>
          </a:extLst>
        </xdr:cNvPr>
        <xdr:cNvSpPr txBox="1"/>
      </xdr:nvSpPr>
      <xdr:spPr>
        <a:xfrm>
          <a:off x="22199600" y="184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49213</xdr:rowOff>
    </xdr:from>
    <xdr:to>
      <xdr:col>112</xdr:col>
      <xdr:colOff>38100</xdr:colOff>
      <xdr:row>108</xdr:row>
      <xdr:rowOff>150813</xdr:rowOff>
    </xdr:to>
    <xdr:sp macro="" textlink="">
      <xdr:nvSpPr>
        <xdr:cNvPr id="525" name="楕円 524">
          <a:extLst>
            <a:ext uri="{FF2B5EF4-FFF2-40B4-BE49-F238E27FC236}">
              <a16:creationId xmlns:a16="http://schemas.microsoft.com/office/drawing/2014/main" xmlns="" id="{3ED55970-771D-48E2-9B67-C24621342FFE}"/>
            </a:ext>
          </a:extLst>
        </xdr:cNvPr>
        <xdr:cNvSpPr/>
      </xdr:nvSpPr>
      <xdr:spPr>
        <a:xfrm>
          <a:off x="21272500" y="1856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97155</xdr:rowOff>
    </xdr:from>
    <xdr:to>
      <xdr:col>116</xdr:col>
      <xdr:colOff>63500</xdr:colOff>
      <xdr:row>108</xdr:row>
      <xdr:rowOff>100013</xdr:rowOff>
    </xdr:to>
    <xdr:cxnSp macro="">
      <xdr:nvCxnSpPr>
        <xdr:cNvPr id="526" name="直線コネクタ 525">
          <a:extLst>
            <a:ext uri="{FF2B5EF4-FFF2-40B4-BE49-F238E27FC236}">
              <a16:creationId xmlns:a16="http://schemas.microsoft.com/office/drawing/2014/main" xmlns="" id="{2CAAF755-BAEA-4592-A330-844C1B51FDFC}"/>
            </a:ext>
          </a:extLst>
        </xdr:cNvPr>
        <xdr:cNvCxnSpPr/>
      </xdr:nvCxnSpPr>
      <xdr:spPr>
        <a:xfrm flipV="1">
          <a:off x="21323300" y="186137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62548</xdr:rowOff>
    </xdr:from>
    <xdr:to>
      <xdr:col>107</xdr:col>
      <xdr:colOff>101600</xdr:colOff>
      <xdr:row>108</xdr:row>
      <xdr:rowOff>164148</xdr:rowOff>
    </xdr:to>
    <xdr:sp macro="" textlink="">
      <xdr:nvSpPr>
        <xdr:cNvPr id="527" name="楕円 526">
          <a:extLst>
            <a:ext uri="{FF2B5EF4-FFF2-40B4-BE49-F238E27FC236}">
              <a16:creationId xmlns:a16="http://schemas.microsoft.com/office/drawing/2014/main" xmlns="" id="{625B7FCC-108D-4D9A-9098-03F37473EB99}"/>
            </a:ext>
          </a:extLst>
        </xdr:cNvPr>
        <xdr:cNvSpPr/>
      </xdr:nvSpPr>
      <xdr:spPr>
        <a:xfrm>
          <a:off x="20383500" y="185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100013</xdr:rowOff>
    </xdr:from>
    <xdr:to>
      <xdr:col>111</xdr:col>
      <xdr:colOff>177800</xdr:colOff>
      <xdr:row>108</xdr:row>
      <xdr:rowOff>113348</xdr:rowOff>
    </xdr:to>
    <xdr:cxnSp macro="">
      <xdr:nvCxnSpPr>
        <xdr:cNvPr id="528" name="直線コネクタ 527">
          <a:extLst>
            <a:ext uri="{FF2B5EF4-FFF2-40B4-BE49-F238E27FC236}">
              <a16:creationId xmlns:a16="http://schemas.microsoft.com/office/drawing/2014/main" xmlns="" id="{1C015C3B-09EB-441D-8257-309E6346A98E}"/>
            </a:ext>
          </a:extLst>
        </xdr:cNvPr>
        <xdr:cNvCxnSpPr/>
      </xdr:nvCxnSpPr>
      <xdr:spPr>
        <a:xfrm flipV="1">
          <a:off x="20434300" y="1861661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65405</xdr:rowOff>
    </xdr:from>
    <xdr:to>
      <xdr:col>102</xdr:col>
      <xdr:colOff>165100</xdr:colOff>
      <xdr:row>108</xdr:row>
      <xdr:rowOff>167005</xdr:rowOff>
    </xdr:to>
    <xdr:sp macro="" textlink="">
      <xdr:nvSpPr>
        <xdr:cNvPr id="529" name="楕円 528">
          <a:extLst>
            <a:ext uri="{FF2B5EF4-FFF2-40B4-BE49-F238E27FC236}">
              <a16:creationId xmlns:a16="http://schemas.microsoft.com/office/drawing/2014/main" xmlns="" id="{FE293EBA-B638-41DF-ACBE-D7A4229BE998}"/>
            </a:ext>
          </a:extLst>
        </xdr:cNvPr>
        <xdr:cNvSpPr/>
      </xdr:nvSpPr>
      <xdr:spPr>
        <a:xfrm>
          <a:off x="19494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113348</xdr:rowOff>
    </xdr:from>
    <xdr:to>
      <xdr:col>107</xdr:col>
      <xdr:colOff>50800</xdr:colOff>
      <xdr:row>108</xdr:row>
      <xdr:rowOff>116205</xdr:rowOff>
    </xdr:to>
    <xdr:cxnSp macro="">
      <xdr:nvCxnSpPr>
        <xdr:cNvPr id="530" name="直線コネクタ 529">
          <a:extLst>
            <a:ext uri="{FF2B5EF4-FFF2-40B4-BE49-F238E27FC236}">
              <a16:creationId xmlns:a16="http://schemas.microsoft.com/office/drawing/2014/main" xmlns="" id="{742005BB-8E89-4DEB-9098-51ECC6B7C5E1}"/>
            </a:ext>
          </a:extLst>
        </xdr:cNvPr>
        <xdr:cNvCxnSpPr/>
      </xdr:nvCxnSpPr>
      <xdr:spPr>
        <a:xfrm flipV="1">
          <a:off x="19545300" y="186299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57786</xdr:rowOff>
    </xdr:from>
    <xdr:to>
      <xdr:col>98</xdr:col>
      <xdr:colOff>38100</xdr:colOff>
      <xdr:row>108</xdr:row>
      <xdr:rowOff>159386</xdr:rowOff>
    </xdr:to>
    <xdr:sp macro="" textlink="">
      <xdr:nvSpPr>
        <xdr:cNvPr id="531" name="楕円 530">
          <a:extLst>
            <a:ext uri="{FF2B5EF4-FFF2-40B4-BE49-F238E27FC236}">
              <a16:creationId xmlns:a16="http://schemas.microsoft.com/office/drawing/2014/main" xmlns="" id="{9145D02D-6C9E-4980-B12A-78198F976863}"/>
            </a:ext>
          </a:extLst>
        </xdr:cNvPr>
        <xdr:cNvSpPr/>
      </xdr:nvSpPr>
      <xdr:spPr>
        <a:xfrm>
          <a:off x="18605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108586</xdr:rowOff>
    </xdr:from>
    <xdr:to>
      <xdr:col>102</xdr:col>
      <xdr:colOff>114300</xdr:colOff>
      <xdr:row>108</xdr:row>
      <xdr:rowOff>116205</xdr:rowOff>
    </xdr:to>
    <xdr:cxnSp macro="">
      <xdr:nvCxnSpPr>
        <xdr:cNvPr id="532" name="直線コネクタ 531">
          <a:extLst>
            <a:ext uri="{FF2B5EF4-FFF2-40B4-BE49-F238E27FC236}">
              <a16:creationId xmlns:a16="http://schemas.microsoft.com/office/drawing/2014/main" xmlns="" id="{E2E0FB65-13E4-4186-8529-AB225EE987FC}"/>
            </a:ext>
          </a:extLst>
        </xdr:cNvPr>
        <xdr:cNvCxnSpPr/>
      </xdr:nvCxnSpPr>
      <xdr:spPr>
        <a:xfrm>
          <a:off x="18656300" y="186251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141940</xdr:rowOff>
    </xdr:from>
    <xdr:ext cx="469744" cy="259045"/>
    <xdr:sp macro="" textlink="">
      <xdr:nvSpPr>
        <xdr:cNvPr id="533" name="n_1mainValue【庁舎】&#10;一人当たり面積">
          <a:extLst>
            <a:ext uri="{FF2B5EF4-FFF2-40B4-BE49-F238E27FC236}">
              <a16:creationId xmlns:a16="http://schemas.microsoft.com/office/drawing/2014/main" xmlns="" id="{9D77521F-C28B-4816-BF22-9F06BEC7ADAD}"/>
            </a:ext>
          </a:extLst>
        </xdr:cNvPr>
        <xdr:cNvSpPr txBox="1"/>
      </xdr:nvSpPr>
      <xdr:spPr>
        <a:xfrm>
          <a:off x="21075727" y="1865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155275</xdr:rowOff>
    </xdr:from>
    <xdr:ext cx="469744" cy="259045"/>
    <xdr:sp macro="" textlink="">
      <xdr:nvSpPr>
        <xdr:cNvPr id="534" name="n_2mainValue【庁舎】&#10;一人当たり面積">
          <a:extLst>
            <a:ext uri="{FF2B5EF4-FFF2-40B4-BE49-F238E27FC236}">
              <a16:creationId xmlns:a16="http://schemas.microsoft.com/office/drawing/2014/main" xmlns="" id="{ECE0FCF6-537F-41AA-A90A-9C53FA45E193}"/>
            </a:ext>
          </a:extLst>
        </xdr:cNvPr>
        <xdr:cNvSpPr txBox="1"/>
      </xdr:nvSpPr>
      <xdr:spPr>
        <a:xfrm>
          <a:off x="20199427" y="1867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158132</xdr:rowOff>
    </xdr:from>
    <xdr:ext cx="469744" cy="259045"/>
    <xdr:sp macro="" textlink="">
      <xdr:nvSpPr>
        <xdr:cNvPr id="535" name="n_3mainValue【庁舎】&#10;一人当たり面積">
          <a:extLst>
            <a:ext uri="{FF2B5EF4-FFF2-40B4-BE49-F238E27FC236}">
              <a16:creationId xmlns:a16="http://schemas.microsoft.com/office/drawing/2014/main" xmlns="" id="{A5CD09E9-DAB4-4931-8841-8090AAABD9EC}"/>
            </a:ext>
          </a:extLst>
        </xdr:cNvPr>
        <xdr:cNvSpPr txBox="1"/>
      </xdr:nvSpPr>
      <xdr:spPr>
        <a:xfrm>
          <a:off x="19310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150513</xdr:rowOff>
    </xdr:from>
    <xdr:ext cx="469744" cy="259045"/>
    <xdr:sp macro="" textlink="">
      <xdr:nvSpPr>
        <xdr:cNvPr id="536" name="n_4mainValue【庁舎】&#10;一人当たり面積">
          <a:extLst>
            <a:ext uri="{FF2B5EF4-FFF2-40B4-BE49-F238E27FC236}">
              <a16:creationId xmlns:a16="http://schemas.microsoft.com/office/drawing/2014/main" xmlns="" id="{55CE0164-A4F2-48FB-B89C-F2ED92D2C25B}"/>
            </a:ext>
          </a:extLst>
        </xdr:cNvPr>
        <xdr:cNvSpPr txBox="1"/>
      </xdr:nvSpPr>
      <xdr:spPr>
        <a:xfrm>
          <a:off x="18421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7" name="正方形/長方形 536">
          <a:extLst>
            <a:ext uri="{FF2B5EF4-FFF2-40B4-BE49-F238E27FC236}">
              <a16:creationId xmlns:a16="http://schemas.microsoft.com/office/drawing/2014/main" xmlns="" id="{55BA1898-C6DF-4E4E-A8AC-E66C455FBB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8" name="正方形/長方形 537">
          <a:extLst>
            <a:ext uri="{FF2B5EF4-FFF2-40B4-BE49-F238E27FC236}">
              <a16:creationId xmlns:a16="http://schemas.microsoft.com/office/drawing/2014/main" xmlns="" id="{7D472F65-D865-4912-8110-26ED1AFC2E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9" name="テキスト ボックス 538">
          <a:extLst>
            <a:ext uri="{FF2B5EF4-FFF2-40B4-BE49-F238E27FC236}">
              <a16:creationId xmlns:a16="http://schemas.microsoft.com/office/drawing/2014/main" xmlns="" id="{8D6169C6-9B9B-4E19-B14B-805EEEBF90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図書館及び庁舎については建替えを行ったことから低い数値となっている。一方で消防施設については類似団体平均を上回る数値となっていることから、適正な管理を行っていく必要がある。</a:t>
          </a:r>
          <a:endParaRPr kumimoji="1" lang="en-US" altLang="ja-JP" sz="13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の進行に加え、脆弱な産業構造等により財政基盤が弱く、類似団体平均を大きく下回っており、近年は横ばいに推移している。このような状況であることから、町税確保のための収納率向上へ向けた取り組みを継続するとともに、人口減少対策としての施策を実施することにより活力ある地域社会の構築と財政基盤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12277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132927</xdr:rowOff>
    </xdr:from>
    <xdr:to>
      <xdr:col>23</xdr:col>
      <xdr:colOff>184150</xdr:colOff>
      <xdr:row>44</xdr:row>
      <xdr:rowOff>63077</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28804</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８年連続で</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％台となったものの、前年度比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ポイント増加となった。要因としては、分子となる歳出経常一般財源において、公債費や会計年度任用職員に関する人件費の増等があったためである。</a:t>
          </a:r>
          <a:endParaRPr lang="ja-JP" altLang="ja-JP" sz="1400">
            <a:effectLst/>
          </a:endParaRPr>
        </a:p>
        <a:p>
          <a:r>
            <a:rPr kumimoji="1" lang="ja-JP" altLang="ja-JP" sz="1100">
              <a:solidFill>
                <a:schemeClr val="dk1"/>
              </a:solidFill>
              <a:effectLst/>
              <a:latin typeface="+mn-lt"/>
              <a:ea typeface="+mn-ea"/>
              <a:cs typeface="+mn-cs"/>
            </a:rPr>
            <a:t>　行革等により経常経費一般財源の圧縮に取り組んでいるものの、普通交付税をはじめとした依存財源の増減に大きく左右される状況であり、地方財政対策の動向によっては一気に悪化することも考えられることから、今後とも行財政改革の着実な推進を図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62</xdr:row>
      <xdr:rowOff>100754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70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100754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70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116840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073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116840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22031</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に比べやや低い水準にある。人件費及び物件費は、類似団体と比較すると低いが、維持補修費が水準を押し上げている。維持補修費の中で除雪経費が占める割合が大きく、地理的要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118962</xdr:rowOff>
    </xdr:from>
    <xdr:to>
      <xdr:col>23</xdr:col>
      <xdr:colOff>133350</xdr:colOff>
      <xdr:row>82</xdr:row>
      <xdr:rowOff>51343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06412"/>
          <a:ext cx="838200" cy="10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117570</xdr:rowOff>
    </xdr:from>
    <xdr:to>
      <xdr:col>19</xdr:col>
      <xdr:colOff>133350</xdr:colOff>
      <xdr:row>81</xdr:row>
      <xdr:rowOff>118962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05020"/>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117570</xdr:rowOff>
    </xdr:from>
    <xdr:to>
      <xdr:col>15</xdr:col>
      <xdr:colOff>82550</xdr:colOff>
      <xdr:row>81</xdr:row>
      <xdr:rowOff>149844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005020"/>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118546</xdr:rowOff>
    </xdr:from>
    <xdr:to>
      <xdr:col>11</xdr:col>
      <xdr:colOff>31750</xdr:colOff>
      <xdr:row>81</xdr:row>
      <xdr:rowOff>149844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005996"/>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543</xdr:rowOff>
    </xdr:from>
    <xdr:to>
      <xdr:col>23</xdr:col>
      <xdr:colOff>184150</xdr:colOff>
      <xdr:row>82</xdr:row>
      <xdr:rowOff>102143</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17070</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68162</xdr:rowOff>
    </xdr:from>
    <xdr:to>
      <xdr:col>19</xdr:col>
      <xdr:colOff>184150</xdr:colOff>
      <xdr:row>81</xdr:row>
      <xdr:rowOff>169762</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9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8489</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66770</xdr:rowOff>
    </xdr:from>
    <xdr:to>
      <xdr:col>15</xdr:col>
      <xdr:colOff>133350</xdr:colOff>
      <xdr:row>81</xdr:row>
      <xdr:rowOff>168370</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7097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2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99044</xdr:rowOff>
    </xdr:from>
    <xdr:to>
      <xdr:col>11</xdr:col>
      <xdr:colOff>82550</xdr:colOff>
      <xdr:row>82</xdr:row>
      <xdr:rowOff>29194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39371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5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67746</xdr:rowOff>
    </xdr:from>
    <xdr:to>
      <xdr:col>7</xdr:col>
      <xdr:colOff>31750</xdr:colOff>
      <xdr:row>81</xdr:row>
      <xdr:rowOff>169346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8073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給料表は６級制となっているため高齢層は指数が低いことや、行革による職員数削減措置としての新規採用の抑制などにより指数が抑えられてきたが、採用抑制により生じた年齢構成のアンバランス解消のための計画的な採用や団塊の世代の大量退職等に伴い、指数は以前より上昇している。今年度は、階層変動によりラスパイレス指数が増加しているが、引き続き事務事業の見直しによる業務の効率化や民営化・民間委託の推進等を図り、総人件費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88195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7390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34572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128411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7524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現業部門の退職不補充、保育所の民間委託をはじめとした行財政改革の取り組み等により、現在は適正な水準にあるが、</a:t>
          </a:r>
          <a:r>
            <a:rPr lang="ja-JP" altLang="ja-JP" sz="1100">
              <a:solidFill>
                <a:schemeClr val="dk1"/>
              </a:solidFill>
              <a:effectLst/>
              <a:latin typeface="+mn-lt"/>
              <a:ea typeface="+mn-ea"/>
              <a:cs typeface="+mn-cs"/>
            </a:rPr>
            <a:t>令和５年度施行の定年延長により、職員数が増加していく見込である。組織の新陳代謝の観点で、現段階では単に定年延長のみを理由とした採用抑制は困難であると考えている。</a:t>
          </a:r>
          <a:endParaRPr lang="ja-JP" altLang="ja-JP" sz="1400">
            <a:effectLst/>
          </a:endParaRPr>
        </a:p>
        <a:p>
          <a:r>
            <a:rPr lang="ja-JP" altLang="ja-JP" sz="1100">
              <a:solidFill>
                <a:schemeClr val="dk1"/>
              </a:solidFill>
              <a:effectLst/>
              <a:latin typeface="+mn-lt"/>
              <a:ea typeface="+mn-ea"/>
              <a:cs typeface="+mn-cs"/>
            </a:rPr>
            <a:t>　今後は、デジタル技術の活用をはじめとした行政改革の推進を前提として、定年後のポストの在り方など総合的に検討を行ったうえで、限られた職員で効率的な行政執行を行うことができる組織・職員体制の構築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116417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20209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70455</xdr:rowOff>
    </xdr:from>
    <xdr:to>
      <xdr:col>77</xdr:col>
      <xdr:colOff>44450</xdr:colOff>
      <xdr:row>59</xdr:row>
      <xdr:rowOff>86541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1860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70455</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1756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40580</xdr:rowOff>
    </xdr:from>
    <xdr:to>
      <xdr:col>68</xdr:col>
      <xdr:colOff>152400</xdr:colOff>
      <xdr:row>59</xdr:row>
      <xdr:rowOff>60113</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156130"/>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65617</xdr:rowOff>
    </xdr:from>
    <xdr:to>
      <xdr:col>81</xdr:col>
      <xdr:colOff>95250</xdr:colOff>
      <xdr:row>59</xdr:row>
      <xdr:rowOff>167217</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82144</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19655</xdr:rowOff>
    </xdr:from>
    <xdr:to>
      <xdr:col>73</xdr:col>
      <xdr:colOff>44450</xdr:colOff>
      <xdr:row>59</xdr:row>
      <xdr:rowOff>121255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131432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161230</xdr:rowOff>
    </xdr:from>
    <xdr:to>
      <xdr:col>64</xdr:col>
      <xdr:colOff>152400</xdr:colOff>
      <xdr:row>59</xdr:row>
      <xdr:rowOff>91380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101557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過疎対策事業債を活用した大規模事業の元金償還開始等により公債費が増加していることから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年度以降、公債費が増加していることから単年度比率は増加しており、今後とも事業の優先度・必要性を見極め、可能な限り新規発行の抑制に努める必要がある。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91622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57150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5290800" y="67207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34169</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4401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38</xdr:row>
      <xdr:rowOff>136676</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6402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12899</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一般会計及び公営企業会計における地方債現在高の減少及び充当可能基金の増加によ</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改善した。今後、大規模事業に係る地方債の元金償還の開始により起債残高は減少傾向となる見込みではあるが、基金の取崩しも計画していることから、新たな事業においても、優先度・必要性を見極め、起債発行額の抑制に取り組む等、引き続き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59267</xdr:rowOff>
    </xdr:from>
    <xdr:to>
      <xdr:col>81</xdr:col>
      <xdr:colOff>44450</xdr:colOff>
      <xdr:row>17</xdr:row>
      <xdr:rowOff>139700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6179800" y="29739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166370</xdr:rowOff>
    </xdr:from>
    <xdr:to>
      <xdr:col>77</xdr:col>
      <xdr:colOff>44450</xdr:colOff>
      <xdr:row>17</xdr:row>
      <xdr:rowOff>139700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29095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166370</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4401800" y="27647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60900</xdr:rowOff>
    </xdr:from>
    <xdr:to>
      <xdr:col>68</xdr:col>
      <xdr:colOff>152400</xdr:colOff>
      <xdr:row>16</xdr:row>
      <xdr:rowOff>21590</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26326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8467</xdr:rowOff>
    </xdr:from>
    <xdr:to>
      <xdr:col>81</xdr:col>
      <xdr:colOff>95250</xdr:colOff>
      <xdr:row>17</xdr:row>
      <xdr:rowOff>110067</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151994</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88900</xdr:rowOff>
    </xdr:from>
    <xdr:to>
      <xdr:col>77</xdr:col>
      <xdr:colOff>95250</xdr:colOff>
      <xdr:row>18</xdr:row>
      <xdr:rowOff>19050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3827</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308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115570</xdr:rowOff>
    </xdr:from>
    <xdr:to>
      <xdr:col>73</xdr:col>
      <xdr:colOff>44450</xdr:colOff>
      <xdr:row>17</xdr:row>
      <xdr:rowOff>45720</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30497</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会計年度任用職員制度の開始により、人件費が増加していることから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ポイント増加している。定員管理計画に基づき、職員総数の適正管理に取り組んでいくことから、人件費については平均的な水準で推移するものと思われる。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948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的な行政運営経費については可能な限り圧縮に努めており、類似団体平均を下回っている。令和２年度は会計年度任用職員制度の開始により物件費が減少しているものの、システム保守等に係る委託料の増加が見込まれることから、引き続き事務の効率化を図り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113937</xdr:rowOff>
    </xdr:from>
    <xdr:to>
      <xdr:col>82</xdr:col>
      <xdr:colOff>107950</xdr:colOff>
      <xdr:row>15</xdr:row>
      <xdr:rowOff>27396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51423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166188</xdr:rowOff>
    </xdr:from>
    <xdr:to>
      <xdr:col>78</xdr:col>
      <xdr:colOff>69850</xdr:colOff>
      <xdr:row>15</xdr:row>
      <xdr:rowOff>27396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146594</xdr:rowOff>
    </xdr:from>
    <xdr:to>
      <xdr:col>73</xdr:col>
      <xdr:colOff>180975</xdr:colOff>
      <xdr:row>14</xdr:row>
      <xdr:rowOff>166188</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546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140063</xdr:rowOff>
    </xdr:from>
    <xdr:to>
      <xdr:col>69</xdr:col>
      <xdr:colOff>92075</xdr:colOff>
      <xdr:row>14</xdr:row>
      <xdr:rowOff>146594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540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63137</xdr:rowOff>
    </xdr:from>
    <xdr:to>
      <xdr:col>82</xdr:col>
      <xdr:colOff>158750</xdr:colOff>
      <xdr:row>14</xdr:row>
      <xdr:rowOff>164737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79664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148046</xdr:rowOff>
    </xdr:from>
    <xdr:to>
      <xdr:col>78</xdr:col>
      <xdr:colOff>120650</xdr:colOff>
      <xdr:row>15</xdr:row>
      <xdr:rowOff>78196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88373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1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115388</xdr:rowOff>
    </xdr:from>
    <xdr:to>
      <xdr:col>74</xdr:col>
      <xdr:colOff>31750</xdr:colOff>
      <xdr:row>15</xdr:row>
      <xdr:rowOff>45538</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55715</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95794</xdr:rowOff>
    </xdr:from>
    <xdr:to>
      <xdr:col>69</xdr:col>
      <xdr:colOff>142875</xdr:colOff>
      <xdr:row>15</xdr:row>
      <xdr:rowOff>25944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36121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89263</xdr:rowOff>
    </xdr:from>
    <xdr:to>
      <xdr:col>65</xdr:col>
      <xdr:colOff>53975</xdr:colOff>
      <xdr:row>15</xdr:row>
      <xdr:rowOff>19413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29590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生活スタイルの変化に伴う乳児期からの保育所入所者の増加のほか、医療費の増加も見込まれることから、扶助費は増加傾向にある。成人病予防や健康づくりに関する啓発等、総額の上昇を抑制するための取り組みを進める一方で、定住促進及び子育て支援の充実に向け、必要な事業を展開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86178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7608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102507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に係る経常収支比率が類似団体平均を上回っているのは、下水道事業をはじめとした繰出金の高止まりが主な要因である。下水道事業については、人口の減少による水洗化人口の伸び悩みや、町の中央を最上川が流れるという地理的条件のもと受益地が二分され、経費がかさむ状況にある。また、今後は老朽化への対応も必要となってくる。</a:t>
          </a:r>
          <a:endParaRPr lang="ja-JP" altLang="ja-JP" sz="1050">
            <a:effectLst/>
          </a:endParaRPr>
        </a:p>
        <a:p>
          <a:r>
            <a:rPr kumimoji="1" lang="ja-JP" altLang="ja-JP" sz="900">
              <a:solidFill>
                <a:schemeClr val="dk1"/>
              </a:solidFill>
              <a:effectLst/>
              <a:latin typeface="+mn-lt"/>
              <a:ea typeface="+mn-ea"/>
              <a:cs typeface="+mn-cs"/>
            </a:rPr>
            <a:t>　その他の事業についても、医療や介護に係る費用も上昇が見込まれる。使用料や保険料の値上げによる町内の景気動向の変化等も十分見極めながら検討を進めるとともに、可能な限りの事業の健全化を図り、普通会計の負担を減らしていくよう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148772</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9731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170543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9973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107950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1011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107950</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町立病院へ対する支出が、人口減少や新型コロナウイルス感染症の影響による患者数の減少に伴う収益の悪化等により大きくなっている。病院経営については一層の効率化に努めていただく一方、これら以外の補助金等についても補助金の見直し基準に照らし、不適当なものは廃止も含め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98425</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5671800" y="6070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98425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6070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52705</xdr:rowOff>
    </xdr:from>
    <xdr:to>
      <xdr:col>73</xdr:col>
      <xdr:colOff>180975</xdr:colOff>
      <xdr:row>35</xdr:row>
      <xdr:rowOff>69850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893800" y="6053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52705</xdr:rowOff>
    </xdr:from>
    <xdr:to>
      <xdr:col>69</xdr:col>
      <xdr:colOff>92075</xdr:colOff>
      <xdr:row>35</xdr:row>
      <xdr:rowOff>52705</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6053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47625</xdr:rowOff>
    </xdr:from>
    <xdr:to>
      <xdr:col>78</xdr:col>
      <xdr:colOff>120650</xdr:colOff>
      <xdr:row>35</xdr:row>
      <xdr:rowOff>149225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134002</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613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xdr:rowOff>
    </xdr:from>
    <xdr:to>
      <xdr:col>69</xdr:col>
      <xdr:colOff>142875</xdr:colOff>
      <xdr:row>35</xdr:row>
      <xdr:rowOff>103505</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113682</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過疎対策事業債等を活用した大規模事業の元金償還が開始していることから増加している。人口減少が進む状況においては、町税及び地方交付税等の一般財源の減少により経常収支比率が悪化することも想定されることから、新たな事業に関しても、優先度・必要性を見極め、可能な限り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92711</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987800" y="135839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39370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098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157480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2209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149861</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1320800" y="13378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各項目ごとにみればそれぞれ特徴はあるものの、公債費を除く経常収支比率の状況としてはほぼ平均に位置している。依存財源である地方交付税や地方譲与税の動向によっては、財政状況が悪化することも考えられることから、行財政改革大綱に沿った取組を着実に進めながら、財政の健全化を進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3556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015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49276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62992</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893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62992</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157716</xdr:rowOff>
    </xdr:from>
    <xdr:to>
      <xdr:col>29</xdr:col>
      <xdr:colOff>127000</xdr:colOff>
      <xdr:row>18</xdr:row>
      <xdr:rowOff>44133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19991"/>
          <a:ext cx="647700" cy="5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44133</xdr:rowOff>
    </xdr:from>
    <xdr:to>
      <xdr:col>26</xdr:col>
      <xdr:colOff>50800</xdr:colOff>
      <xdr:row>18</xdr:row>
      <xdr:rowOff>66551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77858"/>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66551</xdr:rowOff>
    </xdr:from>
    <xdr:to>
      <xdr:col>22</xdr:col>
      <xdr:colOff>114300</xdr:colOff>
      <xdr:row>18</xdr:row>
      <xdr:rowOff>78293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00276"/>
          <a:ext cx="698500" cy="1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78293</xdr:rowOff>
    </xdr:from>
    <xdr:to>
      <xdr:col>18</xdr:col>
      <xdr:colOff>177800</xdr:colOff>
      <xdr:row>18</xdr:row>
      <xdr:rowOff>91651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12018"/>
          <a:ext cx="698500" cy="1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106916</xdr:rowOff>
    </xdr:from>
    <xdr:to>
      <xdr:col>29</xdr:col>
      <xdr:colOff>177800</xdr:colOff>
      <xdr:row>18</xdr:row>
      <xdr:rowOff>37066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78993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4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164783</xdr:rowOff>
    </xdr:from>
    <xdr:to>
      <xdr:col>26</xdr:col>
      <xdr:colOff>101600</xdr:colOff>
      <xdr:row>18</xdr:row>
      <xdr:rowOff>94933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2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79710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1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15751</xdr:rowOff>
    </xdr:from>
    <xdr:to>
      <xdr:col>22</xdr:col>
      <xdr:colOff>165100</xdr:colOff>
      <xdr:row>18</xdr:row>
      <xdr:rowOff>117351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102128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27493</xdr:rowOff>
    </xdr:from>
    <xdr:to>
      <xdr:col>19</xdr:col>
      <xdr:colOff>38100</xdr:colOff>
      <xdr:row>18</xdr:row>
      <xdr:rowOff>129093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6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113870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40851</xdr:rowOff>
    </xdr:from>
    <xdr:to>
      <xdr:col>15</xdr:col>
      <xdr:colOff>101600</xdr:colOff>
      <xdr:row>18</xdr:row>
      <xdr:rowOff>142451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7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127228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6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197157</xdr:rowOff>
    </xdr:from>
    <xdr:to>
      <xdr:col>29</xdr:col>
      <xdr:colOff>127000</xdr:colOff>
      <xdr:row>36</xdr:row>
      <xdr:rowOff>21089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07507"/>
          <a:ext cx="647700" cy="16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313103</xdr:rowOff>
    </xdr:from>
    <xdr:to>
      <xdr:col>26</xdr:col>
      <xdr:colOff>50800</xdr:colOff>
      <xdr:row>36</xdr:row>
      <xdr:rowOff>21089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23453"/>
          <a:ext cx="698500" cy="5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313103</xdr:rowOff>
    </xdr:from>
    <xdr:to>
      <xdr:col>22</xdr:col>
      <xdr:colOff>114300</xdr:colOff>
      <xdr:row>35</xdr:row>
      <xdr:rowOff>319687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23453"/>
          <a:ext cx="698500" cy="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319687</xdr:rowOff>
    </xdr:from>
    <xdr:to>
      <xdr:col>18</xdr:col>
      <xdr:colOff>177800</xdr:colOff>
      <xdr:row>36</xdr:row>
      <xdr:rowOff>70307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30037"/>
          <a:ext cx="698500" cy="9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146357</xdr:rowOff>
    </xdr:from>
    <xdr:to>
      <xdr:col>29</xdr:col>
      <xdr:colOff>177800</xdr:colOff>
      <xdr:row>35</xdr:row>
      <xdr:rowOff>247957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5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334334</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313189</xdr:rowOff>
    </xdr:from>
    <xdr:to>
      <xdr:col>26</xdr:col>
      <xdr:colOff>101600</xdr:colOff>
      <xdr:row>36</xdr:row>
      <xdr:rowOff>71889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2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56666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0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262303</xdr:rowOff>
    </xdr:from>
    <xdr:to>
      <xdr:col>22</xdr:col>
      <xdr:colOff>165100</xdr:colOff>
      <xdr:row>36</xdr:row>
      <xdr:rowOff>21003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7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5780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5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268887</xdr:rowOff>
    </xdr:from>
    <xdr:to>
      <xdr:col>19</xdr:col>
      <xdr:colOff>38100</xdr:colOff>
      <xdr:row>36</xdr:row>
      <xdr:rowOff>27587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12364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9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19507</xdr:rowOff>
    </xdr:from>
    <xdr:to>
      <xdr:col>15</xdr:col>
      <xdr:colOff>101600</xdr:colOff>
      <xdr:row>36</xdr:row>
      <xdr:rowOff>121107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105884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50648</xdr:rowOff>
    </xdr:from>
    <xdr:to>
      <xdr:col>24</xdr:col>
      <xdr:colOff>63500</xdr:colOff>
      <xdr:row>38</xdr:row>
      <xdr:rowOff>72606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94298"/>
          <a:ext cx="838200" cy="1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71565</xdr:rowOff>
    </xdr:from>
    <xdr:to>
      <xdr:col>19</xdr:col>
      <xdr:colOff>177800</xdr:colOff>
      <xdr:row>38</xdr:row>
      <xdr:rowOff>72606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586665"/>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71565</xdr:rowOff>
    </xdr:from>
    <xdr:to>
      <xdr:col>15</xdr:col>
      <xdr:colOff>50800</xdr:colOff>
      <xdr:row>38</xdr:row>
      <xdr:rowOff>74854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86665"/>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73634</xdr:rowOff>
    </xdr:from>
    <xdr:to>
      <xdr:col>10</xdr:col>
      <xdr:colOff>114300</xdr:colOff>
      <xdr:row>38</xdr:row>
      <xdr:rowOff>74854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8873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171298</xdr:rowOff>
    </xdr:from>
    <xdr:to>
      <xdr:col>24</xdr:col>
      <xdr:colOff>114300</xdr:colOff>
      <xdr:row>37</xdr:row>
      <xdr:rowOff>101448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149725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21806</xdr:rowOff>
    </xdr:from>
    <xdr:to>
      <xdr:col>20</xdr:col>
      <xdr:colOff>38100</xdr:colOff>
      <xdr:row>38</xdr:row>
      <xdr:rowOff>123406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114533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20765</xdr:rowOff>
    </xdr:from>
    <xdr:to>
      <xdr:col>15</xdr:col>
      <xdr:colOff>101600</xdr:colOff>
      <xdr:row>38</xdr:row>
      <xdr:rowOff>122365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113492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24054</xdr:rowOff>
    </xdr:from>
    <xdr:to>
      <xdr:col>10</xdr:col>
      <xdr:colOff>165100</xdr:colOff>
      <xdr:row>38</xdr:row>
      <xdr:rowOff>125654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116781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22834</xdr:rowOff>
    </xdr:from>
    <xdr:to>
      <xdr:col>6</xdr:col>
      <xdr:colOff>38100</xdr:colOff>
      <xdr:row>38</xdr:row>
      <xdr:rowOff>124434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115561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147523</xdr:rowOff>
    </xdr:from>
    <xdr:to>
      <xdr:col>24</xdr:col>
      <xdr:colOff>63500</xdr:colOff>
      <xdr:row>56</xdr:row>
      <xdr:rowOff>161733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48723"/>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161733</xdr:rowOff>
    </xdr:from>
    <xdr:to>
      <xdr:col>19</xdr:col>
      <xdr:colOff>177800</xdr:colOff>
      <xdr:row>57</xdr:row>
      <xdr:rowOff>9604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6293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9604</xdr:rowOff>
    </xdr:from>
    <xdr:to>
      <xdr:col>15</xdr:col>
      <xdr:colOff>50800</xdr:colOff>
      <xdr:row>57</xdr:row>
      <xdr:rowOff>18314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8225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9572</xdr:rowOff>
    </xdr:from>
    <xdr:to>
      <xdr:col>10</xdr:col>
      <xdr:colOff>114300</xdr:colOff>
      <xdr:row>57</xdr:row>
      <xdr:rowOff>18314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782222"/>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96723</xdr:rowOff>
    </xdr:from>
    <xdr:to>
      <xdr:col>24</xdr:col>
      <xdr:colOff>114300</xdr:colOff>
      <xdr:row>57</xdr:row>
      <xdr:rowOff>26873</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11650</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110933</xdr:rowOff>
    </xdr:from>
    <xdr:to>
      <xdr:col>20</xdr:col>
      <xdr:colOff>38100</xdr:colOff>
      <xdr:row>57</xdr:row>
      <xdr:rowOff>41083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32210</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130254</xdr:rowOff>
    </xdr:from>
    <xdr:to>
      <xdr:col>15</xdr:col>
      <xdr:colOff>101600</xdr:colOff>
      <xdr:row>57</xdr:row>
      <xdr:rowOff>60404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51531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138964</xdr:rowOff>
    </xdr:from>
    <xdr:to>
      <xdr:col>10</xdr:col>
      <xdr:colOff>165100</xdr:colOff>
      <xdr:row>57</xdr:row>
      <xdr:rowOff>69114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60241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130222</xdr:rowOff>
    </xdr:from>
    <xdr:to>
      <xdr:col>6</xdr:col>
      <xdr:colOff>38100</xdr:colOff>
      <xdr:row>57</xdr:row>
      <xdr:rowOff>60372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51499</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131265</xdr:rowOff>
    </xdr:from>
    <xdr:to>
      <xdr:col>24</xdr:col>
      <xdr:colOff>63500</xdr:colOff>
      <xdr:row>77</xdr:row>
      <xdr:rowOff>45197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2990015"/>
          <a:ext cx="838200" cy="2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99169</xdr:rowOff>
    </xdr:from>
    <xdr:to>
      <xdr:col>19</xdr:col>
      <xdr:colOff>177800</xdr:colOff>
      <xdr:row>77</xdr:row>
      <xdr:rowOff>45197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129369"/>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18405</xdr:rowOff>
    </xdr:from>
    <xdr:to>
      <xdr:col>15</xdr:col>
      <xdr:colOff>50800</xdr:colOff>
      <xdr:row>76</xdr:row>
      <xdr:rowOff>99169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2877155"/>
          <a:ext cx="889000" cy="2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18405</xdr:rowOff>
    </xdr:from>
    <xdr:to>
      <xdr:col>10</xdr:col>
      <xdr:colOff>114300</xdr:colOff>
      <xdr:row>76</xdr:row>
      <xdr:rowOff>31618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2877155"/>
          <a:ext cx="889000" cy="1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80465</xdr:rowOff>
    </xdr:from>
    <xdr:to>
      <xdr:col>24</xdr:col>
      <xdr:colOff>114300</xdr:colOff>
      <xdr:row>76</xdr:row>
      <xdr:rowOff>10615</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29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103342</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279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165847</xdr:rowOff>
    </xdr:from>
    <xdr:to>
      <xdr:col>20</xdr:col>
      <xdr:colOff>38100</xdr:colOff>
      <xdr:row>77</xdr:row>
      <xdr:rowOff>95997</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1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112524</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30111" y="12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48369</xdr:rowOff>
    </xdr:from>
    <xdr:to>
      <xdr:col>15</xdr:col>
      <xdr:colOff>101600</xdr:colOff>
      <xdr:row>76</xdr:row>
      <xdr:rowOff>149969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0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166496</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41111" y="128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139055</xdr:rowOff>
    </xdr:from>
    <xdr:to>
      <xdr:col>10</xdr:col>
      <xdr:colOff>165100</xdr:colOff>
      <xdr:row>75</xdr:row>
      <xdr:rowOff>69205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28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85732</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2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152268</xdr:rowOff>
    </xdr:from>
    <xdr:to>
      <xdr:col>6</xdr:col>
      <xdr:colOff>38100</xdr:colOff>
      <xdr:row>76</xdr:row>
      <xdr:rowOff>82418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0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98945</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63111" y="127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37554</xdr:rowOff>
    </xdr:from>
    <xdr:to>
      <xdr:col>24</xdr:col>
      <xdr:colOff>63500</xdr:colOff>
      <xdr:row>94</xdr:row>
      <xdr:rowOff>60661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153854"/>
          <a:ext cx="8382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60661</xdr:rowOff>
    </xdr:from>
    <xdr:to>
      <xdr:col>19</xdr:col>
      <xdr:colOff>177800</xdr:colOff>
      <xdr:row>94</xdr:row>
      <xdr:rowOff>100571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176961"/>
          <a:ext cx="8890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100571</xdr:rowOff>
    </xdr:from>
    <xdr:to>
      <xdr:col>15</xdr:col>
      <xdr:colOff>50800</xdr:colOff>
      <xdr:row>95</xdr:row>
      <xdr:rowOff>5074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216871"/>
          <a:ext cx="889000" cy="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5074</xdr:rowOff>
    </xdr:from>
    <xdr:to>
      <xdr:col>10</xdr:col>
      <xdr:colOff>114300</xdr:colOff>
      <xdr:row>95</xdr:row>
      <xdr:rowOff>47289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1130300" y="1629282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158204</xdr:rowOff>
    </xdr:from>
    <xdr:to>
      <xdr:col>24</xdr:col>
      <xdr:colOff>114300</xdr:colOff>
      <xdr:row>94</xdr:row>
      <xdr:rowOff>88354</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1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9631</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59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9861</xdr:rowOff>
    </xdr:from>
    <xdr:to>
      <xdr:col>20</xdr:col>
      <xdr:colOff>38100</xdr:colOff>
      <xdr:row>94</xdr:row>
      <xdr:rowOff>111461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1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127988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59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49771</xdr:rowOff>
    </xdr:from>
    <xdr:to>
      <xdr:col>15</xdr:col>
      <xdr:colOff>101600</xdr:colOff>
      <xdr:row>94</xdr:row>
      <xdr:rowOff>151371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1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167898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59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125724</xdr:rowOff>
    </xdr:from>
    <xdr:to>
      <xdr:col>10</xdr:col>
      <xdr:colOff>165100</xdr:colOff>
      <xdr:row>95</xdr:row>
      <xdr:rowOff>55874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2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72401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0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167939</xdr:rowOff>
    </xdr:from>
    <xdr:to>
      <xdr:col>6</xdr:col>
      <xdr:colOff>38100</xdr:colOff>
      <xdr:row>95</xdr:row>
      <xdr:rowOff>98089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2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114616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60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158953</xdr:rowOff>
    </xdr:from>
    <xdr:to>
      <xdr:col>55</xdr:col>
      <xdr:colOff>0</xdr:colOff>
      <xdr:row>37</xdr:row>
      <xdr:rowOff>75921</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159703"/>
          <a:ext cx="838200" cy="2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75921</xdr:rowOff>
    </xdr:from>
    <xdr:to>
      <xdr:col>50</xdr:col>
      <xdr:colOff>114300</xdr:colOff>
      <xdr:row>37</xdr:row>
      <xdr:rowOff>91045</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419571"/>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91045</xdr:rowOff>
    </xdr:from>
    <xdr:to>
      <xdr:col>45</xdr:col>
      <xdr:colOff>177800</xdr:colOff>
      <xdr:row>37</xdr:row>
      <xdr:rowOff>105870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7861300" y="6434695"/>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105870</xdr:rowOff>
    </xdr:from>
    <xdr:to>
      <xdr:col>41</xdr:col>
      <xdr:colOff>50800</xdr:colOff>
      <xdr:row>37</xdr:row>
      <xdr:rowOff>108112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6972300" y="6449520"/>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108153</xdr:rowOff>
    </xdr:from>
    <xdr:to>
      <xdr:col>55</xdr:col>
      <xdr:colOff>50800</xdr:colOff>
      <xdr:row>36</xdr:row>
      <xdr:rowOff>38303</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1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86580</xdr:rowOff>
    </xdr:from>
    <xdr:ext cx="599010"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0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25121</xdr:rowOff>
    </xdr:from>
    <xdr:to>
      <xdr:col>50</xdr:col>
      <xdr:colOff>165100</xdr:colOff>
      <xdr:row>37</xdr:row>
      <xdr:rowOff>126721</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143248</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39795" y="614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40245</xdr:rowOff>
    </xdr:from>
    <xdr:to>
      <xdr:col>46</xdr:col>
      <xdr:colOff>38100</xdr:colOff>
      <xdr:row>37</xdr:row>
      <xdr:rowOff>141845</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158372</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1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55070</xdr:rowOff>
    </xdr:from>
    <xdr:to>
      <xdr:col>41</xdr:col>
      <xdr:colOff>101600</xdr:colOff>
      <xdr:row>37</xdr:row>
      <xdr:rowOff>156670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3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1747</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1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57312</xdr:rowOff>
    </xdr:from>
    <xdr:to>
      <xdr:col>36</xdr:col>
      <xdr:colOff>165100</xdr:colOff>
      <xdr:row>37</xdr:row>
      <xdr:rowOff>158912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4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3989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1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124420</xdr:rowOff>
    </xdr:from>
    <xdr:to>
      <xdr:col>55</xdr:col>
      <xdr:colOff>0</xdr:colOff>
      <xdr:row>58</xdr:row>
      <xdr:rowOff>83866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554170"/>
          <a:ext cx="838200" cy="47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124420</xdr:rowOff>
    </xdr:from>
    <xdr:to>
      <xdr:col>50</xdr:col>
      <xdr:colOff>114300</xdr:colOff>
      <xdr:row>56</xdr:row>
      <xdr:rowOff>72730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554170"/>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72730</xdr:rowOff>
    </xdr:from>
    <xdr:to>
      <xdr:col>45</xdr:col>
      <xdr:colOff>177800</xdr:colOff>
      <xdr:row>56</xdr:row>
      <xdr:rowOff>143423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673930"/>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143423</xdr:rowOff>
    </xdr:from>
    <xdr:to>
      <xdr:col>41</xdr:col>
      <xdr:colOff>50800</xdr:colOff>
      <xdr:row>58</xdr:row>
      <xdr:rowOff>9316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744623"/>
          <a:ext cx="889000" cy="20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33066</xdr:rowOff>
    </xdr:from>
    <xdr:to>
      <xdr:col>55</xdr:col>
      <xdr:colOff>50800</xdr:colOff>
      <xdr:row>58</xdr:row>
      <xdr:rowOff>134666</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9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11493</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73620</xdr:rowOff>
    </xdr:from>
    <xdr:to>
      <xdr:col>50</xdr:col>
      <xdr:colOff>165100</xdr:colOff>
      <xdr:row>56</xdr:row>
      <xdr:rowOff>3770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20297</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92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21930</xdr:rowOff>
    </xdr:from>
    <xdr:to>
      <xdr:col>46</xdr:col>
      <xdr:colOff>38100</xdr:colOff>
      <xdr:row>56</xdr:row>
      <xdr:rowOff>123530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140057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5" y="939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92623</xdr:rowOff>
    </xdr:from>
    <xdr:to>
      <xdr:col>41</xdr:col>
      <xdr:colOff>101600</xdr:colOff>
      <xdr:row>57</xdr:row>
      <xdr:rowOff>22773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6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39300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5" y="946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129966</xdr:rowOff>
    </xdr:from>
    <xdr:to>
      <xdr:col>36</xdr:col>
      <xdr:colOff>165100</xdr:colOff>
      <xdr:row>58</xdr:row>
      <xdr:rowOff>60116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9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76643</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96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87936</xdr:rowOff>
    </xdr:from>
    <xdr:to>
      <xdr:col>55</xdr:col>
      <xdr:colOff>0</xdr:colOff>
      <xdr:row>78</xdr:row>
      <xdr:rowOff>131434</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461036"/>
          <a:ext cx="8382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87936</xdr:rowOff>
    </xdr:from>
    <xdr:to>
      <xdr:col>50</xdr:col>
      <xdr:colOff>114300</xdr:colOff>
      <xdr:row>78</xdr:row>
      <xdr:rowOff>121120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46103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121120</xdr:rowOff>
    </xdr:from>
    <xdr:to>
      <xdr:col>45</xdr:col>
      <xdr:colOff>177800</xdr:colOff>
      <xdr:row>78</xdr:row>
      <xdr:rowOff>139280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494220"/>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77978</xdr:rowOff>
    </xdr:from>
    <xdr:to>
      <xdr:col>41</xdr:col>
      <xdr:colOff>50800</xdr:colOff>
      <xdr:row>78</xdr:row>
      <xdr:rowOff>139280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451078"/>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80634</xdr:rowOff>
    </xdr:from>
    <xdr:to>
      <xdr:col>55</xdr:col>
      <xdr:colOff>50800</xdr:colOff>
      <xdr:row>79</xdr:row>
      <xdr:rowOff>10784</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167011</xdr:rowOff>
    </xdr:from>
    <xdr:ext cx="469744"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37136</xdr:rowOff>
    </xdr:from>
    <xdr:to>
      <xdr:col>50</xdr:col>
      <xdr:colOff>165100</xdr:colOff>
      <xdr:row>78</xdr:row>
      <xdr:rowOff>138736</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129863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5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70320</xdr:rowOff>
    </xdr:from>
    <xdr:to>
      <xdr:col>46</xdr:col>
      <xdr:colOff>38100</xdr:colOff>
      <xdr:row>79</xdr:row>
      <xdr:rowOff>470</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4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163047</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15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88480</xdr:rowOff>
    </xdr:from>
    <xdr:to>
      <xdr:col>41</xdr:col>
      <xdr:colOff>101600</xdr:colOff>
      <xdr:row>79</xdr:row>
      <xdr:rowOff>18630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9757</xdr:rowOff>
    </xdr:from>
    <xdr:ext cx="313932"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704333" y="13554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27178</xdr:rowOff>
    </xdr:from>
    <xdr:to>
      <xdr:col>36</xdr:col>
      <xdr:colOff>165100</xdr:colOff>
      <xdr:row>78</xdr:row>
      <xdr:rowOff>128778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119905</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4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163046</xdr:rowOff>
    </xdr:from>
    <xdr:to>
      <xdr:col>55</xdr:col>
      <xdr:colOff>0</xdr:colOff>
      <xdr:row>96</xdr:row>
      <xdr:rowOff>119641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107896"/>
          <a:ext cx="838200" cy="47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xmlns=""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48357</xdr:rowOff>
    </xdr:from>
    <xdr:to>
      <xdr:col>50</xdr:col>
      <xdr:colOff>114300</xdr:colOff>
      <xdr:row>93</xdr:row>
      <xdr:rowOff>163046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8750300" y="15993207"/>
          <a:ext cx="889000" cy="1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48357</xdr:rowOff>
    </xdr:from>
    <xdr:to>
      <xdr:col>45</xdr:col>
      <xdr:colOff>177800</xdr:colOff>
      <xdr:row>94</xdr:row>
      <xdr:rowOff>30155</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7861300" y="15993207"/>
          <a:ext cx="889000" cy="1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30155</xdr:rowOff>
    </xdr:from>
    <xdr:to>
      <xdr:col>41</xdr:col>
      <xdr:colOff>50800</xdr:colOff>
      <xdr:row>96</xdr:row>
      <xdr:rowOff>78995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6972300" y="16146455"/>
          <a:ext cx="889000" cy="39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68841</xdr:rowOff>
    </xdr:from>
    <xdr:to>
      <xdr:col>55</xdr:col>
      <xdr:colOff>50800</xdr:colOff>
      <xdr:row>96</xdr:row>
      <xdr:rowOff>170441</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47268</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5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112246</xdr:rowOff>
    </xdr:from>
    <xdr:to>
      <xdr:col>50</xdr:col>
      <xdr:colOff>165100</xdr:colOff>
      <xdr:row>94</xdr:row>
      <xdr:rowOff>42396</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0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58923</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39795" y="15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169007</xdr:rowOff>
    </xdr:from>
    <xdr:to>
      <xdr:col>46</xdr:col>
      <xdr:colOff>38100</xdr:colOff>
      <xdr:row>93</xdr:row>
      <xdr:rowOff>99157</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59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115684</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50795" y="157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150805</xdr:rowOff>
    </xdr:from>
    <xdr:to>
      <xdr:col>41</xdr:col>
      <xdr:colOff>101600</xdr:colOff>
      <xdr:row>94</xdr:row>
      <xdr:rowOff>80955</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60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97482</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61795" y="158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28195</xdr:rowOff>
    </xdr:from>
    <xdr:to>
      <xdr:col>36</xdr:col>
      <xdr:colOff>165100</xdr:colOff>
      <xdr:row>96</xdr:row>
      <xdr:rowOff>129795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6921500" y="164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146322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2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28061</xdr:rowOff>
    </xdr:from>
    <xdr:to>
      <xdr:col>85</xdr:col>
      <xdr:colOff>127000</xdr:colOff>
      <xdr:row>38</xdr:row>
      <xdr:rowOff>128298</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543161"/>
          <a:ext cx="838200" cy="10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128298</xdr:rowOff>
    </xdr:from>
    <xdr:to>
      <xdr:col>81</xdr:col>
      <xdr:colOff>50800</xdr:colOff>
      <xdr:row>38</xdr:row>
      <xdr:rowOff>134286</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643398"/>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134286</xdr:rowOff>
    </xdr:from>
    <xdr:to>
      <xdr:col>76</xdr:col>
      <xdr:colOff>114300</xdr:colOff>
      <xdr:row>38</xdr:row>
      <xdr:rowOff>134420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664938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117640</xdr:rowOff>
    </xdr:from>
    <xdr:to>
      <xdr:col>71</xdr:col>
      <xdr:colOff>177800</xdr:colOff>
      <xdr:row>38</xdr:row>
      <xdr:rowOff>134420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63274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148711</xdr:rowOff>
    </xdr:from>
    <xdr:to>
      <xdr:col>85</xdr:col>
      <xdr:colOff>177800</xdr:colOff>
      <xdr:row>38</xdr:row>
      <xdr:rowOff>78861</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4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108088</xdr:rowOff>
    </xdr:from>
    <xdr:ext cx="534377"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2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77498</xdr:rowOff>
    </xdr:from>
    <xdr:to>
      <xdr:col>81</xdr:col>
      <xdr:colOff>101600</xdr:colOff>
      <xdr:row>39</xdr:row>
      <xdr:rowOff>7648</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5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170225</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6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83486</xdr:rowOff>
    </xdr:from>
    <xdr:to>
      <xdr:col>76</xdr:col>
      <xdr:colOff>165100</xdr:colOff>
      <xdr:row>39</xdr:row>
      <xdr:rowOff>13636</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59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4763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69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83620</xdr:rowOff>
    </xdr:from>
    <xdr:to>
      <xdr:col>72</xdr:col>
      <xdr:colOff>38100</xdr:colOff>
      <xdr:row>39</xdr:row>
      <xdr:rowOff>13770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4897</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66840</xdr:rowOff>
    </xdr:from>
    <xdr:to>
      <xdr:col>67</xdr:col>
      <xdr:colOff>101600</xdr:colOff>
      <xdr:row>38</xdr:row>
      <xdr:rowOff>168440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5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159567</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156718</xdr:rowOff>
    </xdr:from>
    <xdr:to>
      <xdr:col>85</xdr:col>
      <xdr:colOff>127000</xdr:colOff>
      <xdr:row>76</xdr:row>
      <xdr:rowOff>71870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015468"/>
          <a:ext cx="838200" cy="8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71870</xdr:rowOff>
    </xdr:from>
    <xdr:to>
      <xdr:col>81</xdr:col>
      <xdr:colOff>50800</xdr:colOff>
      <xdr:row>76</xdr:row>
      <xdr:rowOff>108471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102070"/>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108471</xdr:rowOff>
    </xdr:from>
    <xdr:to>
      <xdr:col>76</xdr:col>
      <xdr:colOff>114300</xdr:colOff>
      <xdr:row>76</xdr:row>
      <xdr:rowOff>127470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138671"/>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127470</xdr:rowOff>
    </xdr:from>
    <xdr:to>
      <xdr:col>71</xdr:col>
      <xdr:colOff>177800</xdr:colOff>
      <xdr:row>77</xdr:row>
      <xdr:rowOff>54394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157670"/>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105918</xdr:rowOff>
    </xdr:from>
    <xdr:to>
      <xdr:col>85</xdr:col>
      <xdr:colOff>177800</xdr:colOff>
      <xdr:row>76</xdr:row>
      <xdr:rowOff>36069</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128795</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28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21070</xdr:rowOff>
    </xdr:from>
    <xdr:to>
      <xdr:col>81</xdr:col>
      <xdr:colOff>101600</xdr:colOff>
      <xdr:row>76</xdr:row>
      <xdr:rowOff>122670</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0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139196</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57671</xdr:rowOff>
    </xdr:from>
    <xdr:to>
      <xdr:col>76</xdr:col>
      <xdr:colOff>165100</xdr:colOff>
      <xdr:row>76</xdr:row>
      <xdr:rowOff>159271</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0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4348</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28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76670</xdr:rowOff>
    </xdr:from>
    <xdr:to>
      <xdr:col>72</xdr:col>
      <xdr:colOff>38100</xdr:colOff>
      <xdr:row>77</xdr:row>
      <xdr:rowOff>6820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1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23347</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8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3594</xdr:rowOff>
    </xdr:from>
    <xdr:to>
      <xdr:col>67</xdr:col>
      <xdr:colOff>101600</xdr:colOff>
      <xdr:row>77</xdr:row>
      <xdr:rowOff>105194</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2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96321</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2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28187</xdr:rowOff>
    </xdr:from>
    <xdr:to>
      <xdr:col>85</xdr:col>
      <xdr:colOff>127000</xdr:colOff>
      <xdr:row>97</xdr:row>
      <xdr:rowOff>107336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658837"/>
          <a:ext cx="838200" cy="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107336</xdr:rowOff>
    </xdr:from>
    <xdr:to>
      <xdr:col>81</xdr:col>
      <xdr:colOff>50800</xdr:colOff>
      <xdr:row>98</xdr:row>
      <xdr:rowOff>106814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6737986"/>
          <a:ext cx="889000" cy="17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106814</xdr:rowOff>
    </xdr:from>
    <xdr:to>
      <xdr:col>76</xdr:col>
      <xdr:colOff>114300</xdr:colOff>
      <xdr:row>98</xdr:row>
      <xdr:rowOff>115142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90891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2071</xdr:rowOff>
    </xdr:from>
    <xdr:to>
      <xdr:col>71</xdr:col>
      <xdr:colOff>177800</xdr:colOff>
      <xdr:row>98</xdr:row>
      <xdr:rowOff>115142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632721"/>
          <a:ext cx="889000" cy="28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148837</xdr:rowOff>
    </xdr:from>
    <xdr:to>
      <xdr:col>85</xdr:col>
      <xdr:colOff>177800</xdr:colOff>
      <xdr:row>97</xdr:row>
      <xdr:rowOff>78987</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6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4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56536</xdr:rowOff>
    </xdr:from>
    <xdr:to>
      <xdr:col>81</xdr:col>
      <xdr:colOff>101600</xdr:colOff>
      <xdr:row>97</xdr:row>
      <xdr:rowOff>158136</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6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3213</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4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56014</xdr:rowOff>
    </xdr:from>
    <xdr:to>
      <xdr:col>76</xdr:col>
      <xdr:colOff>165100</xdr:colOff>
      <xdr:row>98</xdr:row>
      <xdr:rowOff>157614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8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148741</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9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64342</xdr:rowOff>
    </xdr:from>
    <xdr:to>
      <xdr:col>72</xdr:col>
      <xdr:colOff>38100</xdr:colOff>
      <xdr:row>98</xdr:row>
      <xdr:rowOff>165942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157069</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9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122721</xdr:rowOff>
    </xdr:from>
    <xdr:to>
      <xdr:col>67</xdr:col>
      <xdr:colOff>101600</xdr:colOff>
      <xdr:row>97</xdr:row>
      <xdr:rowOff>52871</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5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69398</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3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120246</xdr:rowOff>
    </xdr:from>
    <xdr:to>
      <xdr:col>116</xdr:col>
      <xdr:colOff>63500</xdr:colOff>
      <xdr:row>38</xdr:row>
      <xdr:rowOff>120841</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63534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120246</xdr:rowOff>
    </xdr:from>
    <xdr:to>
      <xdr:col>111</xdr:col>
      <xdr:colOff>177800</xdr:colOff>
      <xdr:row>38</xdr:row>
      <xdr:rowOff>121069</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0434300" y="663534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121069</xdr:rowOff>
    </xdr:from>
    <xdr:to>
      <xdr:col>107</xdr:col>
      <xdr:colOff>50800</xdr:colOff>
      <xdr:row>38</xdr:row>
      <xdr:rowOff>121915</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9545300" y="663616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121709</xdr:rowOff>
    </xdr:from>
    <xdr:to>
      <xdr:col>102</xdr:col>
      <xdr:colOff>114300</xdr:colOff>
      <xdr:row>38</xdr:row>
      <xdr:rowOff>121915</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3680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70041</xdr:rowOff>
    </xdr:from>
    <xdr:to>
      <xdr:col>116</xdr:col>
      <xdr:colOff>114300</xdr:colOff>
      <xdr:row>39</xdr:row>
      <xdr:rowOff>191</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156418</xdr:rowOff>
    </xdr:from>
    <xdr:ext cx="378565"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50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69446</xdr:rowOff>
    </xdr:from>
    <xdr:to>
      <xdr:col>112</xdr:col>
      <xdr:colOff>38100</xdr:colOff>
      <xdr:row>38</xdr:row>
      <xdr:rowOff>171046</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162173</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4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70269</xdr:rowOff>
    </xdr:from>
    <xdr:to>
      <xdr:col>107</xdr:col>
      <xdr:colOff>101600</xdr:colOff>
      <xdr:row>39</xdr:row>
      <xdr:rowOff>419</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162996</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5017" y="667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71115</xdr:rowOff>
    </xdr:from>
    <xdr:to>
      <xdr:col>102</xdr:col>
      <xdr:colOff>165100</xdr:colOff>
      <xdr:row>39</xdr:row>
      <xdr:rowOff>1265</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163842</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6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70909</xdr:rowOff>
    </xdr:from>
    <xdr:to>
      <xdr:col>98</xdr:col>
      <xdr:colOff>38100</xdr:colOff>
      <xdr:row>39</xdr:row>
      <xdr:rowOff>1059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163636</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7017" y="667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133822</xdr:rowOff>
    </xdr:from>
    <xdr:to>
      <xdr:col>116</xdr:col>
      <xdr:colOff>63500</xdr:colOff>
      <xdr:row>59</xdr:row>
      <xdr:rowOff>38594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9906472"/>
          <a:ext cx="838200" cy="2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38594</xdr:rowOff>
    </xdr:from>
    <xdr:to>
      <xdr:col>111</xdr:col>
      <xdr:colOff>177800</xdr:colOff>
      <xdr:row>59</xdr:row>
      <xdr:rowOff>39671</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154144"/>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39671</xdr:rowOff>
    </xdr:from>
    <xdr:to>
      <xdr:col>107</xdr:col>
      <xdr:colOff>50800</xdr:colOff>
      <xdr:row>59</xdr:row>
      <xdr:rowOff>40814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1552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127747</xdr:rowOff>
    </xdr:from>
    <xdr:to>
      <xdr:col>102</xdr:col>
      <xdr:colOff>114300</xdr:colOff>
      <xdr:row>59</xdr:row>
      <xdr:rowOff>40814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9900397"/>
          <a:ext cx="889000" cy="2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83022</xdr:rowOff>
    </xdr:from>
    <xdr:to>
      <xdr:col>116</xdr:col>
      <xdr:colOff>114300</xdr:colOff>
      <xdr:row>58</xdr:row>
      <xdr:rowOff>13172</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105899</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70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159244</xdr:rowOff>
    </xdr:from>
    <xdr:to>
      <xdr:col>112</xdr:col>
      <xdr:colOff>38100</xdr:colOff>
      <xdr:row>59</xdr:row>
      <xdr:rowOff>89394</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1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80521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1019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160321</xdr:rowOff>
    </xdr:from>
    <xdr:to>
      <xdr:col>107</xdr:col>
      <xdr:colOff>101600</xdr:colOff>
      <xdr:row>59</xdr:row>
      <xdr:rowOff>90471</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1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81598</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1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161464</xdr:rowOff>
    </xdr:from>
    <xdr:to>
      <xdr:col>102</xdr:col>
      <xdr:colOff>165100</xdr:colOff>
      <xdr:row>59</xdr:row>
      <xdr:rowOff>91614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1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82741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1019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76947</xdr:rowOff>
    </xdr:from>
    <xdr:to>
      <xdr:col>98</xdr:col>
      <xdr:colOff>38100</xdr:colOff>
      <xdr:row>58</xdr:row>
      <xdr:rowOff>7097</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8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23624</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96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90747</xdr:rowOff>
    </xdr:from>
    <xdr:to>
      <xdr:col>116</xdr:col>
      <xdr:colOff>63500</xdr:colOff>
      <xdr:row>75</xdr:row>
      <xdr:rowOff>116725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778047"/>
          <a:ext cx="838200" cy="1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158968</xdr:rowOff>
    </xdr:from>
    <xdr:to>
      <xdr:col>111</xdr:col>
      <xdr:colOff>177800</xdr:colOff>
      <xdr:row>75</xdr:row>
      <xdr:rowOff>116725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846268"/>
          <a:ext cx="889000" cy="1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141545</xdr:rowOff>
    </xdr:from>
    <xdr:to>
      <xdr:col>107</xdr:col>
      <xdr:colOff>50800</xdr:colOff>
      <xdr:row>74</xdr:row>
      <xdr:rowOff>158968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2828845"/>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141545</xdr:rowOff>
    </xdr:from>
    <xdr:to>
      <xdr:col>102</xdr:col>
      <xdr:colOff>114300</xdr:colOff>
      <xdr:row>75</xdr:row>
      <xdr:rowOff>17138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828845"/>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39947</xdr:rowOff>
    </xdr:from>
    <xdr:to>
      <xdr:col>116</xdr:col>
      <xdr:colOff>114300</xdr:colOff>
      <xdr:row>74</xdr:row>
      <xdr:rowOff>141547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62824</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5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65925</xdr:rowOff>
    </xdr:from>
    <xdr:to>
      <xdr:col>112</xdr:col>
      <xdr:colOff>38100</xdr:colOff>
      <xdr:row>75</xdr:row>
      <xdr:rowOff>167525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158653</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0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108168</xdr:rowOff>
    </xdr:from>
    <xdr:to>
      <xdr:col>107</xdr:col>
      <xdr:colOff>101600</xdr:colOff>
      <xdr:row>75</xdr:row>
      <xdr:rowOff>38318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54845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5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90745</xdr:rowOff>
    </xdr:from>
    <xdr:to>
      <xdr:col>102</xdr:col>
      <xdr:colOff>165100</xdr:colOff>
      <xdr:row>75</xdr:row>
      <xdr:rowOff>20895</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7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37422</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5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137788</xdr:rowOff>
    </xdr:from>
    <xdr:to>
      <xdr:col>98</xdr:col>
      <xdr:colOff>38100</xdr:colOff>
      <xdr:row>75</xdr:row>
      <xdr:rowOff>67938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84465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6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会計年度任用職員制度の開始により増加しているが、行革の推進により、定員管理や行政運営委経費の圧縮に努めているため、類似団体平均より人件費や物件費は低い水準となっている。一方で、医療費や障害者福祉費等の増に起因する扶助費、除雪等の地理的要因に起因する維持補修費など、任意に削減できない経費について高い水準となっている。特に公債費の増加が大きいことから、引き続き事務の効率化を図り、経費の圧縮に努めることにより適債な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13,256
13,126
157.71
10,963,785
10,108,121
656,692
4,952,821
11,895,101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127698</xdr:rowOff>
    </xdr:from>
    <xdr:to>
      <xdr:col>24</xdr:col>
      <xdr:colOff>63500</xdr:colOff>
      <xdr:row>36</xdr:row>
      <xdr:rowOff>50165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56998"/>
          <a:ext cx="838200" cy="2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127698</xdr:rowOff>
    </xdr:from>
    <xdr:to>
      <xdr:col>19</xdr:col>
      <xdr:colOff>177800</xdr:colOff>
      <xdr:row>36</xdr:row>
      <xdr:rowOff>3111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56998"/>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3111</xdr:rowOff>
    </xdr:from>
    <xdr:to>
      <xdr:col>15</xdr:col>
      <xdr:colOff>50800</xdr:colOff>
      <xdr:row>36</xdr:row>
      <xdr:rowOff>27877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753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57976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0007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170815</xdr:rowOff>
    </xdr:from>
    <xdr:to>
      <xdr:col>24</xdr:col>
      <xdr:colOff>114300</xdr:colOff>
      <xdr:row>36</xdr:row>
      <xdr:rowOff>100965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22242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2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76898</xdr:rowOff>
    </xdr:from>
    <xdr:to>
      <xdr:col>20</xdr:col>
      <xdr:colOff>38100</xdr:colOff>
      <xdr:row>35</xdr:row>
      <xdr:rowOff>7048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23575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123761</xdr:rowOff>
    </xdr:from>
    <xdr:to>
      <xdr:col>15</xdr:col>
      <xdr:colOff>101600</xdr:colOff>
      <xdr:row>36</xdr:row>
      <xdr:rowOff>53911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70438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148527</xdr:rowOff>
    </xdr:from>
    <xdr:to>
      <xdr:col>10</xdr:col>
      <xdr:colOff>165100</xdr:colOff>
      <xdr:row>36</xdr:row>
      <xdr:rowOff>78677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95204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2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7176</xdr:rowOff>
    </xdr:from>
    <xdr:to>
      <xdr:col>6</xdr:col>
      <xdr:colOff>38100</xdr:colOff>
      <xdr:row>36</xdr:row>
      <xdr:rowOff>108776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125303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5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8552</xdr:rowOff>
    </xdr:from>
    <xdr:to>
      <xdr:col>24</xdr:col>
      <xdr:colOff>63500</xdr:colOff>
      <xdr:row>57</xdr:row>
      <xdr:rowOff>120503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81202"/>
          <a:ext cx="838200" cy="1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120503</xdr:rowOff>
    </xdr:from>
    <xdr:to>
      <xdr:col>19</xdr:col>
      <xdr:colOff>177800</xdr:colOff>
      <xdr:row>57</xdr:row>
      <xdr:rowOff>126216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93153"/>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126216</xdr:rowOff>
    </xdr:from>
    <xdr:to>
      <xdr:col>15</xdr:col>
      <xdr:colOff>50800</xdr:colOff>
      <xdr:row>58</xdr:row>
      <xdr:rowOff>2995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98866"/>
          <a:ext cx="889000" cy="4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2995</xdr:rowOff>
    </xdr:from>
    <xdr:to>
      <xdr:col>10</xdr:col>
      <xdr:colOff>114300</xdr:colOff>
      <xdr:row>58</xdr:row>
      <xdr:rowOff>4394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47095"/>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129202</xdr:rowOff>
    </xdr:from>
    <xdr:to>
      <xdr:col>24</xdr:col>
      <xdr:colOff>114300</xdr:colOff>
      <xdr:row>57</xdr:row>
      <xdr:rowOff>59352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107629</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0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69703</xdr:rowOff>
    </xdr:from>
    <xdr:to>
      <xdr:col>20</xdr:col>
      <xdr:colOff>38100</xdr:colOff>
      <xdr:row>57</xdr:row>
      <xdr:rowOff>171303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16380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75416</xdr:rowOff>
    </xdr:from>
    <xdr:to>
      <xdr:col>15</xdr:col>
      <xdr:colOff>101600</xdr:colOff>
      <xdr:row>58</xdr:row>
      <xdr:rowOff>5566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22093</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123645</xdr:rowOff>
    </xdr:from>
    <xdr:to>
      <xdr:col>10</xdr:col>
      <xdr:colOff>165100</xdr:colOff>
      <xdr:row>58</xdr:row>
      <xdr:rowOff>53795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70322</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7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125044</xdr:rowOff>
    </xdr:from>
    <xdr:to>
      <xdr:col>6</xdr:col>
      <xdr:colOff>38100</xdr:colOff>
      <xdr:row>58</xdr:row>
      <xdr:rowOff>55194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71721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85796</xdr:rowOff>
    </xdr:from>
    <xdr:to>
      <xdr:col>24</xdr:col>
      <xdr:colOff>63500</xdr:colOff>
      <xdr:row>76</xdr:row>
      <xdr:rowOff>124422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944546"/>
          <a:ext cx="838200" cy="2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85796</xdr:rowOff>
    </xdr:from>
    <xdr:to>
      <xdr:col>19</xdr:col>
      <xdr:colOff>177800</xdr:colOff>
      <xdr:row>77</xdr:row>
      <xdr:rowOff>59438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44546"/>
          <a:ext cx="889000" cy="3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150085</xdr:rowOff>
    </xdr:from>
    <xdr:to>
      <xdr:col>15</xdr:col>
      <xdr:colOff>50800</xdr:colOff>
      <xdr:row>77</xdr:row>
      <xdr:rowOff>59438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180285"/>
          <a:ext cx="889000" cy="8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150085</xdr:rowOff>
    </xdr:from>
    <xdr:to>
      <xdr:col>10</xdr:col>
      <xdr:colOff>114300</xdr:colOff>
      <xdr:row>77</xdr:row>
      <xdr:rowOff>26344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180285"/>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73622</xdr:rowOff>
    </xdr:from>
    <xdr:to>
      <xdr:col>24</xdr:col>
      <xdr:colOff>114300</xdr:colOff>
      <xdr:row>77</xdr:row>
      <xdr:rowOff>3772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96499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5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34996</xdr:rowOff>
    </xdr:from>
    <xdr:to>
      <xdr:col>20</xdr:col>
      <xdr:colOff>38100</xdr:colOff>
      <xdr:row>75</xdr:row>
      <xdr:rowOff>136596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153123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8638</xdr:rowOff>
    </xdr:from>
    <xdr:to>
      <xdr:col>15</xdr:col>
      <xdr:colOff>101600</xdr:colOff>
      <xdr:row>77</xdr:row>
      <xdr:rowOff>110238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101365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99285</xdr:rowOff>
    </xdr:from>
    <xdr:to>
      <xdr:col>10</xdr:col>
      <xdr:colOff>165100</xdr:colOff>
      <xdr:row>77</xdr:row>
      <xdr:rowOff>29435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45963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90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146994</xdr:rowOff>
    </xdr:from>
    <xdr:to>
      <xdr:col>6</xdr:col>
      <xdr:colOff>38100</xdr:colOff>
      <xdr:row>77</xdr:row>
      <xdr:rowOff>77144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93672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95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51346</xdr:rowOff>
    </xdr:from>
    <xdr:to>
      <xdr:col>24</xdr:col>
      <xdr:colOff>63500</xdr:colOff>
      <xdr:row>97</xdr:row>
      <xdr:rowOff>122056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81996"/>
          <a:ext cx="838200" cy="7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122056</xdr:rowOff>
    </xdr:from>
    <xdr:to>
      <xdr:col>19</xdr:col>
      <xdr:colOff>177800</xdr:colOff>
      <xdr:row>97</xdr:row>
      <xdr:rowOff>130108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752706"/>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130108</xdr:rowOff>
    </xdr:from>
    <xdr:to>
      <xdr:col>15</xdr:col>
      <xdr:colOff>50800</xdr:colOff>
      <xdr:row>97</xdr:row>
      <xdr:rowOff>143819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60758"/>
          <a:ext cx="889000" cy="1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143819</xdr:rowOff>
    </xdr:from>
    <xdr:to>
      <xdr:col>10</xdr:col>
      <xdr:colOff>114300</xdr:colOff>
      <xdr:row>97</xdr:row>
      <xdr:rowOff>145076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77446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546</xdr:rowOff>
    </xdr:from>
    <xdr:to>
      <xdr:col>24</xdr:col>
      <xdr:colOff>114300</xdr:colOff>
      <xdr:row>97</xdr:row>
      <xdr:rowOff>102146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23423</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71256</xdr:rowOff>
    </xdr:from>
    <xdr:to>
      <xdr:col>20</xdr:col>
      <xdr:colOff>38100</xdr:colOff>
      <xdr:row>98</xdr:row>
      <xdr:rowOff>1406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163983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79308</xdr:rowOff>
    </xdr:from>
    <xdr:to>
      <xdr:col>15</xdr:col>
      <xdr:colOff>101600</xdr:colOff>
      <xdr:row>98</xdr:row>
      <xdr:rowOff>9458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93019</xdr:rowOff>
    </xdr:from>
    <xdr:to>
      <xdr:col>10</xdr:col>
      <xdr:colOff>165100</xdr:colOff>
      <xdr:row>98</xdr:row>
      <xdr:rowOff>23169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14296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94276</xdr:rowOff>
    </xdr:from>
    <xdr:to>
      <xdr:col>6</xdr:col>
      <xdr:colOff>38100</xdr:colOff>
      <xdr:row>98</xdr:row>
      <xdr:rowOff>24426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15553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57404</xdr:rowOff>
    </xdr:from>
    <xdr:to>
      <xdr:col>55</xdr:col>
      <xdr:colOff>0</xdr:colOff>
      <xdr:row>35</xdr:row>
      <xdr:rowOff>100609</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058154"/>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100609</xdr:rowOff>
    </xdr:from>
    <xdr:to>
      <xdr:col>50</xdr:col>
      <xdr:colOff>114300</xdr:colOff>
      <xdr:row>35</xdr:row>
      <xdr:rowOff>131928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10135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131928</xdr:rowOff>
    </xdr:from>
    <xdr:to>
      <xdr:col>45</xdr:col>
      <xdr:colOff>177800</xdr:colOff>
      <xdr:row>35</xdr:row>
      <xdr:rowOff>138328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13267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138328</xdr:rowOff>
    </xdr:from>
    <xdr:to>
      <xdr:col>41</xdr:col>
      <xdr:colOff>50800</xdr:colOff>
      <xdr:row>35</xdr:row>
      <xdr:rowOff>139243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13907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6604</xdr:rowOff>
    </xdr:from>
    <xdr:to>
      <xdr:col>55</xdr:col>
      <xdr:colOff>50800</xdr:colOff>
      <xdr:row>35</xdr:row>
      <xdr:rowOff>108204</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29481</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49809</xdr:rowOff>
    </xdr:from>
    <xdr:to>
      <xdr:col>50</xdr:col>
      <xdr:colOff>165100</xdr:colOff>
      <xdr:row>35</xdr:row>
      <xdr:rowOff>151409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0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167936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8" y="58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81128</xdr:rowOff>
    </xdr:from>
    <xdr:to>
      <xdr:col>46</xdr:col>
      <xdr:colOff>38100</xdr:colOff>
      <xdr:row>36</xdr:row>
      <xdr:rowOff>11278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27805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585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87528</xdr:rowOff>
    </xdr:from>
    <xdr:to>
      <xdr:col>41</xdr:col>
      <xdr:colOff>101600</xdr:colOff>
      <xdr:row>36</xdr:row>
      <xdr:rowOff>17678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34205</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88443</xdr:rowOff>
    </xdr:from>
    <xdr:to>
      <xdr:col>36</xdr:col>
      <xdr:colOff>165100</xdr:colOff>
      <xdr:row>36</xdr:row>
      <xdr:rowOff>18593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35120</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586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61312</xdr:rowOff>
    </xdr:from>
    <xdr:to>
      <xdr:col>55</xdr:col>
      <xdr:colOff>0</xdr:colOff>
      <xdr:row>56</xdr:row>
      <xdr:rowOff>132798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662512"/>
          <a:ext cx="8382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61312</xdr:rowOff>
    </xdr:from>
    <xdr:to>
      <xdr:col>50</xdr:col>
      <xdr:colOff>114300</xdr:colOff>
      <xdr:row>56</xdr:row>
      <xdr:rowOff>128564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662512"/>
          <a:ext cx="889000" cy="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128564</xdr:rowOff>
    </xdr:from>
    <xdr:to>
      <xdr:col>45</xdr:col>
      <xdr:colOff>177800</xdr:colOff>
      <xdr:row>57</xdr:row>
      <xdr:rowOff>16049</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29764"/>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16049</xdr:rowOff>
    </xdr:from>
    <xdr:to>
      <xdr:col>41</xdr:col>
      <xdr:colOff>50800</xdr:colOff>
      <xdr:row>57</xdr:row>
      <xdr:rowOff>24551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788699"/>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81998</xdr:rowOff>
    </xdr:from>
    <xdr:to>
      <xdr:col>55</xdr:col>
      <xdr:colOff>50800</xdr:colOff>
      <xdr:row>57</xdr:row>
      <xdr:rowOff>12148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6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104875</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5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10512</xdr:rowOff>
    </xdr:from>
    <xdr:to>
      <xdr:col>50</xdr:col>
      <xdr:colOff>165100</xdr:colOff>
      <xdr:row>56</xdr:row>
      <xdr:rowOff>112112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128639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3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77764</xdr:rowOff>
    </xdr:from>
    <xdr:to>
      <xdr:col>46</xdr:col>
      <xdr:colOff>38100</xdr:colOff>
      <xdr:row>57</xdr:row>
      <xdr:rowOff>7914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24441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136699</xdr:rowOff>
    </xdr:from>
    <xdr:to>
      <xdr:col>41</xdr:col>
      <xdr:colOff>101600</xdr:colOff>
      <xdr:row>57</xdr:row>
      <xdr:rowOff>66849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83376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51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145201</xdr:rowOff>
    </xdr:from>
    <xdr:to>
      <xdr:col>36</xdr:col>
      <xdr:colOff>165100</xdr:colOff>
      <xdr:row>57</xdr:row>
      <xdr:rowOff>75351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91878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5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27197</xdr:rowOff>
    </xdr:from>
    <xdr:to>
      <xdr:col>55</xdr:col>
      <xdr:colOff>0</xdr:colOff>
      <xdr:row>77</xdr:row>
      <xdr:rowOff>40815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228847"/>
          <a:ext cx="8382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27197</xdr:rowOff>
    </xdr:from>
    <xdr:to>
      <xdr:col>50</xdr:col>
      <xdr:colOff>114300</xdr:colOff>
      <xdr:row>78</xdr:row>
      <xdr:rowOff>124634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228847"/>
          <a:ext cx="889000" cy="26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54073</xdr:rowOff>
    </xdr:from>
    <xdr:to>
      <xdr:col>45</xdr:col>
      <xdr:colOff>177800</xdr:colOff>
      <xdr:row>78</xdr:row>
      <xdr:rowOff>124634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27173"/>
          <a:ext cx="889000" cy="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54073</xdr:rowOff>
    </xdr:from>
    <xdr:to>
      <xdr:col>41</xdr:col>
      <xdr:colOff>50800</xdr:colOff>
      <xdr:row>78</xdr:row>
      <xdr:rowOff>121957</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427173"/>
          <a:ext cx="889000" cy="6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161465</xdr:rowOff>
    </xdr:from>
    <xdr:to>
      <xdr:col>55</xdr:col>
      <xdr:colOff>50800</xdr:colOff>
      <xdr:row>77</xdr:row>
      <xdr:rowOff>91615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12892</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0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147847</xdr:rowOff>
    </xdr:from>
    <xdr:to>
      <xdr:col>50</xdr:col>
      <xdr:colOff>165100</xdr:colOff>
      <xdr:row>77</xdr:row>
      <xdr:rowOff>77997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94523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29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73834</xdr:rowOff>
    </xdr:from>
    <xdr:to>
      <xdr:col>46</xdr:col>
      <xdr:colOff>38100</xdr:colOff>
      <xdr:row>79</xdr:row>
      <xdr:rowOff>3984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166561</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5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3273</xdr:rowOff>
    </xdr:from>
    <xdr:to>
      <xdr:col>41</xdr:col>
      <xdr:colOff>101600</xdr:colOff>
      <xdr:row>78</xdr:row>
      <xdr:rowOff>104873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121400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1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71157</xdr:rowOff>
    </xdr:from>
    <xdr:to>
      <xdr:col>36</xdr:col>
      <xdr:colOff>165100</xdr:colOff>
      <xdr:row>79</xdr:row>
      <xdr:rowOff>1307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163884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164815</xdr:rowOff>
    </xdr:from>
    <xdr:to>
      <xdr:col>55</xdr:col>
      <xdr:colOff>0</xdr:colOff>
      <xdr:row>98</xdr:row>
      <xdr:rowOff>49453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795465"/>
          <a:ext cx="8382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7027</xdr:rowOff>
    </xdr:from>
    <xdr:to>
      <xdr:col>50</xdr:col>
      <xdr:colOff>114300</xdr:colOff>
      <xdr:row>98</xdr:row>
      <xdr:rowOff>49453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809127"/>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138550</xdr:rowOff>
    </xdr:from>
    <xdr:to>
      <xdr:col>45</xdr:col>
      <xdr:colOff>177800</xdr:colOff>
      <xdr:row>98</xdr:row>
      <xdr:rowOff>7027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769200"/>
          <a:ext cx="889000" cy="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138550</xdr:rowOff>
    </xdr:from>
    <xdr:to>
      <xdr:col>41</xdr:col>
      <xdr:colOff>50800</xdr:colOff>
      <xdr:row>97</xdr:row>
      <xdr:rowOff>164812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69200"/>
          <a:ext cx="8890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114015</xdr:rowOff>
    </xdr:from>
    <xdr:to>
      <xdr:col>55</xdr:col>
      <xdr:colOff>50800</xdr:colOff>
      <xdr:row>98</xdr:row>
      <xdr:rowOff>44165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7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92442</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170103</xdr:rowOff>
    </xdr:from>
    <xdr:to>
      <xdr:col>50</xdr:col>
      <xdr:colOff>165100</xdr:colOff>
      <xdr:row>98</xdr:row>
      <xdr:rowOff>100253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91380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127677</xdr:rowOff>
    </xdr:from>
    <xdr:to>
      <xdr:col>46</xdr:col>
      <xdr:colOff>38100</xdr:colOff>
      <xdr:row>98</xdr:row>
      <xdr:rowOff>57827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48954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87750</xdr:rowOff>
    </xdr:from>
    <xdr:to>
      <xdr:col>41</xdr:col>
      <xdr:colOff>101600</xdr:colOff>
      <xdr:row>98</xdr:row>
      <xdr:rowOff>17900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7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34427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4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114012</xdr:rowOff>
    </xdr:from>
    <xdr:to>
      <xdr:col>36</xdr:col>
      <xdr:colOff>165100</xdr:colOff>
      <xdr:row>98</xdr:row>
      <xdr:rowOff>44162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35289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56776</xdr:rowOff>
    </xdr:from>
    <xdr:to>
      <xdr:col>85</xdr:col>
      <xdr:colOff>127000</xdr:colOff>
      <xdr:row>38</xdr:row>
      <xdr:rowOff>89103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571876"/>
          <a:ext cx="8382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73234</xdr:rowOff>
    </xdr:from>
    <xdr:to>
      <xdr:col>81</xdr:col>
      <xdr:colOff>50800</xdr:colOff>
      <xdr:row>38</xdr:row>
      <xdr:rowOff>89103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88334"/>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73234</xdr:rowOff>
    </xdr:from>
    <xdr:to>
      <xdr:col>76</xdr:col>
      <xdr:colOff>114300</xdr:colOff>
      <xdr:row>38</xdr:row>
      <xdr:rowOff>106438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88334"/>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106438</xdr:rowOff>
    </xdr:from>
    <xdr:to>
      <xdr:col>71</xdr:col>
      <xdr:colOff>177800</xdr:colOff>
      <xdr:row>38</xdr:row>
      <xdr:rowOff>129489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621538"/>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5976</xdr:rowOff>
    </xdr:from>
    <xdr:to>
      <xdr:col>85</xdr:col>
      <xdr:colOff>177800</xdr:colOff>
      <xdr:row>38</xdr:row>
      <xdr:rowOff>107576</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155853</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4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38303</xdr:rowOff>
    </xdr:from>
    <xdr:to>
      <xdr:col>81</xdr:col>
      <xdr:colOff>101600</xdr:colOff>
      <xdr:row>38</xdr:row>
      <xdr:rowOff>139903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131030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22434</xdr:rowOff>
    </xdr:from>
    <xdr:to>
      <xdr:col>76</xdr:col>
      <xdr:colOff>165100</xdr:colOff>
      <xdr:row>38</xdr:row>
      <xdr:rowOff>124034</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5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140562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55638</xdr:rowOff>
    </xdr:from>
    <xdr:to>
      <xdr:col>72</xdr:col>
      <xdr:colOff>38100</xdr:colOff>
      <xdr:row>38</xdr:row>
      <xdr:rowOff>157238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148365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6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78689</xdr:rowOff>
    </xdr:from>
    <xdr:to>
      <xdr:col>67</xdr:col>
      <xdr:colOff>101600</xdr:colOff>
      <xdr:row>39</xdr:row>
      <xdr:rowOff>8839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171416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124802</xdr:rowOff>
    </xdr:from>
    <xdr:to>
      <xdr:col>85</xdr:col>
      <xdr:colOff>127000</xdr:colOff>
      <xdr:row>56</xdr:row>
      <xdr:rowOff>134665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554552"/>
          <a:ext cx="838200" cy="1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31748</xdr:rowOff>
    </xdr:from>
    <xdr:to>
      <xdr:col>81</xdr:col>
      <xdr:colOff>50800</xdr:colOff>
      <xdr:row>55</xdr:row>
      <xdr:rowOff>124802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461498"/>
          <a:ext cx="889000" cy="9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31748</xdr:rowOff>
    </xdr:from>
    <xdr:to>
      <xdr:col>76</xdr:col>
      <xdr:colOff>114300</xdr:colOff>
      <xdr:row>55</xdr:row>
      <xdr:rowOff>129407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461498"/>
          <a:ext cx="889000" cy="9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129407</xdr:rowOff>
    </xdr:from>
    <xdr:to>
      <xdr:col>71</xdr:col>
      <xdr:colOff>177800</xdr:colOff>
      <xdr:row>56</xdr:row>
      <xdr:rowOff>85646</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9559157"/>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83865</xdr:rowOff>
    </xdr:from>
    <xdr:to>
      <xdr:col>85</xdr:col>
      <xdr:colOff>177800</xdr:colOff>
      <xdr:row>57</xdr:row>
      <xdr:rowOff>14015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6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106742</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5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74002</xdr:rowOff>
    </xdr:from>
    <xdr:to>
      <xdr:col>81</xdr:col>
      <xdr:colOff>101600</xdr:colOff>
      <xdr:row>56</xdr:row>
      <xdr:rowOff>4152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20679</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181795" y="927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152398</xdr:rowOff>
    </xdr:from>
    <xdr:to>
      <xdr:col>76</xdr:col>
      <xdr:colOff>165100</xdr:colOff>
      <xdr:row>55</xdr:row>
      <xdr:rowOff>82548</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99075</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292795" y="91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78607</xdr:rowOff>
    </xdr:from>
    <xdr:to>
      <xdr:col>72</xdr:col>
      <xdr:colOff>38100</xdr:colOff>
      <xdr:row>56</xdr:row>
      <xdr:rowOff>8757</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25284</xdr:rowOff>
    </xdr:from>
    <xdr:ext cx="59901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03795" y="92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34846</xdr:rowOff>
    </xdr:from>
    <xdr:to>
      <xdr:col>67</xdr:col>
      <xdr:colOff>101600</xdr:colOff>
      <xdr:row>56</xdr:row>
      <xdr:rowOff>136446</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6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152973</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4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28060</xdr:rowOff>
    </xdr:from>
    <xdr:to>
      <xdr:col>85</xdr:col>
      <xdr:colOff>127000</xdr:colOff>
      <xdr:row>78</xdr:row>
      <xdr:rowOff>128298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401160"/>
          <a:ext cx="838200" cy="10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128298</xdr:rowOff>
    </xdr:from>
    <xdr:to>
      <xdr:col>81</xdr:col>
      <xdr:colOff>50800</xdr:colOff>
      <xdr:row>78</xdr:row>
      <xdr:rowOff>134286</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501398"/>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134286</xdr:rowOff>
    </xdr:from>
    <xdr:to>
      <xdr:col>76</xdr:col>
      <xdr:colOff>114300</xdr:colOff>
      <xdr:row>78</xdr:row>
      <xdr:rowOff>134420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50738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117639</xdr:rowOff>
    </xdr:from>
    <xdr:to>
      <xdr:col>71</xdr:col>
      <xdr:colOff>177800</xdr:colOff>
      <xdr:row>78</xdr:row>
      <xdr:rowOff>134420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490739"/>
          <a:ext cx="889000" cy="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148710</xdr:rowOff>
    </xdr:from>
    <xdr:to>
      <xdr:col>85</xdr:col>
      <xdr:colOff>177800</xdr:colOff>
      <xdr:row>78</xdr:row>
      <xdr:rowOff>78860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3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108087</xdr:rowOff>
    </xdr:from>
    <xdr:ext cx="534377"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1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77498</xdr:rowOff>
    </xdr:from>
    <xdr:to>
      <xdr:col>81</xdr:col>
      <xdr:colOff>101600</xdr:colOff>
      <xdr:row>79</xdr:row>
      <xdr:rowOff>7648</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170225</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46428" y="1354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83486</xdr:rowOff>
    </xdr:from>
    <xdr:to>
      <xdr:col>76</xdr:col>
      <xdr:colOff>165100</xdr:colOff>
      <xdr:row>79</xdr:row>
      <xdr:rowOff>13636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4763</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57428" y="1354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83620</xdr:rowOff>
    </xdr:from>
    <xdr:to>
      <xdr:col>72</xdr:col>
      <xdr:colOff>38100</xdr:colOff>
      <xdr:row>79</xdr:row>
      <xdr:rowOff>13770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4897</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5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66839</xdr:rowOff>
    </xdr:from>
    <xdr:to>
      <xdr:col>67</xdr:col>
      <xdr:colOff>101600</xdr:colOff>
      <xdr:row>78</xdr:row>
      <xdr:rowOff>168439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159566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53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156718</xdr:rowOff>
    </xdr:from>
    <xdr:to>
      <xdr:col>85</xdr:col>
      <xdr:colOff>127000</xdr:colOff>
      <xdr:row>96</xdr:row>
      <xdr:rowOff>71870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444468"/>
          <a:ext cx="838200" cy="8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71870</xdr:rowOff>
    </xdr:from>
    <xdr:to>
      <xdr:col>81</xdr:col>
      <xdr:colOff>50800</xdr:colOff>
      <xdr:row>96</xdr:row>
      <xdr:rowOff>108471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531070"/>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108471</xdr:rowOff>
    </xdr:from>
    <xdr:to>
      <xdr:col>76</xdr:col>
      <xdr:colOff>114300</xdr:colOff>
      <xdr:row>96</xdr:row>
      <xdr:rowOff>127470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567671"/>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127470</xdr:rowOff>
    </xdr:from>
    <xdr:to>
      <xdr:col>71</xdr:col>
      <xdr:colOff>177800</xdr:colOff>
      <xdr:row>97</xdr:row>
      <xdr:rowOff>54394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586670"/>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105918</xdr:rowOff>
    </xdr:from>
    <xdr:to>
      <xdr:col>85</xdr:col>
      <xdr:colOff>177800</xdr:colOff>
      <xdr:row>96</xdr:row>
      <xdr:rowOff>36068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128795</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2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21070</xdr:rowOff>
    </xdr:from>
    <xdr:to>
      <xdr:col>81</xdr:col>
      <xdr:colOff>101600</xdr:colOff>
      <xdr:row>96</xdr:row>
      <xdr:rowOff>122670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139197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2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57671</xdr:rowOff>
    </xdr:from>
    <xdr:to>
      <xdr:col>76</xdr:col>
      <xdr:colOff>165100</xdr:colOff>
      <xdr:row>96</xdr:row>
      <xdr:rowOff>159271</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5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4348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2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76670</xdr:rowOff>
    </xdr:from>
    <xdr:to>
      <xdr:col>72</xdr:col>
      <xdr:colOff>38100</xdr:colOff>
      <xdr:row>97</xdr:row>
      <xdr:rowOff>6820</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23347</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3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3594</xdr:rowOff>
    </xdr:from>
    <xdr:to>
      <xdr:col>67</xdr:col>
      <xdr:colOff>101600</xdr:colOff>
      <xdr:row>97</xdr:row>
      <xdr:rowOff>105194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6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96321</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7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全体的に見ると、類似団体の中では平均的な数値となっている。過疎対策事業債等を活用した大規模事業の元金償還が開始したことにより公債費が高い水準となっている。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年度については、令和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等の臨時財政需要があったことから実質単年度収支は赤字となったが、財政調整基金の取崩しの対応等により実質収支は黒字となっている。なお、財政調整基金の残高については、取崩額と同額を積み直ししたため、横ばいに推移している。</a:t>
          </a:r>
          <a:endParaRPr lang="ja-JP" altLang="ja-JP" sz="1200">
            <a:effectLst/>
          </a:endParaRPr>
        </a:p>
        <a:p>
          <a:r>
            <a:rPr kumimoji="1" lang="ja-JP" altLang="ja-JP" sz="1050">
              <a:solidFill>
                <a:schemeClr val="dk1"/>
              </a:solidFill>
              <a:effectLst/>
              <a:latin typeface="+mn-lt"/>
              <a:ea typeface="+mn-ea"/>
              <a:cs typeface="+mn-cs"/>
            </a:rPr>
            <a:t>　自己財源比率の低い本町においては、地方財政対策の動向によっては財政運営が一気に悪化することも考えられることから、効率的な行政運営の推進や有利な財源の確保に努めるとともに、中・長期的な財政計画のもと、健全な財政運営に引き続き努め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決算状況については、病院事業会計において、新型コロナウイルス感染症の影響により人間ドックの休止や患者数の減少等により大幅な収益の減少となったが、特別減収対策企業債の発行により資金不足の発生を抑えることができた。今後も、新型コロナウイルス感染症の影響や人口減少による患者数の減少が見込まれることから、持続可能な経営にむけた経営改善の取り組みを進めていく。</a:t>
          </a:r>
          <a:endParaRPr lang="ja-JP" altLang="ja-JP" sz="1400">
            <a:effectLst/>
          </a:endParaRPr>
        </a:p>
        <a:p>
          <a:r>
            <a:rPr kumimoji="1" lang="ja-JP" altLang="ja-JP" sz="1100">
              <a:solidFill>
                <a:schemeClr val="dk1"/>
              </a:solidFill>
              <a:effectLst/>
              <a:latin typeface="+mn-lt"/>
              <a:ea typeface="+mn-ea"/>
              <a:cs typeface="+mn-cs"/>
            </a:rPr>
            <a:t>　その他会計については、訪問看護ステーション事業が令和元年度をもって廃止したことから皆減となっている。</a:t>
          </a:r>
          <a:endParaRPr lang="ja-JP" altLang="ja-JP" sz="1400">
            <a:effectLst/>
          </a:endParaRPr>
        </a:p>
        <a:p>
          <a:r>
            <a:rPr kumimoji="1" lang="ja-JP" altLang="ja-JP" sz="1100">
              <a:solidFill>
                <a:schemeClr val="dk1"/>
              </a:solidFill>
              <a:effectLst/>
              <a:latin typeface="+mn-lt"/>
              <a:ea typeface="+mn-ea"/>
              <a:cs typeface="+mn-cs"/>
            </a:rPr>
            <a:t>　人口の減少による町税や交付税収入の減収が予測されることに加え、人口の減少は上下水道の利用者及び医療サービス等の受給者の減少にもつながることから、それぞれの事業において状況を見極めながら健全な財政運営、企業経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10963785</v>
      </c>
      <c r="BO4" s="464"/>
      <c r="BP4" s="464"/>
      <c r="BQ4" s="464"/>
      <c r="BR4" s="464"/>
      <c r="BS4" s="464"/>
      <c r="BT4" s="464"/>
      <c r="BU4" s="465"/>
      <c r="BV4" s="463">
        <v>10295947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13.3</v>
      </c>
      <c r="CU4" s="648"/>
      <c r="CV4" s="648"/>
      <c r="CW4" s="648"/>
      <c r="CX4" s="648"/>
      <c r="CY4" s="648"/>
      <c r="CZ4" s="648"/>
      <c r="DA4" s="649"/>
      <c r="DB4" s="647">
        <v>14.6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10108121</v>
      </c>
      <c r="BO5" s="469"/>
      <c r="BP5" s="469"/>
      <c r="BQ5" s="469"/>
      <c r="BR5" s="469"/>
      <c r="BS5" s="469"/>
      <c r="BT5" s="469"/>
      <c r="BU5" s="470"/>
      <c r="BV5" s="468">
        <v>9581515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89.2</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855664</v>
      </c>
      <c r="BO6" s="469"/>
      <c r="BP6" s="469"/>
      <c r="BQ6" s="469"/>
      <c r="BR6" s="469"/>
      <c r="BS6" s="469"/>
      <c r="BT6" s="469"/>
      <c r="BU6" s="470"/>
      <c r="BV6" s="468">
        <v>714432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v>
      </c>
      <c r="CU6" s="622"/>
      <c r="CV6" s="622"/>
      <c r="CW6" s="622"/>
      <c r="CX6" s="622"/>
      <c r="CY6" s="622"/>
      <c r="CZ6" s="622"/>
      <c r="DA6" s="623"/>
      <c r="DB6" s="621">
        <v>91.9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198972</v>
      </c>
      <c r="BO7" s="469"/>
      <c r="BP7" s="469"/>
      <c r="BQ7" s="469"/>
      <c r="BR7" s="469"/>
      <c r="BS7" s="469"/>
      <c r="BT7" s="469"/>
      <c r="BU7" s="470"/>
      <c r="BV7" s="468">
        <v>20640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4952821</v>
      </c>
      <c r="CU7" s="469"/>
      <c r="CV7" s="469"/>
      <c r="CW7" s="469"/>
      <c r="CX7" s="469"/>
      <c r="CY7" s="469"/>
      <c r="CZ7" s="469"/>
      <c r="DA7" s="470"/>
      <c r="DB7" s="468">
        <v>4735884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656692</v>
      </c>
      <c r="BO8" s="469"/>
      <c r="BP8" s="469"/>
      <c r="BQ8" s="469"/>
      <c r="BR8" s="469"/>
      <c r="BS8" s="469"/>
      <c r="BT8" s="469"/>
      <c r="BU8" s="470"/>
      <c r="BV8" s="468">
        <v>693792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12890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-37100</v>
      </c>
      <c r="BO9" s="469"/>
      <c r="BP9" s="469"/>
      <c r="BQ9" s="469"/>
      <c r="BR9" s="469"/>
      <c r="BS9" s="469"/>
      <c r="BT9" s="469"/>
      <c r="BU9" s="470"/>
      <c r="BV9" s="468">
        <v>-5097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13.7</v>
      </c>
      <c r="CU9" s="439"/>
      <c r="CV9" s="439"/>
      <c r="CW9" s="439"/>
      <c r="CX9" s="439"/>
      <c r="CY9" s="439"/>
      <c r="CZ9" s="439"/>
      <c r="DA9" s="440"/>
      <c r="DB9" s="438">
        <v>14.9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14175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210525</v>
      </c>
      <c r="BO10" s="469"/>
      <c r="BP10" s="469"/>
      <c r="BQ10" s="469"/>
      <c r="BR10" s="469"/>
      <c r="BS10" s="469"/>
      <c r="BT10" s="469"/>
      <c r="BU10" s="470"/>
      <c r="BV10" s="468">
        <v>159322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13256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210000</v>
      </c>
      <c r="BO12" s="469"/>
      <c r="BP12" s="469"/>
      <c r="BQ12" s="469"/>
      <c r="BR12" s="469"/>
      <c r="BS12" s="469"/>
      <c r="BT12" s="469"/>
      <c r="BU12" s="470"/>
      <c r="BV12" s="468">
        <v>110000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13126</v>
      </c>
      <c r="S13" s="572"/>
      <c r="T13" s="572"/>
      <c r="U13" s="572"/>
      <c r="V13" s="573"/>
      <c r="W13" s="559" t="s">
        <v>137</v>
      </c>
      <c r="X13" s="481"/>
      <c r="Y13" s="481"/>
      <c r="Z13" s="481"/>
      <c r="AA13" s="481"/>
      <c r="AB13" s="482"/>
      <c r="AC13" s="444">
        <v>734</v>
      </c>
      <c r="AD13" s="445"/>
      <c r="AE13" s="445"/>
      <c r="AF13" s="445"/>
      <c r="AG13" s="446"/>
      <c r="AH13" s="444">
        <v>767</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-36575</v>
      </c>
      <c r="BO13" s="469"/>
      <c r="BP13" s="469"/>
      <c r="BQ13" s="469"/>
      <c r="BR13" s="469"/>
      <c r="BS13" s="469"/>
      <c r="BT13" s="469"/>
      <c r="BU13" s="470"/>
      <c r="BV13" s="468">
        <v>44225</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8.4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13543</v>
      </c>
      <c r="S14" s="572"/>
      <c r="T14" s="572"/>
      <c r="U14" s="572"/>
      <c r="V14" s="573"/>
      <c r="W14" s="574"/>
      <c r="X14" s="484"/>
      <c r="Y14" s="484"/>
      <c r="Z14" s="484"/>
      <c r="AA14" s="484"/>
      <c r="AB14" s="485"/>
      <c r="AC14" s="564">
        <v>10.4</v>
      </c>
      <c r="AD14" s="565"/>
      <c r="AE14" s="565"/>
      <c r="AF14" s="565"/>
      <c r="AG14" s="566"/>
      <c r="AH14" s="564">
        <v>10.5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57.5</v>
      </c>
      <c r="CU14" s="576"/>
      <c r="CV14" s="576"/>
      <c r="CW14" s="576"/>
      <c r="CX14" s="576"/>
      <c r="CY14" s="576"/>
      <c r="CZ14" s="576"/>
      <c r="DA14" s="577"/>
      <c r="DB14" s="575">
        <v>64.5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13418</v>
      </c>
      <c r="S15" s="572"/>
      <c r="T15" s="572"/>
      <c r="U15" s="572"/>
      <c r="V15" s="573"/>
      <c r="W15" s="559" t="s">
        <v>145</v>
      </c>
      <c r="X15" s="481"/>
      <c r="Y15" s="481"/>
      <c r="Z15" s="481"/>
      <c r="AA15" s="481"/>
      <c r="AB15" s="482"/>
      <c r="AC15" s="444">
        <v>2752</v>
      </c>
      <c r="AD15" s="445"/>
      <c r="AE15" s="445"/>
      <c r="AF15" s="445"/>
      <c r="AG15" s="446"/>
      <c r="AH15" s="444">
        <v>2908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1303028</v>
      </c>
      <c r="BO15" s="464"/>
      <c r="BP15" s="464"/>
      <c r="BQ15" s="464"/>
      <c r="BR15" s="464"/>
      <c r="BS15" s="464"/>
      <c r="BT15" s="464"/>
      <c r="BU15" s="465"/>
      <c r="BV15" s="463">
        <v>1259098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38.9</v>
      </c>
      <c r="AD16" s="565"/>
      <c r="AE16" s="565"/>
      <c r="AF16" s="565"/>
      <c r="AG16" s="566"/>
      <c r="AH16" s="564">
        <v>39.799999999999997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4501490</v>
      </c>
      <c r="BO16" s="469"/>
      <c r="BP16" s="469"/>
      <c r="BQ16" s="469"/>
      <c r="BR16" s="469"/>
      <c r="BS16" s="469"/>
      <c r="BT16" s="469"/>
      <c r="BU16" s="470"/>
      <c r="BV16" s="468">
        <v>4271495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3596</v>
      </c>
      <c r="AD17" s="445"/>
      <c r="AE17" s="445"/>
      <c r="AF17" s="445"/>
      <c r="AG17" s="446"/>
      <c r="AH17" s="444">
        <v>3633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1601875</v>
      </c>
      <c r="BO17" s="469"/>
      <c r="BP17" s="469"/>
      <c r="BQ17" s="469"/>
      <c r="BR17" s="469"/>
      <c r="BS17" s="469"/>
      <c r="BT17" s="469"/>
      <c r="BU17" s="470"/>
      <c r="BV17" s="468">
        <v>1567683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157.71</v>
      </c>
      <c r="M18" s="533"/>
      <c r="N18" s="533"/>
      <c r="O18" s="533"/>
      <c r="P18" s="533"/>
      <c r="Q18" s="533"/>
      <c r="R18" s="534"/>
      <c r="S18" s="534"/>
      <c r="T18" s="534"/>
      <c r="U18" s="534"/>
      <c r="V18" s="535"/>
      <c r="W18" s="549"/>
      <c r="X18" s="550"/>
      <c r="Y18" s="550"/>
      <c r="Z18" s="550"/>
      <c r="AA18" s="550"/>
      <c r="AB18" s="560"/>
      <c r="AC18" s="432">
        <v>50.8</v>
      </c>
      <c r="AD18" s="433"/>
      <c r="AE18" s="433"/>
      <c r="AF18" s="433"/>
      <c r="AG18" s="536"/>
      <c r="AH18" s="432">
        <v>49.7</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4422768</v>
      </c>
      <c r="BO18" s="469"/>
      <c r="BP18" s="469"/>
      <c r="BQ18" s="469"/>
      <c r="BR18" s="469"/>
      <c r="BS18" s="469"/>
      <c r="BT18" s="469"/>
      <c r="BU18" s="470"/>
      <c r="BV18" s="468">
        <v>4205440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82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7152203</v>
      </c>
      <c r="BO19" s="469"/>
      <c r="BP19" s="469"/>
      <c r="BQ19" s="469"/>
      <c r="BR19" s="469"/>
      <c r="BS19" s="469"/>
      <c r="BT19" s="469"/>
      <c r="BU19" s="470"/>
      <c r="BV19" s="468">
        <v>6073965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4389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11895101</v>
      </c>
      <c r="BO23" s="469"/>
      <c r="BP23" s="469"/>
      <c r="BQ23" s="469"/>
      <c r="BR23" s="469"/>
      <c r="BS23" s="469"/>
      <c r="BT23" s="469"/>
      <c r="BU23" s="470"/>
      <c r="BV23" s="468">
        <v>12077657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8100</v>
      </c>
      <c r="R24" s="445"/>
      <c r="S24" s="445"/>
      <c r="T24" s="445"/>
      <c r="U24" s="445"/>
      <c r="V24" s="446"/>
      <c r="W24" s="510"/>
      <c r="X24" s="501"/>
      <c r="Y24" s="502"/>
      <c r="Z24" s="441" t="s">
        <v>169</v>
      </c>
      <c r="AA24" s="442"/>
      <c r="AB24" s="442"/>
      <c r="AC24" s="442"/>
      <c r="AD24" s="442"/>
      <c r="AE24" s="442"/>
      <c r="AF24" s="442"/>
      <c r="AG24" s="443"/>
      <c r="AH24" s="444">
        <v>112</v>
      </c>
      <c r="AI24" s="445"/>
      <c r="AJ24" s="445"/>
      <c r="AK24" s="445"/>
      <c r="AL24" s="446"/>
      <c r="AM24" s="444">
        <v>353248</v>
      </c>
      <c r="AN24" s="445"/>
      <c r="AO24" s="445"/>
      <c r="AP24" s="445"/>
      <c r="AQ24" s="445"/>
      <c r="AR24" s="446"/>
      <c r="AS24" s="444">
        <v>3154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10509119</v>
      </c>
      <c r="BO24" s="469"/>
      <c r="BP24" s="469"/>
      <c r="BQ24" s="469"/>
      <c r="BR24" s="469"/>
      <c r="BS24" s="469"/>
      <c r="BT24" s="469"/>
      <c r="BU24" s="470"/>
      <c r="BV24" s="468">
        <v>10633811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6300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992748</v>
      </c>
      <c r="BO25" s="464"/>
      <c r="BP25" s="464"/>
      <c r="BQ25" s="464"/>
      <c r="BR25" s="464"/>
      <c r="BS25" s="464"/>
      <c r="BT25" s="464"/>
      <c r="BU25" s="465"/>
      <c r="BV25" s="463">
        <v>317976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5600</v>
      </c>
      <c r="R26" s="445"/>
      <c r="S26" s="445"/>
      <c r="T26" s="445"/>
      <c r="U26" s="445"/>
      <c r="V26" s="446"/>
      <c r="W26" s="510"/>
      <c r="X26" s="501"/>
      <c r="Y26" s="502"/>
      <c r="Z26" s="441" t="s">
        <v>176</v>
      </c>
      <c r="AA26" s="523"/>
      <c r="AB26" s="523"/>
      <c r="AC26" s="523"/>
      <c r="AD26" s="523"/>
      <c r="AE26" s="523"/>
      <c r="AF26" s="523"/>
      <c r="AG26" s="524"/>
      <c r="AH26" s="444">
        <v>2</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3400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177</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281088</v>
      </c>
      <c r="BO27" s="472"/>
      <c r="BP27" s="472"/>
      <c r="BQ27" s="472"/>
      <c r="BR27" s="472"/>
      <c r="BS27" s="472"/>
      <c r="BT27" s="472"/>
      <c r="BU27" s="473"/>
      <c r="BV27" s="471">
        <v>280926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2800</v>
      </c>
      <c r="R28" s="445"/>
      <c r="S28" s="445"/>
      <c r="T28" s="445"/>
      <c r="U28" s="445"/>
      <c r="V28" s="446"/>
      <c r="W28" s="510"/>
      <c r="X28" s="501"/>
      <c r="Y28" s="502"/>
      <c r="Z28" s="441" t="s">
        <v>184</v>
      </c>
      <c r="AA28" s="442"/>
      <c r="AB28" s="442"/>
      <c r="AC28" s="442"/>
      <c r="AD28" s="442"/>
      <c r="AE28" s="442"/>
      <c r="AF28" s="442"/>
      <c r="AG28" s="443"/>
      <c r="AH28" s="444" t="s">
        <v>173</v>
      </c>
      <c r="AI28" s="445"/>
      <c r="AJ28" s="445"/>
      <c r="AK28" s="445"/>
      <c r="AL28" s="446"/>
      <c r="AM28" s="444" t="s">
        <v>173</v>
      </c>
      <c r="AN28" s="445"/>
      <c r="AO28" s="445"/>
      <c r="AP28" s="445"/>
      <c r="AQ28" s="445"/>
      <c r="AR28" s="446"/>
      <c r="AS28" s="444" t="s">
        <v>173</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955269</v>
      </c>
      <c r="BO28" s="464"/>
      <c r="BP28" s="464"/>
      <c r="BQ28" s="464"/>
      <c r="BR28" s="464"/>
      <c r="BS28" s="464"/>
      <c r="BT28" s="464"/>
      <c r="BU28" s="465"/>
      <c r="BV28" s="463">
        <v>954744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10</v>
      </c>
      <c r="M29" s="445"/>
      <c r="N29" s="445"/>
      <c r="O29" s="445"/>
      <c r="P29" s="446"/>
      <c r="Q29" s="444">
        <v>2650</v>
      </c>
      <c r="R29" s="445"/>
      <c r="S29" s="445"/>
      <c r="T29" s="445"/>
      <c r="U29" s="445"/>
      <c r="V29" s="446"/>
      <c r="W29" s="511"/>
      <c r="X29" s="512"/>
      <c r="Y29" s="513"/>
      <c r="Z29" s="441" t="s">
        <v>187</v>
      </c>
      <c r="AA29" s="442"/>
      <c r="AB29" s="442"/>
      <c r="AC29" s="442"/>
      <c r="AD29" s="442"/>
      <c r="AE29" s="442"/>
      <c r="AF29" s="442"/>
      <c r="AG29" s="443"/>
      <c r="AH29" s="444">
        <v>114</v>
      </c>
      <c r="AI29" s="445"/>
      <c r="AJ29" s="445"/>
      <c r="AK29" s="445"/>
      <c r="AL29" s="446"/>
      <c r="AM29" s="444">
        <v>360650</v>
      </c>
      <c r="AN29" s="445"/>
      <c r="AO29" s="445"/>
      <c r="AP29" s="445"/>
      <c r="AQ29" s="445"/>
      <c r="AR29" s="446"/>
      <c r="AS29" s="444">
        <v>3164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607095</v>
      </c>
      <c r="BO29" s="469"/>
      <c r="BP29" s="469"/>
      <c r="BQ29" s="469"/>
      <c r="BR29" s="469"/>
      <c r="BS29" s="469"/>
      <c r="BT29" s="469"/>
      <c r="BU29" s="470"/>
      <c r="BV29" s="468">
        <v>556750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1080619</v>
      </c>
      <c r="BO30" s="472"/>
      <c r="BP30" s="472"/>
      <c r="BQ30" s="472"/>
      <c r="BR30" s="472"/>
      <c r="BS30" s="472"/>
      <c r="BT30" s="472"/>
      <c r="BU30" s="473"/>
      <c r="BV30" s="471">
        <v>917704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白鷹町アルカディア財団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ケイエスしらたか</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山形鉄道</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山形県市町村交通災害共済組合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置賜広域行政事務組合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西置賜行政組合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山形県後期高齢者医療広域連合（普通会計分）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山形県後期高齢者医療広域連合（事業会計分）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Iqt2OwBGEe+uW3T6EV5FijU8ZdPiuH6JE3QDHfjAyxcAPcUoS2l6My7xiB3Mhov0Cc+6WmxpkOMXiZq7EmSMkA==" saltValue="IPGu6iI3hD1T4NlG1lb7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0" t="s">
        <v>555</v>
      </c>
      <c r="D34" s="1250"/>
      <c r="E34" s="1251"/>
      <c r="F34" s="32">
        <v>10.79</v>
      </c>
      <c r="G34" s="33">
        <v>13.25</v>
      </c>
      <c r="H34" s="33">
        <v>14.72</v>
      </c>
      <c r="I34" s="33">
        <v>14.64</v>
      </c>
      <c r="J34" s="34">
        <v>13.25</v>
      </c>
      <c r="K34" s="22"/>
      <c r="L34" s="22"/>
      <c r="M34" s="22"/>
      <c r="N34" s="22"/>
      <c r="O34" s="22"/>
      <c r="P34" s="22"/>
    </row>
    <row r="35" spans="1:16" ht="39" customHeight="1">
      <c r="A35" s="22"/>
      <c r="B35" s="35"/>
      <c r="C35" s="1244" t="s">
        <v>556</v>
      </c>
      <c r="D35" s="1245"/>
      <c r="E35" s="1246"/>
      <c r="F35" s="36">
        <v>11.03</v>
      </c>
      <c r="G35" s="37">
        <v>11.82</v>
      </c>
      <c r="H35" s="37">
        <v>12.24</v>
      </c>
      <c r="I35" s="37">
        <v>10.66</v>
      </c>
      <c r="J35" s="38">
        <v>8.93</v>
      </c>
      <c r="K35" s="22"/>
      <c r="L35" s="22"/>
      <c r="M35" s="22"/>
      <c r="N35" s="22"/>
      <c r="O35" s="22"/>
      <c r="P35" s="22"/>
    </row>
    <row r="36" spans="1:16" ht="39" customHeight="1">
      <c r="A36" s="22"/>
      <c r="B36" s="35"/>
      <c r="C36" s="1244" t="s">
        <v>557</v>
      </c>
      <c r="D36" s="1245"/>
      <c r="E36" s="1246"/>
      <c r="F36" s="36">
        <v>0.98</v>
      </c>
      <c r="G36" s="37">
        <v>0.67</v>
      </c>
      <c r="H36" s="37">
        <v>1.41</v>
      </c>
      <c r="I36" s="37">
        <v>1.41</v>
      </c>
      <c r="J36" s="38">
        <v>1.29</v>
      </c>
      <c r="K36" s="22"/>
      <c r="L36" s="22"/>
      <c r="M36" s="22"/>
      <c r="N36" s="22"/>
      <c r="O36" s="22"/>
      <c r="P36" s="22"/>
    </row>
    <row r="37" spans="1:16" ht="39" customHeight="1">
      <c r="A37" s="22"/>
      <c r="B37" s="35"/>
      <c r="C37" s="1244" t="s">
        <v>558</v>
      </c>
      <c r="D37" s="1245"/>
      <c r="E37" s="1246"/>
      <c r="F37" s="36">
        <v>1.97</v>
      </c>
      <c r="G37" s="37">
        <v>2.12</v>
      </c>
      <c r="H37" s="37">
        <v>0.28999999999999998</v>
      </c>
      <c r="I37" s="37">
        <v>0.91</v>
      </c>
      <c r="J37" s="38">
        <v>0.92</v>
      </c>
      <c r="K37" s="22"/>
      <c r="L37" s="22"/>
      <c r="M37" s="22"/>
      <c r="N37" s="22"/>
      <c r="O37" s="22"/>
      <c r="P37" s="22"/>
    </row>
    <row r="38" spans="1:16" ht="39" customHeight="1">
      <c r="A38" s="22"/>
      <c r="B38" s="35"/>
      <c r="C38" s="1244" t="s">
        <v>559</v>
      </c>
      <c r="D38" s="1245"/>
      <c r="E38" s="1246"/>
      <c r="F38" s="36">
        <v>0.33</v>
      </c>
      <c r="G38" s="37">
        <v>0.31</v>
      </c>
      <c r="H38" s="37">
        <v>0.31</v>
      </c>
      <c r="I38" s="37">
        <v>0.35</v>
      </c>
      <c r="J38" s="38">
        <v>0.3</v>
      </c>
      <c r="K38" s="22"/>
      <c r="L38" s="22"/>
      <c r="M38" s="22"/>
      <c r="N38" s="22"/>
      <c r="O38" s="22"/>
      <c r="P38" s="22"/>
    </row>
    <row r="39" spans="1:16" ht="39" customHeight="1">
      <c r="A39" s="22"/>
      <c r="B39" s="35"/>
      <c r="C39" s="1244" t="s">
        <v>560</v>
      </c>
      <c r="D39" s="1245"/>
      <c r="E39" s="1246"/>
      <c r="F39" s="36">
        <v>0.14000000000000001</v>
      </c>
      <c r="G39" s="37">
        <v>0.14000000000000001</v>
      </c>
      <c r="H39" s="37">
        <v>0.12</v>
      </c>
      <c r="I39" s="37">
        <v>0.09</v>
      </c>
      <c r="J39" s="38">
        <v>0.1</v>
      </c>
      <c r="K39" s="22"/>
      <c r="L39" s="22"/>
      <c r="M39" s="22"/>
      <c r="N39" s="22"/>
      <c r="O39" s="22"/>
      <c r="P39" s="22"/>
    </row>
    <row r="40" spans="1:16" ht="39" customHeight="1">
      <c r="A40" s="22"/>
      <c r="B40" s="35"/>
      <c r="C40" s="1244" t="s">
        <v>561</v>
      </c>
      <c r="D40" s="1245"/>
      <c r="E40" s="1246"/>
      <c r="F40" s="36">
        <v>0.02</v>
      </c>
      <c r="G40" s="37">
        <v>0.02</v>
      </c>
      <c r="H40" s="37">
        <v>0.03</v>
      </c>
      <c r="I40" s="37">
        <v>0.04</v>
      </c>
      <c r="J40" s="38">
        <v>0.04</v>
      </c>
      <c r="K40" s="22"/>
      <c r="L40" s="22"/>
      <c r="M40" s="22"/>
      <c r="N40" s="22"/>
      <c r="O40" s="22"/>
      <c r="P40" s="22"/>
    </row>
    <row r="41" spans="1:16" ht="39" customHeight="1">
      <c r="A41" s="22"/>
      <c r="B41" s="35"/>
      <c r="C41" s="1244" t="s">
        <v>562</v>
      </c>
      <c r="D41" s="1245"/>
      <c r="E41" s="1246"/>
      <c r="F41" s="36">
        <v>7.06</v>
      </c>
      <c r="G41" s="37">
        <v>4.4000000000000004</v>
      </c>
      <c r="H41" s="37">
        <v>3.64</v>
      </c>
      <c r="I41" s="37">
        <v>1.46</v>
      </c>
      <c r="J41" s="38">
        <v>0</v>
      </c>
      <c r="K41" s="22"/>
      <c r="L41" s="22"/>
      <c r="M41" s="22"/>
      <c r="N41" s="22"/>
      <c r="O41" s="22"/>
      <c r="P41" s="22"/>
    </row>
    <row r="42" spans="1:16" ht="39" customHeight="1">
      <c r="A42" s="22"/>
      <c r="B42" s="39"/>
      <c r="C42" s="1244" t="s">
        <v>563</v>
      </c>
      <c r="D42" s="1245"/>
      <c r="E42" s="1246"/>
      <c r="F42" s="36" t="s">
        <v>506</v>
      </c>
      <c r="G42" s="37" t="s">
        <v>506</v>
      </c>
      <c r="H42" s="37" t="s">
        <v>506</v>
      </c>
      <c r="I42" s="37" t="s">
        <v>564</v>
      </c>
      <c r="J42" s="38" t="s">
        <v>506</v>
      </c>
      <c r="K42" s="22"/>
      <c r="L42" s="22"/>
      <c r="M42" s="22"/>
      <c r="N42" s="22"/>
      <c r="O42" s="22"/>
      <c r="P42" s="22"/>
    </row>
    <row r="43" spans="1:16" ht="39" customHeight="1" thickBot="1">
      <c r="A43" s="22"/>
      <c r="B43" s="40"/>
      <c r="C43" s="1247" t="s">
        <v>565</v>
      </c>
      <c r="D43" s="1248"/>
      <c r="E43" s="1249"/>
      <c r="F43" s="41">
        <v>0.26</v>
      </c>
      <c r="G43" s="42">
        <v>0.19</v>
      </c>
      <c r="H43" s="42">
        <v>7.0000000000000007E-2</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y7IW4Jvxmqig9mWDdbNPodypyGve0n1jByui4Q/LT6kkRBuywWxkeWolaKtjPBCfTBWnI3pCzAsVmY2Ix16A==" saltValue="lTi/DjKsnRM8COutwvJP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0" t="s">
        <v>11</v>
      </c>
      <c r="C45" s="1271"/>
      <c r="D45" s="58"/>
      <c r="E45" s="1276" t="s">
        <v>12</v>
      </c>
      <c r="F45" s="1276"/>
      <c r="G45" s="1276"/>
      <c r="H45" s="1276"/>
      <c r="I45" s="1276"/>
      <c r="J45" s="1277"/>
      <c r="K45" s="59">
        <v>807</v>
      </c>
      <c r="L45" s="60">
        <v>899</v>
      </c>
      <c r="M45" s="60">
        <v>902</v>
      </c>
      <c r="N45" s="60">
        <v>925</v>
      </c>
      <c r="O45" s="61">
        <v>996</v>
      </c>
      <c r="P45" s="48"/>
      <c r="Q45" s="48"/>
      <c r="R45" s="48"/>
      <c r="S45" s="48"/>
      <c r="T45" s="48"/>
      <c r="U45" s="48"/>
    </row>
    <row r="46" spans="1:21" ht="30.75" customHeight="1">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c r="A48" s="48"/>
      <c r="B48" s="1272"/>
      <c r="C48" s="1273"/>
      <c r="D48" s="62"/>
      <c r="E48" s="1254" t="s">
        <v>15</v>
      </c>
      <c r="F48" s="1254"/>
      <c r="G48" s="1254"/>
      <c r="H48" s="1254"/>
      <c r="I48" s="1254"/>
      <c r="J48" s="1255"/>
      <c r="K48" s="63">
        <v>373</v>
      </c>
      <c r="L48" s="64">
        <v>383</v>
      </c>
      <c r="M48" s="64">
        <v>375</v>
      </c>
      <c r="N48" s="64">
        <v>305</v>
      </c>
      <c r="O48" s="65">
        <v>359</v>
      </c>
      <c r="P48" s="48"/>
      <c r="Q48" s="48"/>
      <c r="R48" s="48"/>
      <c r="S48" s="48"/>
      <c r="T48" s="48"/>
      <c r="U48" s="48"/>
    </row>
    <row r="49" spans="1:21" ht="30.75" customHeight="1">
      <c r="A49" s="48"/>
      <c r="B49" s="1272"/>
      <c r="C49" s="1273"/>
      <c r="D49" s="62"/>
      <c r="E49" s="1254" t="s">
        <v>16</v>
      </c>
      <c r="F49" s="1254"/>
      <c r="G49" s="1254"/>
      <c r="H49" s="1254"/>
      <c r="I49" s="1254"/>
      <c r="J49" s="1255"/>
      <c r="K49" s="63">
        <v>22</v>
      </c>
      <c r="L49" s="64">
        <v>24</v>
      </c>
      <c r="M49" s="64">
        <v>33</v>
      </c>
      <c r="N49" s="64">
        <v>36</v>
      </c>
      <c r="O49" s="65">
        <v>37</v>
      </c>
      <c r="P49" s="48"/>
      <c r="Q49" s="48"/>
      <c r="R49" s="48"/>
      <c r="S49" s="48"/>
      <c r="T49" s="48"/>
      <c r="U49" s="48"/>
    </row>
    <row r="50" spans="1:21" ht="30.75" customHeight="1">
      <c r="A50" s="48"/>
      <c r="B50" s="1272"/>
      <c r="C50" s="1273"/>
      <c r="D50" s="62"/>
      <c r="E50" s="1254" t="s">
        <v>17</v>
      </c>
      <c r="F50" s="1254"/>
      <c r="G50" s="1254"/>
      <c r="H50" s="1254"/>
      <c r="I50" s="1254"/>
      <c r="J50" s="1255"/>
      <c r="K50" s="63" t="s">
        <v>506</v>
      </c>
      <c r="L50" s="64" t="s">
        <v>506</v>
      </c>
      <c r="M50" s="64" t="s">
        <v>506</v>
      </c>
      <c r="N50" s="64" t="s">
        <v>506</v>
      </c>
      <c r="O50" s="65" t="s">
        <v>506</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916</v>
      </c>
      <c r="L52" s="64">
        <v>968</v>
      </c>
      <c r="M52" s="64">
        <v>975</v>
      </c>
      <c r="N52" s="64">
        <v>966</v>
      </c>
      <c r="O52" s="65">
        <v>1002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286</v>
      </c>
      <c r="L53" s="69">
        <v>338</v>
      </c>
      <c r="M53" s="69">
        <v>335</v>
      </c>
      <c r="N53" s="69">
        <v>300</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0" t="s">
        <v>25</v>
      </c>
      <c r="C57" s="1261"/>
      <c r="D57" s="1264" t="s">
        <v>26</v>
      </c>
      <c r="E57" s="1265"/>
      <c r="F57" s="1265"/>
      <c r="G57" s="1265"/>
      <c r="H57" s="1265"/>
      <c r="I57" s="1265"/>
      <c r="J57" s="1266"/>
      <c r="K57" s="83" t="s">
        <v>582</v>
      </c>
      <c r="L57" s="84" t="s">
        <v>572</v>
      </c>
      <c r="M57" s="84" t="s">
        <v>572</v>
      </c>
      <c r="N57" s="84" t="s">
        <v>572</v>
      </c>
      <c r="O57" s="85" t="s">
        <v>572</v>
      </c>
    </row>
    <row r="58" spans="1:21" ht="31.5" customHeight="1" thickBot="1">
      <c r="B58" s="1262"/>
      <c r="C58" s="1263"/>
      <c r="D58" s="1267" t="s">
        <v>27</v>
      </c>
      <c r="E58" s="1268"/>
      <c r="F58" s="1268"/>
      <c r="G58" s="1268"/>
      <c r="H58" s="1268"/>
      <c r="I58" s="1268"/>
      <c r="J58" s="1269"/>
      <c r="K58" s="86" t="s">
        <v>572</v>
      </c>
      <c r="L58" s="87" t="s">
        <v>572</v>
      </c>
      <c r="M58" s="87" t="s">
        <v>572</v>
      </c>
      <c r="N58" s="87" t="s">
        <v>572</v>
      </c>
      <c r="O58" s="88" t="s">
        <v>572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RWfghxqDLRVtW+YEAxrZ9bsAYH6nGxQEFPDDacv29J8V9mqQvSdYbkV/HwRvXWgQa7WWYE2EQDFpGhFqgPYA==" saltValue="gvUsnRTKRNUamyR7fBA0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90" t="s">
        <v>30</v>
      </c>
      <c r="C41" s="1291"/>
      <c r="D41" s="102"/>
      <c r="E41" s="1292" t="s">
        <v>31</v>
      </c>
      <c r="F41" s="1292"/>
      <c r="G41" s="1292"/>
      <c r="H41" s="1293"/>
      <c r="I41" s="103">
        <v>9364</v>
      </c>
      <c r="J41" s="104">
        <v>10060</v>
      </c>
      <c r="K41" s="104">
        <v>10797</v>
      </c>
      <c r="L41" s="104">
        <v>12078</v>
      </c>
      <c r="M41" s="105">
        <v>11895</v>
      </c>
    </row>
    <row r="42" spans="2:13" ht="27.75" customHeight="1">
      <c r="B42" s="1280"/>
      <c r="C42" s="1281"/>
      <c r="D42" s="106"/>
      <c r="E42" s="1284" t="s">
        <v>32</v>
      </c>
      <c r="F42" s="1284"/>
      <c r="G42" s="1284"/>
      <c r="H42" s="1285"/>
      <c r="I42" s="107" t="s">
        <v>506</v>
      </c>
      <c r="J42" s="108" t="s">
        <v>506</v>
      </c>
      <c r="K42" s="108" t="s">
        <v>506</v>
      </c>
      <c r="L42" s="108" t="s">
        <v>506</v>
      </c>
      <c r="M42" s="109" t="s">
        <v>506</v>
      </c>
    </row>
    <row r="43" spans="2:13" ht="27.75" customHeight="1">
      <c r="B43" s="1280"/>
      <c r="C43" s="1281"/>
      <c r="D43" s="106"/>
      <c r="E43" s="1284" t="s">
        <v>33</v>
      </c>
      <c r="F43" s="1284"/>
      <c r="G43" s="1284"/>
      <c r="H43" s="1285"/>
      <c r="I43" s="107">
        <v>3220</v>
      </c>
      <c r="J43" s="108">
        <v>3030</v>
      </c>
      <c r="K43" s="108">
        <v>2930</v>
      </c>
      <c r="L43" s="108">
        <v>2697</v>
      </c>
      <c r="M43" s="109">
        <v>2530</v>
      </c>
    </row>
    <row r="44" spans="2:13" ht="27.75" customHeight="1">
      <c r="B44" s="1280"/>
      <c r="C44" s="1281"/>
      <c r="D44" s="106"/>
      <c r="E44" s="1284" t="s">
        <v>34</v>
      </c>
      <c r="F44" s="1284"/>
      <c r="G44" s="1284"/>
      <c r="H44" s="1285"/>
      <c r="I44" s="107">
        <v>160</v>
      </c>
      <c r="J44" s="108">
        <v>178</v>
      </c>
      <c r="K44" s="108">
        <v>267</v>
      </c>
      <c r="L44" s="108">
        <v>366</v>
      </c>
      <c r="M44" s="109">
        <v>433</v>
      </c>
    </row>
    <row r="45" spans="2:13" ht="27.75" customHeight="1">
      <c r="B45" s="1280"/>
      <c r="C45" s="1281"/>
      <c r="D45" s="106"/>
      <c r="E45" s="1284" t="s">
        <v>35</v>
      </c>
      <c r="F45" s="1284"/>
      <c r="G45" s="1284"/>
      <c r="H45" s="1285"/>
      <c r="I45" s="107">
        <v>1186</v>
      </c>
      <c r="J45" s="108">
        <v>1102</v>
      </c>
      <c r="K45" s="108">
        <v>1041</v>
      </c>
      <c r="L45" s="108">
        <v>986</v>
      </c>
      <c r="M45" s="109">
        <v>970</v>
      </c>
    </row>
    <row r="46" spans="2:13" ht="27.75" customHeight="1">
      <c r="B46" s="1280"/>
      <c r="C46" s="1281"/>
      <c r="D46" s="110"/>
      <c r="E46" s="1284" t="s">
        <v>36</v>
      </c>
      <c r="F46" s="1284"/>
      <c r="G46" s="1284"/>
      <c r="H46" s="1285"/>
      <c r="I46" s="107" t="s">
        <v>506</v>
      </c>
      <c r="J46" s="108" t="s">
        <v>506</v>
      </c>
      <c r="K46" s="108" t="s">
        <v>506</v>
      </c>
      <c r="L46" s="108" t="s">
        <v>506</v>
      </c>
      <c r="M46" s="109" t="s">
        <v>506</v>
      </c>
    </row>
    <row r="47" spans="2:13" ht="27.75" customHeight="1">
      <c r="B47" s="1280"/>
      <c r="C47" s="1281"/>
      <c r="D47" s="111"/>
      <c r="E47" s="1294" t="s">
        <v>37</v>
      </c>
      <c r="F47" s="1295"/>
      <c r="G47" s="1295"/>
      <c r="H47" s="1296"/>
      <c r="I47" s="107" t="s">
        <v>506</v>
      </c>
      <c r="J47" s="108" t="s">
        <v>506</v>
      </c>
      <c r="K47" s="108" t="s">
        <v>506</v>
      </c>
      <c r="L47" s="108" t="s">
        <v>506</v>
      </c>
      <c r="M47" s="109" t="s">
        <v>506</v>
      </c>
    </row>
    <row r="48" spans="2:13" ht="27.75" customHeight="1">
      <c r="B48" s="1280"/>
      <c r="C48" s="1281"/>
      <c r="D48" s="106"/>
      <c r="E48" s="1284" t="s">
        <v>38</v>
      </c>
      <c r="F48" s="1284"/>
      <c r="G48" s="1284"/>
      <c r="H48" s="1285"/>
      <c r="I48" s="107" t="s">
        <v>506</v>
      </c>
      <c r="J48" s="108" t="s">
        <v>506</v>
      </c>
      <c r="K48" s="108" t="s">
        <v>506</v>
      </c>
      <c r="L48" s="108" t="s">
        <v>506</v>
      </c>
      <c r="M48" s="109" t="s">
        <v>506</v>
      </c>
    </row>
    <row r="49" spans="2:13" ht="27.75" customHeight="1">
      <c r="B49" s="1282"/>
      <c r="C49" s="1283"/>
      <c r="D49" s="106"/>
      <c r="E49" s="1284" t="s">
        <v>39</v>
      </c>
      <c r="F49" s="1284"/>
      <c r="G49" s="1284"/>
      <c r="H49" s="1285"/>
      <c r="I49" s="107" t="s">
        <v>506</v>
      </c>
      <c r="J49" s="108" t="s">
        <v>506</v>
      </c>
      <c r="K49" s="108" t="s">
        <v>506</v>
      </c>
      <c r="L49" s="108" t="s">
        <v>506</v>
      </c>
      <c r="M49" s="109" t="s">
        <v>506</v>
      </c>
    </row>
    <row r="50" spans="2:13" ht="27.75" customHeight="1">
      <c r="B50" s="1278" t="s">
        <v>40</v>
      </c>
      <c r="C50" s="1279"/>
      <c r="D50" s="112"/>
      <c r="E50" s="1284" t="s">
        <v>41</v>
      </c>
      <c r="F50" s="1284"/>
      <c r="G50" s="1284"/>
      <c r="H50" s="1285"/>
      <c r="I50" s="107">
        <v>3237</v>
      </c>
      <c r="J50" s="108">
        <v>3040</v>
      </c>
      <c r="K50" s="108">
        <v>2958</v>
      </c>
      <c r="L50" s="108">
        <v>2988</v>
      </c>
      <c r="M50" s="109">
        <v>3151</v>
      </c>
    </row>
    <row r="51" spans="2:13" ht="27.75" customHeight="1">
      <c r="B51" s="1280"/>
      <c r="C51" s="1281"/>
      <c r="D51" s="106"/>
      <c r="E51" s="1284" t="s">
        <v>42</v>
      </c>
      <c r="F51" s="1284"/>
      <c r="G51" s="1284"/>
      <c r="H51" s="1285"/>
      <c r="I51" s="107">
        <v>444</v>
      </c>
      <c r="J51" s="108">
        <v>422</v>
      </c>
      <c r="K51" s="108">
        <v>405</v>
      </c>
      <c r="L51" s="108">
        <v>423</v>
      </c>
      <c r="M51" s="109">
        <v>396</v>
      </c>
    </row>
    <row r="52" spans="2:13" ht="27.75" customHeight="1">
      <c r="B52" s="1282"/>
      <c r="C52" s="1283"/>
      <c r="D52" s="106"/>
      <c r="E52" s="1284" t="s">
        <v>43</v>
      </c>
      <c r="F52" s="1284"/>
      <c r="G52" s="1284"/>
      <c r="H52" s="1285"/>
      <c r="I52" s="107">
        <v>9160</v>
      </c>
      <c r="J52" s="108">
        <v>9394</v>
      </c>
      <c r="K52" s="108">
        <v>9683</v>
      </c>
      <c r="L52" s="108">
        <v>10246</v>
      </c>
      <c r="M52" s="109">
        <v>9977</v>
      </c>
    </row>
    <row r="53" spans="2:13" ht="27.75" customHeight="1" thickBot="1">
      <c r="B53" s="1286" t="s">
        <v>44</v>
      </c>
      <c r="C53" s="1287"/>
      <c r="D53" s="113"/>
      <c r="E53" s="1288" t="s">
        <v>45</v>
      </c>
      <c r="F53" s="1288"/>
      <c r="G53" s="1288"/>
      <c r="H53" s="1289"/>
      <c r="I53" s="114">
        <v>1090</v>
      </c>
      <c r="J53" s="115">
        <v>1515</v>
      </c>
      <c r="K53" s="115">
        <v>1988</v>
      </c>
      <c r="L53" s="115">
        <v>2471</v>
      </c>
      <c r="M53" s="116">
        <v>2304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rKAw1dwQT+NfCJS+sEuh53WalxCrHNxfNVqwhl+RTw429JFvy6r1Du7zqAYnU/0gYG3O2fqKJqZgYljCaVKxw==" saltValue="pGmyz/ncbFcUj9HIN8Sg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5" t="s">
        <v>48</v>
      </c>
      <c r="D55" s="1305"/>
      <c r="E55" s="1306"/>
      <c r="F55" s="128">
        <v>905</v>
      </c>
      <c r="G55" s="128">
        <v>955</v>
      </c>
      <c r="H55" s="129">
        <v>955</v>
      </c>
    </row>
    <row r="56" spans="2:8" ht="52.5" customHeight="1">
      <c r="B56" s="130"/>
      <c r="C56" s="1307" t="s">
        <v>49</v>
      </c>
      <c r="D56" s="1307"/>
      <c r="E56" s="1308"/>
      <c r="F56" s="131">
        <v>406</v>
      </c>
      <c r="G56" s="131">
        <v>557</v>
      </c>
      <c r="H56" s="132">
        <v>607</v>
      </c>
    </row>
    <row r="57" spans="2:8" ht="53.25" customHeight="1">
      <c r="B57" s="130"/>
      <c r="C57" s="1309" t="s">
        <v>50</v>
      </c>
      <c r="D57" s="1309"/>
      <c r="E57" s="1310"/>
      <c r="F57" s="133">
        <v>1187</v>
      </c>
      <c r="G57" s="133">
        <v>918</v>
      </c>
      <c r="H57" s="134">
        <v>1081</v>
      </c>
    </row>
    <row r="58" spans="2:8" ht="45.75" customHeight="1">
      <c r="B58" s="135"/>
      <c r="C58" s="1297" t="s">
        <v>578</v>
      </c>
      <c r="D58" s="1298"/>
      <c r="E58" s="1299"/>
      <c r="F58" s="136">
        <v>800</v>
      </c>
      <c r="G58" s="136">
        <v>493</v>
      </c>
      <c r="H58" s="137">
        <v>544</v>
      </c>
    </row>
    <row r="59" spans="2:8" ht="45.75" customHeight="1">
      <c r="B59" s="135"/>
      <c r="C59" s="1297" t="s">
        <v>579</v>
      </c>
      <c r="D59" s="1298"/>
      <c r="E59" s="1299"/>
      <c r="F59" s="136">
        <v>105</v>
      </c>
      <c r="G59" s="136">
        <v>124</v>
      </c>
      <c r="H59" s="137">
        <v>126</v>
      </c>
    </row>
    <row r="60" spans="2:8" ht="45.75" customHeight="1">
      <c r="B60" s="135"/>
      <c r="C60" s="1297" t="s">
        <v>580</v>
      </c>
      <c r="D60" s="1298"/>
      <c r="E60" s="1299"/>
      <c r="F60" s="136">
        <v>110</v>
      </c>
      <c r="G60" s="136">
        <v>110</v>
      </c>
      <c r="H60" s="137">
        <v>110</v>
      </c>
    </row>
    <row r="61" spans="2:8" ht="45.75" customHeight="1">
      <c r="B61" s="135"/>
      <c r="C61" s="1297" t="s">
        <v>581</v>
      </c>
      <c r="D61" s="1298"/>
      <c r="E61" s="1299"/>
      <c r="F61" s="136" t="s">
        <v>582</v>
      </c>
      <c r="G61" s="136" t="s">
        <v>582</v>
      </c>
      <c r="H61" s="137">
        <v>100</v>
      </c>
    </row>
    <row r="62" spans="2:8" ht="45.75" customHeight="1" thickBot="1">
      <c r="B62" s="138"/>
      <c r="C62" s="1300" t="s">
        <v>583</v>
      </c>
      <c r="D62" s="1301"/>
      <c r="E62" s="1302"/>
      <c r="F62" s="139">
        <v>60</v>
      </c>
      <c r="G62" s="139">
        <v>60</v>
      </c>
      <c r="H62" s="140">
        <v>60</v>
      </c>
    </row>
    <row r="63" spans="2:8" ht="52.5" customHeight="1" thickBot="1">
      <c r="B63" s="141"/>
      <c r="C63" s="1303" t="s">
        <v>51</v>
      </c>
      <c r="D63" s="1303"/>
      <c r="E63" s="1304"/>
      <c r="F63" s="142">
        <v>2499</v>
      </c>
      <c r="G63" s="142">
        <v>2429</v>
      </c>
      <c r="H63" s="143">
        <v>2643</v>
      </c>
    </row>
    <row r="64" spans="2:8" ht="15" customHeight="1"/>
  </sheetData>
  <sheetProtection algorithmName="SHA-512" hashValue="QeHax1Ja4OaaoesM1Rm3svPfz3x4w31f1Tx+FBQzj1uoEgjML0e7vaXU6x+8JCt/6bQuS8cvSiRGKJun1jp1wA==" saltValue="p5gFwW67qhMQb+cw84u7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595</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596</v>
      </c>
      <c r="AO51" s="1327"/>
      <c r="AP51" s="1327"/>
      <c r="AQ51" s="1327"/>
      <c r="AR51" s="1327"/>
      <c r="AS51" s="1327"/>
      <c r="AT51" s="1327"/>
      <c r="AU51" s="1327"/>
      <c r="AV51" s="1327"/>
      <c r="AW51" s="1327"/>
      <c r="AX51" s="1327"/>
      <c r="AY51" s="1327"/>
      <c r="AZ51" s="1327"/>
      <c r="BA51" s="1327"/>
      <c r="BB51" s="1327" t="s">
        <v>597</v>
      </c>
      <c r="BC51" s="1327"/>
      <c r="BD51" s="1327"/>
      <c r="BE51" s="1327"/>
      <c r="BF51" s="1327"/>
      <c r="BG51" s="1327"/>
      <c r="BH51" s="1327"/>
      <c r="BI51" s="1327"/>
      <c r="BJ51" s="1327"/>
      <c r="BK51" s="1327"/>
      <c r="BL51" s="1327"/>
      <c r="BM51" s="1327"/>
      <c r="BN51" s="1327"/>
      <c r="BO51" s="1327"/>
      <c r="BP51" s="1325">
        <v>27.8</v>
      </c>
      <c r="BQ51" s="1325"/>
      <c r="BR51" s="1325"/>
      <c r="BS51" s="1325"/>
      <c r="BT51" s="1325"/>
      <c r="BU51" s="1325"/>
      <c r="BV51" s="1325"/>
      <c r="BW51" s="1325"/>
      <c r="BX51" s="1325">
        <v>39.299999999999997</v>
      </c>
      <c r="BY51" s="1325"/>
      <c r="BZ51" s="1325"/>
      <c r="CA51" s="1325"/>
      <c r="CB51" s="1325"/>
      <c r="CC51" s="1325"/>
      <c r="CD51" s="1325"/>
      <c r="CE51" s="1325"/>
      <c r="CF51" s="1325">
        <v>51.9</v>
      </c>
      <c r="CG51" s="1325"/>
      <c r="CH51" s="1325"/>
      <c r="CI51" s="1325"/>
      <c r="CJ51" s="1325"/>
      <c r="CK51" s="1325"/>
      <c r="CL51" s="1325"/>
      <c r="CM51" s="1325"/>
      <c r="CN51" s="1325">
        <v>64.5</v>
      </c>
      <c r="CO51" s="1325"/>
      <c r="CP51" s="1325"/>
      <c r="CQ51" s="1325"/>
      <c r="CR51" s="1325"/>
      <c r="CS51" s="1325"/>
      <c r="CT51" s="1325"/>
      <c r="CU51" s="1325"/>
      <c r="CV51" s="1325">
        <v>57.5</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598</v>
      </c>
      <c r="BC53" s="1327"/>
      <c r="BD53" s="1327"/>
      <c r="BE53" s="1327"/>
      <c r="BF53" s="1327"/>
      <c r="BG53" s="1327"/>
      <c r="BH53" s="1327"/>
      <c r="BI53" s="1327"/>
      <c r="BJ53" s="1327"/>
      <c r="BK53" s="1327"/>
      <c r="BL53" s="1327"/>
      <c r="BM53" s="1327"/>
      <c r="BN53" s="1327"/>
      <c r="BO53" s="1327"/>
      <c r="BP53" s="1325">
        <v>63.4</v>
      </c>
      <c r="BQ53" s="1325"/>
      <c r="BR53" s="1325"/>
      <c r="BS53" s="1325"/>
      <c r="BT53" s="1325"/>
      <c r="BU53" s="1325"/>
      <c r="BV53" s="1325"/>
      <c r="BW53" s="1325"/>
      <c r="BX53" s="1325">
        <v>71.5</v>
      </c>
      <c r="BY53" s="1325"/>
      <c r="BZ53" s="1325"/>
      <c r="CA53" s="1325"/>
      <c r="CB53" s="1325"/>
      <c r="CC53" s="1325"/>
      <c r="CD53" s="1325"/>
      <c r="CE53" s="1325"/>
      <c r="CF53" s="1325">
        <v>72.8</v>
      </c>
      <c r="CG53" s="1325"/>
      <c r="CH53" s="1325"/>
      <c r="CI53" s="1325"/>
      <c r="CJ53" s="1325"/>
      <c r="CK53" s="1325"/>
      <c r="CL53" s="1325"/>
      <c r="CM53" s="1325"/>
      <c r="CN53" s="1325">
        <v>67.3</v>
      </c>
      <c r="CO53" s="1325"/>
      <c r="CP53" s="1325"/>
      <c r="CQ53" s="1325"/>
      <c r="CR53" s="1325"/>
      <c r="CS53" s="1325"/>
      <c r="CT53" s="1325"/>
      <c r="CU53" s="1325"/>
      <c r="CV53" s="1325">
        <v>69.099999999999994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599</v>
      </c>
      <c r="AO55" s="1324"/>
      <c r="AP55" s="1324"/>
      <c r="AQ55" s="1324"/>
      <c r="AR55" s="1324"/>
      <c r="AS55" s="1324"/>
      <c r="AT55" s="1324"/>
      <c r="AU55" s="1324"/>
      <c r="AV55" s="1324"/>
      <c r="AW55" s="1324"/>
      <c r="AX55" s="1324"/>
      <c r="AY55" s="1324"/>
      <c r="AZ55" s="1324"/>
      <c r="BA55" s="1324"/>
      <c r="BB55" s="1327" t="s">
        <v>597</v>
      </c>
      <c r="BC55" s="1327"/>
      <c r="BD55" s="1327"/>
      <c r="BE55" s="1327"/>
      <c r="BF55" s="1327"/>
      <c r="BG55" s="1327"/>
      <c r="BH55" s="1327"/>
      <c r="BI55" s="1327"/>
      <c r="BJ55" s="1327"/>
      <c r="BK55" s="1327"/>
      <c r="BL55" s="1327"/>
      <c r="BM55" s="1327"/>
      <c r="BN55" s="1327"/>
      <c r="BO55" s="1327"/>
      <c r="BP55" s="1325">
        <v>38.5</v>
      </c>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23.5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598</v>
      </c>
      <c r="BC57" s="1327"/>
      <c r="BD57" s="1327"/>
      <c r="BE57" s="1327"/>
      <c r="BF57" s="1327"/>
      <c r="BG57" s="1327"/>
      <c r="BH57" s="1327"/>
      <c r="BI57" s="1327"/>
      <c r="BJ57" s="1327"/>
      <c r="BK57" s="1327"/>
      <c r="BL57" s="1327"/>
      <c r="BM57" s="1327"/>
      <c r="BN57" s="1327"/>
      <c r="BO57" s="1327"/>
      <c r="BP57" s="1325">
        <v>57.6</v>
      </c>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600</v>
      </c>
    </row>
    <row r="64" spans="1:109">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601</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595</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c r="B73" s="397"/>
      <c r="G73" s="1330"/>
      <c r="H73" s="1330"/>
      <c r="I73" s="1330"/>
      <c r="J73" s="1330"/>
      <c r="K73" s="1339"/>
      <c r="L73" s="1339"/>
      <c r="M73" s="1339"/>
      <c r="N73" s="1339"/>
      <c r="AM73" s="406"/>
      <c r="AN73" s="1327" t="s">
        <v>596</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v>27.8</v>
      </c>
      <c r="BQ73" s="1325"/>
      <c r="BR73" s="1325"/>
      <c r="BS73" s="1325"/>
      <c r="BT73" s="1325"/>
      <c r="BU73" s="1325"/>
      <c r="BV73" s="1325"/>
      <c r="BW73" s="1325"/>
      <c r="BX73" s="1325">
        <v>39.299999999999997</v>
      </c>
      <c r="BY73" s="1325"/>
      <c r="BZ73" s="1325"/>
      <c r="CA73" s="1325"/>
      <c r="CB73" s="1325"/>
      <c r="CC73" s="1325"/>
      <c r="CD73" s="1325"/>
      <c r="CE73" s="1325"/>
      <c r="CF73" s="1325">
        <v>51.9</v>
      </c>
      <c r="CG73" s="1325"/>
      <c r="CH73" s="1325"/>
      <c r="CI73" s="1325"/>
      <c r="CJ73" s="1325"/>
      <c r="CK73" s="1325"/>
      <c r="CL73" s="1325"/>
      <c r="CM73" s="1325"/>
      <c r="CN73" s="1325">
        <v>64.5</v>
      </c>
      <c r="CO73" s="1325"/>
      <c r="CP73" s="1325"/>
      <c r="CQ73" s="1325"/>
      <c r="CR73" s="1325"/>
      <c r="CS73" s="1325"/>
      <c r="CT73" s="1325"/>
      <c r="CU73" s="1325"/>
      <c r="CV73" s="1325">
        <v>57.5</v>
      </c>
      <c r="CW73" s="1325"/>
      <c r="CX73" s="1325"/>
      <c r="CY73" s="1325"/>
      <c r="CZ73" s="1325"/>
      <c r="DA73" s="1325"/>
      <c r="DB73" s="1325"/>
      <c r="DC73" s="1325"/>
    </row>
    <row r="74" spans="2:107">
      <c r="B74" s="397"/>
      <c r="G74" s="1330"/>
      <c r="H74" s="1330"/>
      <c r="I74" s="1330"/>
      <c r="J74" s="1330"/>
      <c r="K74" s="1339"/>
      <c r="L74" s="1339"/>
      <c r="M74" s="1339"/>
      <c r="N74" s="1339"/>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25">
        <v>7.6</v>
      </c>
      <c r="BQ75" s="1325"/>
      <c r="BR75" s="1325"/>
      <c r="BS75" s="1325"/>
      <c r="BT75" s="1325"/>
      <c r="BU75" s="1325"/>
      <c r="BV75" s="1325"/>
      <c r="BW75" s="1325"/>
      <c r="BX75" s="1325">
        <v>7.5</v>
      </c>
      <c r="BY75" s="1325"/>
      <c r="BZ75" s="1325"/>
      <c r="CA75" s="1325"/>
      <c r="CB75" s="1325"/>
      <c r="CC75" s="1325"/>
      <c r="CD75" s="1325"/>
      <c r="CE75" s="1325"/>
      <c r="CF75" s="1325">
        <v>8.1999999999999993</v>
      </c>
      <c r="CG75" s="1325"/>
      <c r="CH75" s="1325"/>
      <c r="CI75" s="1325"/>
      <c r="CJ75" s="1325"/>
      <c r="CK75" s="1325"/>
      <c r="CL75" s="1325"/>
      <c r="CM75" s="1325"/>
      <c r="CN75" s="1325">
        <v>8.4</v>
      </c>
      <c r="CO75" s="1325"/>
      <c r="CP75" s="1325"/>
      <c r="CQ75" s="1325"/>
      <c r="CR75" s="1325"/>
      <c r="CS75" s="1325"/>
      <c r="CT75" s="1325"/>
      <c r="CU75" s="1325"/>
      <c r="CV75" s="1325">
        <v>8.6999999999999993</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9"/>
      <c r="L77" s="1339"/>
      <c r="M77" s="1339"/>
      <c r="N77" s="1339"/>
      <c r="AN77" s="1324" t="s">
        <v>599</v>
      </c>
      <c r="AO77" s="1324"/>
      <c r="AP77" s="1324"/>
      <c r="AQ77" s="1324"/>
      <c r="AR77" s="1324"/>
      <c r="AS77" s="1324"/>
      <c r="AT77" s="1324"/>
      <c r="AU77" s="1324"/>
      <c r="AV77" s="1324"/>
      <c r="AW77" s="1324"/>
      <c r="AX77" s="1324"/>
      <c r="AY77" s="1324"/>
      <c r="AZ77" s="1324"/>
      <c r="BA77" s="1324"/>
      <c r="BB77" s="1327" t="s">
        <v>597</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23.5</v>
      </c>
      <c r="CW77" s="1325"/>
      <c r="CX77" s="1325"/>
      <c r="CY77" s="1325"/>
      <c r="CZ77" s="1325"/>
      <c r="DA77" s="1325"/>
      <c r="DB77" s="1325"/>
      <c r="DC77" s="1325"/>
    </row>
    <row r="78" spans="2:107">
      <c r="B78" s="397"/>
      <c r="G78" s="1320"/>
      <c r="H78" s="1320"/>
      <c r="I78" s="1320"/>
      <c r="J78" s="1320"/>
      <c r="K78" s="1339"/>
      <c r="L78" s="1339"/>
      <c r="M78" s="1339"/>
      <c r="N78" s="1339"/>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40"/>
      <c r="L79" s="1340"/>
      <c r="M79" s="1340"/>
      <c r="N79" s="1340"/>
      <c r="AN79" s="1324"/>
      <c r="AO79" s="1324"/>
      <c r="AP79" s="1324"/>
      <c r="AQ79" s="1324"/>
      <c r="AR79" s="1324"/>
      <c r="AS79" s="1324"/>
      <c r="AT79" s="1324"/>
      <c r="AU79" s="1324"/>
      <c r="AV79" s="1324"/>
      <c r="AW79" s="1324"/>
      <c r="AX79" s="1324"/>
      <c r="AY79" s="1324"/>
      <c r="AZ79" s="1324"/>
      <c r="BA79" s="1324"/>
      <c r="BB79" s="1327" t="s">
        <v>602</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c r="B80" s="397"/>
      <c r="G80" s="1320"/>
      <c r="H80" s="1320"/>
      <c r="I80" s="1329"/>
      <c r="J80" s="1329"/>
      <c r="K80" s="1340"/>
      <c r="L80" s="1340"/>
      <c r="M80" s="1340"/>
      <c r="N80" s="1340"/>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VqJ5xADRY4JFKfpxieLN+Aod0CmfQAmkUfoECObWmsQNiTCeEybl6LoBfyK674SmXdVhPEA1dYZkoOZm+/noag==" saltValue="ziEp9fXC5uDJJP2T/zm7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AHQObuUQdsBCnPoxGo+zsDRPEoOh0o516OyznysrAk5IrgS9kXjXTM4npCaVAwhk8MrBNDsEZHLfr99Hr4InVw==" saltValue="4zrDTk2cp8o94GborTXH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80mjJPT/iMbNcZr3vZVsn74xLEKrNNm7Zk8465P3dy4RCCIso/NbdmQHFPLzVqmhlZbGunH0jM+x24/rfR9VJw==" saltValue="6iQtMBNYZnF5GU22+Ry+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79925</v>
      </c>
      <c r="E3" s="162"/>
      <c r="F3" s="163">
        <v>78903</v>
      </c>
      <c r="G3" s="164"/>
      <c r="H3" s="165"/>
    </row>
    <row r="4" spans="1:8">
      <c r="A4" s="166"/>
      <c r="B4" s="167"/>
      <c r="C4" s="168"/>
      <c r="D4" s="169">
        <v>51629</v>
      </c>
      <c r="E4" s="170"/>
      <c r="F4" s="171">
        <v>49201</v>
      </c>
      <c r="G4" s="172"/>
      <c r="H4" s="173"/>
    </row>
    <row r="5" spans="1:8">
      <c r="A5" s="154" t="s">
        <v>539</v>
      </c>
      <c r="B5" s="159"/>
      <c r="C5" s="160"/>
      <c r="D5" s="161">
        <v>143860</v>
      </c>
      <c r="E5" s="162"/>
      <c r="F5" s="163">
        <v>82993</v>
      </c>
      <c r="G5" s="164"/>
      <c r="H5" s="165"/>
    </row>
    <row r="6" spans="1:8">
      <c r="A6" s="166"/>
      <c r="B6" s="167"/>
      <c r="C6" s="168"/>
      <c r="D6" s="169">
        <v>77548</v>
      </c>
      <c r="E6" s="170"/>
      <c r="F6" s="171">
        <v>46787</v>
      </c>
      <c r="G6" s="172"/>
      <c r="H6" s="173"/>
    </row>
    <row r="7" spans="1:8">
      <c r="A7" s="154" t="s">
        <v>540</v>
      </c>
      <c r="B7" s="159"/>
      <c r="C7" s="160"/>
      <c r="D7" s="161">
        <v>165507</v>
      </c>
      <c r="E7" s="162"/>
      <c r="F7" s="163">
        <v>108252</v>
      </c>
      <c r="G7" s="164"/>
      <c r="H7" s="165"/>
    </row>
    <row r="8" spans="1:8">
      <c r="A8" s="166"/>
      <c r="B8" s="167"/>
      <c r="C8" s="168"/>
      <c r="D8" s="169">
        <v>101856</v>
      </c>
      <c r="E8" s="170"/>
      <c r="F8" s="171">
        <v>50321</v>
      </c>
      <c r="G8" s="172"/>
      <c r="H8" s="173"/>
    </row>
    <row r="9" spans="1:8">
      <c r="A9" s="154" t="s">
        <v>541</v>
      </c>
      <c r="B9" s="159"/>
      <c r="C9" s="160"/>
      <c r="D9" s="161">
        <v>202179</v>
      </c>
      <c r="E9" s="162"/>
      <c r="F9" s="163">
        <v>93492</v>
      </c>
      <c r="G9" s="164"/>
      <c r="H9" s="165"/>
    </row>
    <row r="10" spans="1:8">
      <c r="A10" s="166"/>
      <c r="B10" s="167"/>
      <c r="C10" s="168"/>
      <c r="D10" s="169">
        <v>163386</v>
      </c>
      <c r="E10" s="170"/>
      <c r="F10" s="171">
        <v>53316</v>
      </c>
      <c r="G10" s="172"/>
      <c r="H10" s="173"/>
    </row>
    <row r="11" spans="1:8">
      <c r="A11" s="154" t="s">
        <v>542</v>
      </c>
      <c r="B11" s="159"/>
      <c r="C11" s="160"/>
      <c r="D11" s="161">
        <v>57097</v>
      </c>
      <c r="E11" s="162"/>
      <c r="F11" s="163">
        <v>94796</v>
      </c>
      <c r="G11" s="164"/>
      <c r="H11" s="165"/>
    </row>
    <row r="12" spans="1:8">
      <c r="A12" s="166"/>
      <c r="B12" s="167"/>
      <c r="C12" s="174"/>
      <c r="D12" s="169">
        <v>27104</v>
      </c>
      <c r="E12" s="170"/>
      <c r="F12" s="171">
        <v>55781</v>
      </c>
      <c r="G12" s="172"/>
      <c r="H12" s="173"/>
    </row>
    <row r="13" spans="1:8">
      <c r="A13" s="154"/>
      <c r="B13" s="159"/>
      <c r="C13" s="175"/>
      <c r="D13" s="176">
        <v>129714</v>
      </c>
      <c r="E13" s="177"/>
      <c r="F13" s="178">
        <v>91687</v>
      </c>
      <c r="G13" s="179"/>
      <c r="H13" s="165"/>
    </row>
    <row r="14" spans="1:8">
      <c r="A14" s="166"/>
      <c r="B14" s="167"/>
      <c r="C14" s="168"/>
      <c r="D14" s="169">
        <v>84305</v>
      </c>
      <c r="E14" s="170"/>
      <c r="F14" s="171">
        <v>51081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10.8</v>
      </c>
      <c r="C19" s="180">
        <f>ROUND(VALUE(SUBSTITUTE(実質収支比率等に係る経年分析!G$48,"▲","-")),2)</f>
        <v>13.25</v>
      </c>
      <c r="D19" s="180">
        <f>ROUND(VALUE(SUBSTITUTE(実質収支比率等に係る経年分析!H$48,"▲","-")),2)</f>
        <v>14.72</v>
      </c>
      <c r="E19" s="180">
        <f>ROUND(VALUE(SUBSTITUTE(実質収支比率等に係る経年分析!I$48,"▲","-")),2)</f>
        <v>14.65</v>
      </c>
      <c r="F19" s="180">
        <f>ROUND(VALUE(SUBSTITUTE(実質収支比率等に係る経年分析!J$48,"▲","-")),2)</f>
        <v>13.26</v>
      </c>
    </row>
    <row r="20" spans="1:11">
      <c r="A20" s="180" t="s">
        <v>55</v>
      </c>
      <c r="B20" s="180">
        <f>ROUND(VALUE(SUBSTITUTE(実質収支比率等に係る経年分析!F$47,"▲","-")),2)</f>
        <v>21.86</v>
      </c>
      <c r="C20" s="180">
        <f>ROUND(VALUE(SUBSTITUTE(実質収支比率等に係る経年分析!G$47,"▲","-")),2)</f>
        <v>21</v>
      </c>
      <c r="D20" s="180">
        <f>ROUND(VALUE(SUBSTITUTE(実質収支比率等に係る経年分析!H$47,"▲","-")),2)</f>
        <v>19.079999999999998</v>
      </c>
      <c r="E20" s="180">
        <f>ROUND(VALUE(SUBSTITUTE(実質収支比率等に係る経年分析!I$47,"▲","-")),2)</f>
        <v>20.16</v>
      </c>
      <c r="F20" s="180">
        <f>ROUND(VALUE(SUBSTITUTE(実質収支比率等に係る経年分析!J$47,"▲","-")),2)</f>
        <v>19.29</v>
      </c>
    </row>
    <row r="21" spans="1:11">
      <c r="A21" s="180" t="s">
        <v>56</v>
      </c>
      <c r="B21" s="180">
        <f>IF(ISNUMBER(VALUE(SUBSTITUTE(実質収支比率等に係る経年分析!F$49,"▲","-"))),ROUND(VALUE(SUBSTITUTE(実質収支比率等に係る経年分析!F$49,"▲","-")),2),NA())</f>
        <v>-4.24</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-0.74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4.4000000000000004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3.64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1.46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916</v>
      </c>
      <c r="E42" s="182"/>
      <c r="F42" s="182"/>
      <c r="G42" s="182">
        <f>'実質公債費比率（分子）の構造'!L$52</f>
        <v>968</v>
      </c>
      <c r="H42" s="182"/>
      <c r="I42" s="182"/>
      <c r="J42" s="182">
        <f>'実質公債費比率（分子）の構造'!M$52</f>
        <v>975</v>
      </c>
      <c r="K42" s="182"/>
      <c r="L42" s="182"/>
      <c r="M42" s="182">
        <f>'実質公債費比率（分子）の構造'!N$52</f>
        <v>966</v>
      </c>
      <c r="N42" s="182"/>
      <c r="O42" s="182"/>
      <c r="P42" s="182">
        <f>'実質公債費比率（分子）の構造'!O$52</f>
        <v>1002</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22</v>
      </c>
      <c r="C45" s="182"/>
      <c r="D45" s="182"/>
      <c r="E45" s="182">
        <f>'実質公債費比率（分子）の構造'!L$49</f>
        <v>24</v>
      </c>
      <c r="F45" s="182"/>
      <c r="G45" s="182"/>
      <c r="H45" s="182">
        <f>'実質公債費比率（分子）の構造'!M$49</f>
        <v>33</v>
      </c>
      <c r="I45" s="182"/>
      <c r="J45" s="182"/>
      <c r="K45" s="182">
        <f>'実質公債費比率（分子）の構造'!N$49</f>
        <v>36</v>
      </c>
      <c r="L45" s="182"/>
      <c r="M45" s="182"/>
      <c r="N45" s="182">
        <f>'実質公債費比率（分子）の構造'!O$49</f>
        <v>37</v>
      </c>
      <c r="O45" s="182"/>
      <c r="P45" s="182"/>
    </row>
    <row r="46" spans="1:16">
      <c r="A46" s="182" t="s">
        <v>67</v>
      </c>
      <c r="B46" s="182">
        <f>'実質公債費比率（分子）の構造'!K$48</f>
        <v>373</v>
      </c>
      <c r="C46" s="182"/>
      <c r="D46" s="182"/>
      <c r="E46" s="182">
        <f>'実質公債費比率（分子）の構造'!L$48</f>
        <v>383</v>
      </c>
      <c r="F46" s="182"/>
      <c r="G46" s="182"/>
      <c r="H46" s="182">
        <f>'実質公債費比率（分子）の構造'!M$48</f>
        <v>375</v>
      </c>
      <c r="I46" s="182"/>
      <c r="J46" s="182"/>
      <c r="K46" s="182">
        <f>'実質公債費比率（分子）の構造'!N$48</f>
        <v>305</v>
      </c>
      <c r="L46" s="182"/>
      <c r="M46" s="182"/>
      <c r="N46" s="182">
        <f>'実質公債費比率（分子）の構造'!O$48</f>
        <v>359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807</v>
      </c>
      <c r="C49" s="182"/>
      <c r="D49" s="182"/>
      <c r="E49" s="182">
        <f>'実質公債費比率（分子）の構造'!L$45</f>
        <v>899</v>
      </c>
      <c r="F49" s="182"/>
      <c r="G49" s="182"/>
      <c r="H49" s="182">
        <f>'実質公債費比率（分子）の構造'!M$45</f>
        <v>902</v>
      </c>
      <c r="I49" s="182"/>
      <c r="J49" s="182"/>
      <c r="K49" s="182">
        <f>'実質公債費比率（分子）の構造'!N$45</f>
        <v>925</v>
      </c>
      <c r="L49" s="182"/>
      <c r="M49" s="182"/>
      <c r="N49" s="182">
        <f>'実質公債費比率（分子）の構造'!O$45</f>
        <v>996</v>
      </c>
      <c r="O49" s="182"/>
      <c r="P49" s="182"/>
    </row>
    <row r="50" spans="1:16">
      <c r="A50" s="182" t="s">
        <v>71</v>
      </c>
      <c r="B50" s="182" t="e">
        <f>NA()</f>
        <v>#N/A</v>
      </c>
      <c r="C50" s="182">
        <f>IF(ISNUMBER('実質公債費比率（分子）の構造'!K$53),'実質公債費比率（分子）の構造'!K$53,NA())</f>
        <v>286</v>
      </c>
      <c r="D50" s="182" t="e">
        <f>NA()</f>
        <v>#N/A</v>
      </c>
      <c r="E50" s="182" t="e">
        <f>NA()</f>
        <v>#N/A</v>
      </c>
      <c r="F50" s="182">
        <f>IF(ISNUMBER('実質公債費比率（分子）の構造'!L$53),'実質公債費比率（分子）の構造'!L$53,NA())</f>
        <v>338</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300</v>
      </c>
      <c r="M50" s="182" t="e">
        <f>NA()</f>
        <v>#N/A</v>
      </c>
      <c r="N50" s="182" t="e">
        <f>NA()</f>
        <v>#N/A</v>
      </c>
      <c r="O50" s="182">
        <f>IF(ISNUMBER('実質公債費比率（分子）の構造'!O$53),'実質公債費比率（分子）の構造'!O$53,NA())</f>
        <v>390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9160</v>
      </c>
      <c r="E56" s="181"/>
      <c r="F56" s="181"/>
      <c r="G56" s="181">
        <f>'将来負担比率（分子）の構造'!J$52</f>
        <v>9394</v>
      </c>
      <c r="H56" s="181"/>
      <c r="I56" s="181"/>
      <c r="J56" s="181">
        <f>'将来負担比率（分子）の構造'!K$52</f>
        <v>9683</v>
      </c>
      <c r="K56" s="181"/>
      <c r="L56" s="181"/>
      <c r="M56" s="181">
        <f>'将来負担比率（分子）の構造'!L$52</f>
        <v>10246</v>
      </c>
      <c r="N56" s="181"/>
      <c r="O56" s="181"/>
      <c r="P56" s="181">
        <f>'将来負担比率（分子）の構造'!M$52</f>
        <v>9977</v>
      </c>
    </row>
    <row r="57" spans="1:16">
      <c r="A57" s="181" t="s">
        <v>42</v>
      </c>
      <c r="B57" s="181"/>
      <c r="C57" s="181"/>
      <c r="D57" s="181">
        <f>'将来負担比率（分子）の構造'!I$51</f>
        <v>444</v>
      </c>
      <c r="E57" s="181"/>
      <c r="F57" s="181"/>
      <c r="G57" s="181">
        <f>'将来負担比率（分子）の構造'!J$51</f>
        <v>422</v>
      </c>
      <c r="H57" s="181"/>
      <c r="I57" s="181"/>
      <c r="J57" s="181">
        <f>'将来負担比率（分子）の構造'!K$51</f>
        <v>405</v>
      </c>
      <c r="K57" s="181"/>
      <c r="L57" s="181"/>
      <c r="M57" s="181">
        <f>'将来負担比率（分子）の構造'!L$51</f>
        <v>423</v>
      </c>
      <c r="N57" s="181"/>
      <c r="O57" s="181"/>
      <c r="P57" s="181">
        <f>'将来負担比率（分子）の構造'!M$51</f>
        <v>396</v>
      </c>
    </row>
    <row r="58" spans="1:16">
      <c r="A58" s="181" t="s">
        <v>41</v>
      </c>
      <c r="B58" s="181"/>
      <c r="C58" s="181"/>
      <c r="D58" s="181">
        <f>'将来負担比率（分子）の構造'!I$50</f>
        <v>3237</v>
      </c>
      <c r="E58" s="181"/>
      <c r="F58" s="181"/>
      <c r="G58" s="181">
        <f>'将来負担比率（分子）の構造'!J$50</f>
        <v>3040</v>
      </c>
      <c r="H58" s="181"/>
      <c r="I58" s="181"/>
      <c r="J58" s="181">
        <f>'将来負担比率（分子）の構造'!K$50</f>
        <v>2958</v>
      </c>
      <c r="K58" s="181"/>
      <c r="L58" s="181"/>
      <c r="M58" s="181">
        <f>'将来負担比率（分子）の構造'!L$50</f>
        <v>2988</v>
      </c>
      <c r="N58" s="181"/>
      <c r="O58" s="181"/>
      <c r="P58" s="181">
        <f>'将来負担比率（分子）の構造'!M$50</f>
        <v>3151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1186</v>
      </c>
      <c r="C62" s="181"/>
      <c r="D62" s="181"/>
      <c r="E62" s="181">
        <f>'将来負担比率（分子）の構造'!J$45</f>
        <v>1102</v>
      </c>
      <c r="F62" s="181"/>
      <c r="G62" s="181"/>
      <c r="H62" s="181">
        <f>'将来負担比率（分子）の構造'!K$45</f>
        <v>1041</v>
      </c>
      <c r="I62" s="181"/>
      <c r="J62" s="181"/>
      <c r="K62" s="181">
        <f>'将来負担比率（分子）の構造'!L$45</f>
        <v>986</v>
      </c>
      <c r="L62" s="181"/>
      <c r="M62" s="181"/>
      <c r="N62" s="181">
        <f>'将来負担比率（分子）の構造'!M$45</f>
        <v>970</v>
      </c>
      <c r="O62" s="181"/>
      <c r="P62" s="181"/>
    </row>
    <row r="63" spans="1:16">
      <c r="A63" s="181" t="s">
        <v>34</v>
      </c>
      <c r="B63" s="181">
        <f>'将来負担比率（分子）の構造'!I$44</f>
        <v>160</v>
      </c>
      <c r="C63" s="181"/>
      <c r="D63" s="181"/>
      <c r="E63" s="181">
        <f>'将来負担比率（分子）の構造'!J$44</f>
        <v>178</v>
      </c>
      <c r="F63" s="181"/>
      <c r="G63" s="181"/>
      <c r="H63" s="181">
        <f>'将来負担比率（分子）の構造'!K$44</f>
        <v>267</v>
      </c>
      <c r="I63" s="181"/>
      <c r="J63" s="181"/>
      <c r="K63" s="181">
        <f>'将来負担比率（分子）の構造'!L$44</f>
        <v>366</v>
      </c>
      <c r="L63" s="181"/>
      <c r="M63" s="181"/>
      <c r="N63" s="181">
        <f>'将来負担比率（分子）の構造'!M$44</f>
        <v>433</v>
      </c>
      <c r="O63" s="181"/>
      <c r="P63" s="181"/>
    </row>
    <row r="64" spans="1:16">
      <c r="A64" s="181" t="s">
        <v>33</v>
      </c>
      <c r="B64" s="181">
        <f>'将来負担比率（分子）の構造'!I$43</f>
        <v>3220</v>
      </c>
      <c r="C64" s="181"/>
      <c r="D64" s="181"/>
      <c r="E64" s="181">
        <f>'将来負担比率（分子）の構造'!J$43</f>
        <v>3030</v>
      </c>
      <c r="F64" s="181"/>
      <c r="G64" s="181"/>
      <c r="H64" s="181">
        <f>'将来負担比率（分子）の構造'!K$43</f>
        <v>2930</v>
      </c>
      <c r="I64" s="181"/>
      <c r="J64" s="181"/>
      <c r="K64" s="181">
        <f>'将来負担比率（分子）の構造'!L$43</f>
        <v>2697</v>
      </c>
      <c r="L64" s="181"/>
      <c r="M64" s="181"/>
      <c r="N64" s="181">
        <f>'将来負担比率（分子）の構造'!M$43</f>
        <v>2530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9364</v>
      </c>
      <c r="C66" s="181"/>
      <c r="D66" s="181"/>
      <c r="E66" s="181">
        <f>'将来負担比率（分子）の構造'!J$41</f>
        <v>10060</v>
      </c>
      <c r="F66" s="181"/>
      <c r="G66" s="181"/>
      <c r="H66" s="181">
        <f>'将来負担比率（分子）の構造'!K$41</f>
        <v>10797</v>
      </c>
      <c r="I66" s="181"/>
      <c r="J66" s="181"/>
      <c r="K66" s="181">
        <f>'将来負担比率（分子）の構造'!L$41</f>
        <v>12078</v>
      </c>
      <c r="L66" s="181"/>
      <c r="M66" s="181"/>
      <c r="N66" s="181">
        <f>'将来負担比率（分子）の構造'!M$41</f>
        <v>11895</v>
      </c>
      <c r="O66" s="181"/>
      <c r="P66" s="181"/>
    </row>
    <row r="67" spans="1:16">
      <c r="A67" s="181" t="s">
        <v>75</v>
      </c>
      <c r="B67" s="181" t="e">
        <f>NA()</f>
        <v>#N/A</v>
      </c>
      <c r="C67" s="181">
        <f>IF(ISNUMBER('将来負担比率（分子）の構造'!I$53), IF('将来負担比率（分子）の構造'!I$53 &lt; 0, 0, '将来負担比率（分子）の構造'!I$53), NA())</f>
        <v>1090</v>
      </c>
      <c r="D67" s="181" t="e">
        <f>NA()</f>
        <v>#N/A</v>
      </c>
      <c r="E67" s="181" t="e">
        <f>NA()</f>
        <v>#N/A</v>
      </c>
      <c r="F67" s="181">
        <f>IF(ISNUMBER('将来負担比率（分子）の構造'!J$53), IF('将来負担比率（分子）の構造'!J$53 &lt; 0, 0, '将来負担比率（分子）の構造'!J$53), NA())</f>
        <v>1515</v>
      </c>
      <c r="G67" s="181" t="e">
        <f>NA()</f>
        <v>#N/A</v>
      </c>
      <c r="H67" s="181" t="e">
        <f>NA()</f>
        <v>#N/A</v>
      </c>
      <c r="I67" s="181">
        <f>IF(ISNUMBER('将来負担比率（分子）の構造'!K$53), IF('将来負担比率（分子）の構造'!K$53 &lt; 0, 0, '将来負担比率（分子）の構造'!K$53), NA())</f>
        <v>1988</v>
      </c>
      <c r="J67" s="181" t="e">
        <f>NA()</f>
        <v>#N/A</v>
      </c>
      <c r="K67" s="181" t="e">
        <f>NA()</f>
        <v>#N/A</v>
      </c>
      <c r="L67" s="181">
        <f>IF(ISNUMBER('将来負担比率（分子）の構造'!L$53), IF('将来負担比率（分子）の構造'!L$53 &lt; 0, 0, '将来負担比率（分子）の構造'!L$53), NA())</f>
        <v>2471</v>
      </c>
      <c r="M67" s="181" t="e">
        <f>NA()</f>
        <v>#N/A</v>
      </c>
      <c r="N67" s="181" t="e">
        <f>NA()</f>
        <v>#N/A</v>
      </c>
      <c r="O67" s="181">
        <f>IF(ISNUMBER('将来負担比率（分子）の構造'!M$53), IF('将来負担比率（分子）の構造'!M$53 &lt; 0, 0, '将来負担比率（分子）の構造'!M$53), NA())</f>
        <v>2304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905</v>
      </c>
      <c r="C72" s="185">
        <f>基金残高に係る経年分析!G55</f>
        <v>955</v>
      </c>
      <c r="D72" s="185">
        <f>基金残高に係る経年分析!H55</f>
        <v>955</v>
      </c>
    </row>
    <row r="73" spans="1:16">
      <c r="A73" s="184" t="s">
        <v>78</v>
      </c>
      <c r="B73" s="185">
        <f>基金残高に係る経年分析!F56</f>
        <v>406</v>
      </c>
      <c r="C73" s="185">
        <f>基金残高に係る経年分析!G56</f>
        <v>557</v>
      </c>
      <c r="D73" s="185">
        <f>基金残高に係る経年分析!H56</f>
        <v>607</v>
      </c>
    </row>
    <row r="74" spans="1:16">
      <c r="A74" s="184" t="s">
        <v>79</v>
      </c>
      <c r="B74" s="185">
        <f>基金残高に係る経年分析!F57</f>
        <v>1187</v>
      </c>
      <c r="C74" s="185">
        <f>基金残高に係る経年分析!G57</f>
        <v>918</v>
      </c>
      <c r="D74" s="185">
        <f>基金残高に係る経年分析!H57</f>
        <v>1081</v>
      </c>
    </row>
  </sheetData>
  <sheetProtection algorithmName="SHA-512" hashValue="2fHikUbZgZ22GSVvAc2wFFoxheaPPy3+d8xkQr4ZgMTRS9Q/9QKE0w0l+m+xLUGtfjetNM/hOO9XXrmydnKLsQ==" saltValue="DaTbo3LyZYOR73lHFvzB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226</v>
      </c>
      <c r="C5" s="749"/>
      <c r="D5" s="749"/>
      <c r="E5" s="749"/>
      <c r="F5" s="749"/>
      <c r="G5" s="749"/>
      <c r="H5" s="749"/>
      <c r="I5" s="749"/>
      <c r="J5" s="749"/>
      <c r="K5" s="749"/>
      <c r="L5" s="749"/>
      <c r="M5" s="749"/>
      <c r="N5" s="749"/>
      <c r="O5" s="749"/>
      <c r="P5" s="749"/>
      <c r="Q5" s="750"/>
      <c r="R5" s="735">
        <v>1200290</v>
      </c>
      <c r="S5" s="736"/>
      <c r="T5" s="736"/>
      <c r="U5" s="736"/>
      <c r="V5" s="736"/>
      <c r="W5" s="736"/>
      <c r="X5" s="736"/>
      <c r="Y5" s="779"/>
      <c r="Z5" s="797">
        <v>10.9</v>
      </c>
      <c r="AA5" s="797"/>
      <c r="AB5" s="797"/>
      <c r="AC5" s="797"/>
      <c r="AD5" s="798">
        <v>1160991</v>
      </c>
      <c r="AE5" s="798"/>
      <c r="AF5" s="798"/>
      <c r="AG5" s="798"/>
      <c r="AH5" s="798"/>
      <c r="AI5" s="798"/>
      <c r="AJ5" s="798"/>
      <c r="AK5" s="798"/>
      <c r="AL5" s="780">
        <v>24.2</v>
      </c>
      <c r="AM5" s="753"/>
      <c r="AN5" s="753"/>
      <c r="AO5" s="781"/>
      <c r="AP5" s="748" t="s">
        <v>227</v>
      </c>
      <c r="AQ5" s="749"/>
      <c r="AR5" s="749"/>
      <c r="AS5" s="749"/>
      <c r="AT5" s="749"/>
      <c r="AU5" s="749"/>
      <c r="AV5" s="749"/>
      <c r="AW5" s="749"/>
      <c r="AX5" s="749"/>
      <c r="AY5" s="749"/>
      <c r="AZ5" s="749"/>
      <c r="BA5" s="749"/>
      <c r="BB5" s="749"/>
      <c r="BC5" s="749"/>
      <c r="BD5" s="749"/>
      <c r="BE5" s="749"/>
      <c r="BF5" s="750"/>
      <c r="BG5" s="680">
        <v>1158752</v>
      </c>
      <c r="BH5" s="681"/>
      <c r="BI5" s="681"/>
      <c r="BJ5" s="681"/>
      <c r="BK5" s="681"/>
      <c r="BL5" s="681"/>
      <c r="BM5" s="681"/>
      <c r="BN5" s="682"/>
      <c r="BO5" s="713">
        <v>96.5</v>
      </c>
      <c r="BP5" s="713"/>
      <c r="BQ5" s="713"/>
      <c r="BR5" s="713"/>
      <c r="BS5" s="714">
        <v>4418</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106451</v>
      </c>
      <c r="S6" s="681"/>
      <c r="T6" s="681"/>
      <c r="U6" s="681"/>
      <c r="V6" s="681"/>
      <c r="W6" s="681"/>
      <c r="X6" s="681"/>
      <c r="Y6" s="682"/>
      <c r="Z6" s="713">
        <v>1</v>
      </c>
      <c r="AA6" s="713"/>
      <c r="AB6" s="713"/>
      <c r="AC6" s="713"/>
      <c r="AD6" s="714">
        <v>106451</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1158752</v>
      </c>
      <c r="BH6" s="681"/>
      <c r="BI6" s="681"/>
      <c r="BJ6" s="681"/>
      <c r="BK6" s="681"/>
      <c r="BL6" s="681"/>
      <c r="BM6" s="681"/>
      <c r="BN6" s="682"/>
      <c r="BO6" s="713">
        <v>96.5</v>
      </c>
      <c r="BP6" s="713"/>
      <c r="BQ6" s="713"/>
      <c r="BR6" s="713"/>
      <c r="BS6" s="714">
        <v>4418</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88422</v>
      </c>
      <c r="CS6" s="681"/>
      <c r="CT6" s="681"/>
      <c r="CU6" s="681"/>
      <c r="CV6" s="681"/>
      <c r="CW6" s="681"/>
      <c r="CX6" s="681"/>
      <c r="CY6" s="682"/>
      <c r="CZ6" s="780">
        <v>0.9</v>
      </c>
      <c r="DA6" s="753"/>
      <c r="DB6" s="753"/>
      <c r="DC6" s="783"/>
      <c r="DD6" s="686" t="s">
        <v>173</v>
      </c>
      <c r="DE6" s="681"/>
      <c r="DF6" s="681"/>
      <c r="DG6" s="681"/>
      <c r="DH6" s="681"/>
      <c r="DI6" s="681"/>
      <c r="DJ6" s="681"/>
      <c r="DK6" s="681"/>
      <c r="DL6" s="681"/>
      <c r="DM6" s="681"/>
      <c r="DN6" s="681"/>
      <c r="DO6" s="681"/>
      <c r="DP6" s="682"/>
      <c r="DQ6" s="686">
        <v>88422</v>
      </c>
      <c r="DR6" s="681"/>
      <c r="DS6" s="681"/>
      <c r="DT6" s="681"/>
      <c r="DU6" s="681"/>
      <c r="DV6" s="681"/>
      <c r="DW6" s="681"/>
      <c r="DX6" s="681"/>
      <c r="DY6" s="681"/>
      <c r="DZ6" s="681"/>
      <c r="EA6" s="681"/>
      <c r="EB6" s="681"/>
      <c r="EC6" s="726"/>
    </row>
    <row r="7" spans="2:143" ht="11.25" customHeight="1">
      <c r="B7" s="677" t="s">
        <v>234</v>
      </c>
      <c r="C7" s="678"/>
      <c r="D7" s="678"/>
      <c r="E7" s="678"/>
      <c r="F7" s="678"/>
      <c r="G7" s="678"/>
      <c r="H7" s="678"/>
      <c r="I7" s="678"/>
      <c r="J7" s="678"/>
      <c r="K7" s="678"/>
      <c r="L7" s="678"/>
      <c r="M7" s="678"/>
      <c r="N7" s="678"/>
      <c r="O7" s="678"/>
      <c r="P7" s="678"/>
      <c r="Q7" s="679"/>
      <c r="R7" s="680">
        <v>1168</v>
      </c>
      <c r="S7" s="681"/>
      <c r="T7" s="681"/>
      <c r="U7" s="681"/>
      <c r="V7" s="681"/>
      <c r="W7" s="681"/>
      <c r="X7" s="681"/>
      <c r="Y7" s="682"/>
      <c r="Z7" s="713">
        <v>0</v>
      </c>
      <c r="AA7" s="713"/>
      <c r="AB7" s="713"/>
      <c r="AC7" s="713"/>
      <c r="AD7" s="714">
        <v>1168</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532991</v>
      </c>
      <c r="BH7" s="681"/>
      <c r="BI7" s="681"/>
      <c r="BJ7" s="681"/>
      <c r="BK7" s="681"/>
      <c r="BL7" s="681"/>
      <c r="BM7" s="681"/>
      <c r="BN7" s="682"/>
      <c r="BO7" s="713">
        <v>44.4</v>
      </c>
      <c r="BP7" s="713"/>
      <c r="BQ7" s="713"/>
      <c r="BR7" s="713"/>
      <c r="BS7" s="714">
        <v>4418</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2635878</v>
      </c>
      <c r="CS7" s="681"/>
      <c r="CT7" s="681"/>
      <c r="CU7" s="681"/>
      <c r="CV7" s="681"/>
      <c r="CW7" s="681"/>
      <c r="CX7" s="681"/>
      <c r="CY7" s="682"/>
      <c r="CZ7" s="713">
        <v>26.1</v>
      </c>
      <c r="DA7" s="713"/>
      <c r="DB7" s="713"/>
      <c r="DC7" s="713"/>
      <c r="DD7" s="686">
        <v>99409</v>
      </c>
      <c r="DE7" s="681"/>
      <c r="DF7" s="681"/>
      <c r="DG7" s="681"/>
      <c r="DH7" s="681"/>
      <c r="DI7" s="681"/>
      <c r="DJ7" s="681"/>
      <c r="DK7" s="681"/>
      <c r="DL7" s="681"/>
      <c r="DM7" s="681"/>
      <c r="DN7" s="681"/>
      <c r="DO7" s="681"/>
      <c r="DP7" s="682"/>
      <c r="DQ7" s="686">
        <v>1093341</v>
      </c>
      <c r="DR7" s="681"/>
      <c r="DS7" s="681"/>
      <c r="DT7" s="681"/>
      <c r="DU7" s="681"/>
      <c r="DV7" s="681"/>
      <c r="DW7" s="681"/>
      <c r="DX7" s="681"/>
      <c r="DY7" s="681"/>
      <c r="DZ7" s="681"/>
      <c r="EA7" s="681"/>
      <c r="EB7" s="681"/>
      <c r="EC7" s="726"/>
    </row>
    <row r="8" spans="2:143" ht="11.25" customHeight="1">
      <c r="B8" s="677" t="s">
        <v>237</v>
      </c>
      <c r="C8" s="678"/>
      <c r="D8" s="678"/>
      <c r="E8" s="678"/>
      <c r="F8" s="678"/>
      <c r="G8" s="678"/>
      <c r="H8" s="678"/>
      <c r="I8" s="678"/>
      <c r="J8" s="678"/>
      <c r="K8" s="678"/>
      <c r="L8" s="678"/>
      <c r="M8" s="678"/>
      <c r="N8" s="678"/>
      <c r="O8" s="678"/>
      <c r="P8" s="678"/>
      <c r="Q8" s="679"/>
      <c r="R8" s="680">
        <v>2709</v>
      </c>
      <c r="S8" s="681"/>
      <c r="T8" s="681"/>
      <c r="U8" s="681"/>
      <c r="V8" s="681"/>
      <c r="W8" s="681"/>
      <c r="X8" s="681"/>
      <c r="Y8" s="682"/>
      <c r="Z8" s="713">
        <v>0</v>
      </c>
      <c r="AA8" s="713"/>
      <c r="AB8" s="713"/>
      <c r="AC8" s="713"/>
      <c r="AD8" s="714">
        <v>2709</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23942</v>
      </c>
      <c r="BH8" s="681"/>
      <c r="BI8" s="681"/>
      <c r="BJ8" s="681"/>
      <c r="BK8" s="681"/>
      <c r="BL8" s="681"/>
      <c r="BM8" s="681"/>
      <c r="BN8" s="682"/>
      <c r="BO8" s="713">
        <v>2</v>
      </c>
      <c r="BP8" s="713"/>
      <c r="BQ8" s="713"/>
      <c r="BR8" s="713"/>
      <c r="BS8" s="686" t="s">
        <v>127</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2081253</v>
      </c>
      <c r="CS8" s="681"/>
      <c r="CT8" s="681"/>
      <c r="CU8" s="681"/>
      <c r="CV8" s="681"/>
      <c r="CW8" s="681"/>
      <c r="CX8" s="681"/>
      <c r="CY8" s="682"/>
      <c r="CZ8" s="713">
        <v>20.6</v>
      </c>
      <c r="DA8" s="713"/>
      <c r="DB8" s="713"/>
      <c r="DC8" s="713"/>
      <c r="DD8" s="686">
        <v>17095</v>
      </c>
      <c r="DE8" s="681"/>
      <c r="DF8" s="681"/>
      <c r="DG8" s="681"/>
      <c r="DH8" s="681"/>
      <c r="DI8" s="681"/>
      <c r="DJ8" s="681"/>
      <c r="DK8" s="681"/>
      <c r="DL8" s="681"/>
      <c r="DM8" s="681"/>
      <c r="DN8" s="681"/>
      <c r="DO8" s="681"/>
      <c r="DP8" s="682"/>
      <c r="DQ8" s="686">
        <v>1082334</v>
      </c>
      <c r="DR8" s="681"/>
      <c r="DS8" s="681"/>
      <c r="DT8" s="681"/>
      <c r="DU8" s="681"/>
      <c r="DV8" s="681"/>
      <c r="DW8" s="681"/>
      <c r="DX8" s="681"/>
      <c r="DY8" s="681"/>
      <c r="DZ8" s="681"/>
      <c r="EA8" s="681"/>
      <c r="EB8" s="681"/>
      <c r="EC8" s="726"/>
    </row>
    <row r="9" spans="2:143" ht="11.25" customHeight="1">
      <c r="B9" s="677" t="s">
        <v>240</v>
      </c>
      <c r="C9" s="678"/>
      <c r="D9" s="678"/>
      <c r="E9" s="678"/>
      <c r="F9" s="678"/>
      <c r="G9" s="678"/>
      <c r="H9" s="678"/>
      <c r="I9" s="678"/>
      <c r="J9" s="678"/>
      <c r="K9" s="678"/>
      <c r="L9" s="678"/>
      <c r="M9" s="678"/>
      <c r="N9" s="678"/>
      <c r="O9" s="678"/>
      <c r="P9" s="678"/>
      <c r="Q9" s="679"/>
      <c r="R9" s="680">
        <v>4009</v>
      </c>
      <c r="S9" s="681"/>
      <c r="T9" s="681"/>
      <c r="U9" s="681"/>
      <c r="V9" s="681"/>
      <c r="W9" s="681"/>
      <c r="X9" s="681"/>
      <c r="Y9" s="682"/>
      <c r="Z9" s="713">
        <v>0</v>
      </c>
      <c r="AA9" s="713"/>
      <c r="AB9" s="713"/>
      <c r="AC9" s="713"/>
      <c r="AD9" s="714">
        <v>4009</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450852</v>
      </c>
      <c r="BH9" s="681"/>
      <c r="BI9" s="681"/>
      <c r="BJ9" s="681"/>
      <c r="BK9" s="681"/>
      <c r="BL9" s="681"/>
      <c r="BM9" s="681"/>
      <c r="BN9" s="682"/>
      <c r="BO9" s="713">
        <v>37.6</v>
      </c>
      <c r="BP9" s="713"/>
      <c r="BQ9" s="713"/>
      <c r="BR9" s="713"/>
      <c r="BS9" s="686" t="s">
        <v>242</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753272</v>
      </c>
      <c r="CS9" s="681"/>
      <c r="CT9" s="681"/>
      <c r="CU9" s="681"/>
      <c r="CV9" s="681"/>
      <c r="CW9" s="681"/>
      <c r="CX9" s="681"/>
      <c r="CY9" s="682"/>
      <c r="CZ9" s="713">
        <v>7.5</v>
      </c>
      <c r="DA9" s="713"/>
      <c r="DB9" s="713"/>
      <c r="DC9" s="713"/>
      <c r="DD9" s="686">
        <v>6468</v>
      </c>
      <c r="DE9" s="681"/>
      <c r="DF9" s="681"/>
      <c r="DG9" s="681"/>
      <c r="DH9" s="681"/>
      <c r="DI9" s="681"/>
      <c r="DJ9" s="681"/>
      <c r="DK9" s="681"/>
      <c r="DL9" s="681"/>
      <c r="DM9" s="681"/>
      <c r="DN9" s="681"/>
      <c r="DO9" s="681"/>
      <c r="DP9" s="682"/>
      <c r="DQ9" s="686">
        <v>736568</v>
      </c>
      <c r="DR9" s="681"/>
      <c r="DS9" s="681"/>
      <c r="DT9" s="681"/>
      <c r="DU9" s="681"/>
      <c r="DV9" s="681"/>
      <c r="DW9" s="681"/>
      <c r="DX9" s="681"/>
      <c r="DY9" s="681"/>
      <c r="DZ9" s="681"/>
      <c r="EA9" s="681"/>
      <c r="EB9" s="681"/>
      <c r="EC9" s="726"/>
    </row>
    <row r="10" spans="2:143" ht="11.25" customHeight="1">
      <c r="B10" s="677" t="s">
        <v>244</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242</v>
      </c>
      <c r="AA10" s="713"/>
      <c r="AB10" s="713"/>
      <c r="AC10" s="713"/>
      <c r="AD10" s="714" t="s">
        <v>127</v>
      </c>
      <c r="AE10" s="714"/>
      <c r="AF10" s="714"/>
      <c r="AG10" s="714"/>
      <c r="AH10" s="714"/>
      <c r="AI10" s="714"/>
      <c r="AJ10" s="714"/>
      <c r="AK10" s="714"/>
      <c r="AL10" s="683" t="s">
        <v>242</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25670</v>
      </c>
      <c r="BH10" s="681"/>
      <c r="BI10" s="681"/>
      <c r="BJ10" s="681"/>
      <c r="BK10" s="681"/>
      <c r="BL10" s="681"/>
      <c r="BM10" s="681"/>
      <c r="BN10" s="682"/>
      <c r="BO10" s="713">
        <v>2.1</v>
      </c>
      <c r="BP10" s="713"/>
      <c r="BQ10" s="713"/>
      <c r="BR10" s="713"/>
      <c r="BS10" s="686" t="s">
        <v>242</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34596</v>
      </c>
      <c r="CS10" s="681"/>
      <c r="CT10" s="681"/>
      <c r="CU10" s="681"/>
      <c r="CV10" s="681"/>
      <c r="CW10" s="681"/>
      <c r="CX10" s="681"/>
      <c r="CY10" s="682"/>
      <c r="CZ10" s="713">
        <v>0.3</v>
      </c>
      <c r="DA10" s="713"/>
      <c r="DB10" s="713"/>
      <c r="DC10" s="713"/>
      <c r="DD10" s="686" t="s">
        <v>242</v>
      </c>
      <c r="DE10" s="681"/>
      <c r="DF10" s="681"/>
      <c r="DG10" s="681"/>
      <c r="DH10" s="681"/>
      <c r="DI10" s="681"/>
      <c r="DJ10" s="681"/>
      <c r="DK10" s="681"/>
      <c r="DL10" s="681"/>
      <c r="DM10" s="681"/>
      <c r="DN10" s="681"/>
      <c r="DO10" s="681"/>
      <c r="DP10" s="682"/>
      <c r="DQ10" s="686">
        <v>9592</v>
      </c>
      <c r="DR10" s="681"/>
      <c r="DS10" s="681"/>
      <c r="DT10" s="681"/>
      <c r="DU10" s="681"/>
      <c r="DV10" s="681"/>
      <c r="DW10" s="681"/>
      <c r="DX10" s="681"/>
      <c r="DY10" s="681"/>
      <c r="DZ10" s="681"/>
      <c r="EA10" s="681"/>
      <c r="EB10" s="681"/>
      <c r="EC10" s="726"/>
    </row>
    <row r="11" spans="2:143" ht="11.25" customHeight="1">
      <c r="B11" s="677" t="s">
        <v>247</v>
      </c>
      <c r="C11" s="678"/>
      <c r="D11" s="678"/>
      <c r="E11" s="678"/>
      <c r="F11" s="678"/>
      <c r="G11" s="678"/>
      <c r="H11" s="678"/>
      <c r="I11" s="678"/>
      <c r="J11" s="678"/>
      <c r="K11" s="678"/>
      <c r="L11" s="678"/>
      <c r="M11" s="678"/>
      <c r="N11" s="678"/>
      <c r="O11" s="678"/>
      <c r="P11" s="678"/>
      <c r="Q11" s="679"/>
      <c r="R11" s="680">
        <v>298904</v>
      </c>
      <c r="S11" s="681"/>
      <c r="T11" s="681"/>
      <c r="U11" s="681"/>
      <c r="V11" s="681"/>
      <c r="W11" s="681"/>
      <c r="X11" s="681"/>
      <c r="Y11" s="682"/>
      <c r="Z11" s="683">
        <v>2.7</v>
      </c>
      <c r="AA11" s="684"/>
      <c r="AB11" s="684"/>
      <c r="AC11" s="685"/>
      <c r="AD11" s="686">
        <v>298904</v>
      </c>
      <c r="AE11" s="681"/>
      <c r="AF11" s="681"/>
      <c r="AG11" s="681"/>
      <c r="AH11" s="681"/>
      <c r="AI11" s="681"/>
      <c r="AJ11" s="681"/>
      <c r="AK11" s="682"/>
      <c r="AL11" s="683">
        <v>6.2</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32527</v>
      </c>
      <c r="BH11" s="681"/>
      <c r="BI11" s="681"/>
      <c r="BJ11" s="681"/>
      <c r="BK11" s="681"/>
      <c r="BL11" s="681"/>
      <c r="BM11" s="681"/>
      <c r="BN11" s="682"/>
      <c r="BO11" s="713">
        <v>2.7</v>
      </c>
      <c r="BP11" s="713"/>
      <c r="BQ11" s="713"/>
      <c r="BR11" s="713"/>
      <c r="BS11" s="686">
        <v>4418</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585038</v>
      </c>
      <c r="CS11" s="681"/>
      <c r="CT11" s="681"/>
      <c r="CU11" s="681"/>
      <c r="CV11" s="681"/>
      <c r="CW11" s="681"/>
      <c r="CX11" s="681"/>
      <c r="CY11" s="682"/>
      <c r="CZ11" s="713">
        <v>5.8</v>
      </c>
      <c r="DA11" s="713"/>
      <c r="DB11" s="713"/>
      <c r="DC11" s="713"/>
      <c r="DD11" s="686">
        <v>125089</v>
      </c>
      <c r="DE11" s="681"/>
      <c r="DF11" s="681"/>
      <c r="DG11" s="681"/>
      <c r="DH11" s="681"/>
      <c r="DI11" s="681"/>
      <c r="DJ11" s="681"/>
      <c r="DK11" s="681"/>
      <c r="DL11" s="681"/>
      <c r="DM11" s="681"/>
      <c r="DN11" s="681"/>
      <c r="DO11" s="681"/>
      <c r="DP11" s="682"/>
      <c r="DQ11" s="686">
        <v>287108</v>
      </c>
      <c r="DR11" s="681"/>
      <c r="DS11" s="681"/>
      <c r="DT11" s="681"/>
      <c r="DU11" s="681"/>
      <c r="DV11" s="681"/>
      <c r="DW11" s="681"/>
      <c r="DX11" s="681"/>
      <c r="DY11" s="681"/>
      <c r="DZ11" s="681"/>
      <c r="EA11" s="681"/>
      <c r="EB11" s="681"/>
      <c r="EC11" s="726"/>
    </row>
    <row r="12" spans="2:143" ht="11.25" customHeight="1">
      <c r="B12" s="677" t="s">
        <v>250</v>
      </c>
      <c r="C12" s="678"/>
      <c r="D12" s="678"/>
      <c r="E12" s="678"/>
      <c r="F12" s="678"/>
      <c r="G12" s="678"/>
      <c r="H12" s="678"/>
      <c r="I12" s="678"/>
      <c r="J12" s="678"/>
      <c r="K12" s="678"/>
      <c r="L12" s="678"/>
      <c r="M12" s="678"/>
      <c r="N12" s="678"/>
      <c r="O12" s="678"/>
      <c r="P12" s="678"/>
      <c r="Q12" s="679"/>
      <c r="R12" s="680" t="s">
        <v>242</v>
      </c>
      <c r="S12" s="681"/>
      <c r="T12" s="681"/>
      <c r="U12" s="681"/>
      <c r="V12" s="681"/>
      <c r="W12" s="681"/>
      <c r="X12" s="681"/>
      <c r="Y12" s="682"/>
      <c r="Z12" s="713" t="s">
        <v>242</v>
      </c>
      <c r="AA12" s="713"/>
      <c r="AB12" s="713"/>
      <c r="AC12" s="713"/>
      <c r="AD12" s="714" t="s">
        <v>127</v>
      </c>
      <c r="AE12" s="714"/>
      <c r="AF12" s="714"/>
      <c r="AG12" s="714"/>
      <c r="AH12" s="714"/>
      <c r="AI12" s="714"/>
      <c r="AJ12" s="714"/>
      <c r="AK12" s="714"/>
      <c r="AL12" s="683" t="s">
        <v>242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512539</v>
      </c>
      <c r="BH12" s="681"/>
      <c r="BI12" s="681"/>
      <c r="BJ12" s="681"/>
      <c r="BK12" s="681"/>
      <c r="BL12" s="681"/>
      <c r="BM12" s="681"/>
      <c r="BN12" s="682"/>
      <c r="BO12" s="713">
        <v>42.7</v>
      </c>
      <c r="BP12" s="713"/>
      <c r="BQ12" s="713"/>
      <c r="BR12" s="713"/>
      <c r="BS12" s="686" t="s">
        <v>242</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488277</v>
      </c>
      <c r="CS12" s="681"/>
      <c r="CT12" s="681"/>
      <c r="CU12" s="681"/>
      <c r="CV12" s="681"/>
      <c r="CW12" s="681"/>
      <c r="CX12" s="681"/>
      <c r="CY12" s="682"/>
      <c r="CZ12" s="713">
        <v>4.8</v>
      </c>
      <c r="DA12" s="713"/>
      <c r="DB12" s="713"/>
      <c r="DC12" s="713"/>
      <c r="DD12" s="686">
        <v>5638</v>
      </c>
      <c r="DE12" s="681"/>
      <c r="DF12" s="681"/>
      <c r="DG12" s="681"/>
      <c r="DH12" s="681"/>
      <c r="DI12" s="681"/>
      <c r="DJ12" s="681"/>
      <c r="DK12" s="681"/>
      <c r="DL12" s="681"/>
      <c r="DM12" s="681"/>
      <c r="DN12" s="681"/>
      <c r="DO12" s="681"/>
      <c r="DP12" s="682"/>
      <c r="DQ12" s="686">
        <v>413991</v>
      </c>
      <c r="DR12" s="681"/>
      <c r="DS12" s="681"/>
      <c r="DT12" s="681"/>
      <c r="DU12" s="681"/>
      <c r="DV12" s="681"/>
      <c r="DW12" s="681"/>
      <c r="DX12" s="681"/>
      <c r="DY12" s="681"/>
      <c r="DZ12" s="681"/>
      <c r="EA12" s="681"/>
      <c r="EB12" s="681"/>
      <c r="EC12" s="726"/>
    </row>
    <row r="13" spans="2:143" ht="11.25" customHeight="1">
      <c r="B13" s="677" t="s">
        <v>253</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127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510395</v>
      </c>
      <c r="BH13" s="681"/>
      <c r="BI13" s="681"/>
      <c r="BJ13" s="681"/>
      <c r="BK13" s="681"/>
      <c r="BL13" s="681"/>
      <c r="BM13" s="681"/>
      <c r="BN13" s="682"/>
      <c r="BO13" s="713">
        <v>42.5</v>
      </c>
      <c r="BP13" s="713"/>
      <c r="BQ13" s="713"/>
      <c r="BR13" s="713"/>
      <c r="BS13" s="686" t="s">
        <v>127</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774255</v>
      </c>
      <c r="CS13" s="681"/>
      <c r="CT13" s="681"/>
      <c r="CU13" s="681"/>
      <c r="CV13" s="681"/>
      <c r="CW13" s="681"/>
      <c r="CX13" s="681"/>
      <c r="CY13" s="682"/>
      <c r="CZ13" s="713">
        <v>7.7</v>
      </c>
      <c r="DA13" s="713"/>
      <c r="DB13" s="713"/>
      <c r="DC13" s="713"/>
      <c r="DD13" s="686">
        <v>192422</v>
      </c>
      <c r="DE13" s="681"/>
      <c r="DF13" s="681"/>
      <c r="DG13" s="681"/>
      <c r="DH13" s="681"/>
      <c r="DI13" s="681"/>
      <c r="DJ13" s="681"/>
      <c r="DK13" s="681"/>
      <c r="DL13" s="681"/>
      <c r="DM13" s="681"/>
      <c r="DN13" s="681"/>
      <c r="DO13" s="681"/>
      <c r="DP13" s="682"/>
      <c r="DQ13" s="686">
        <v>584519</v>
      </c>
      <c r="DR13" s="681"/>
      <c r="DS13" s="681"/>
      <c r="DT13" s="681"/>
      <c r="DU13" s="681"/>
      <c r="DV13" s="681"/>
      <c r="DW13" s="681"/>
      <c r="DX13" s="681"/>
      <c r="DY13" s="681"/>
      <c r="DZ13" s="681"/>
      <c r="EA13" s="681"/>
      <c r="EB13" s="681"/>
      <c r="EC13" s="726"/>
    </row>
    <row r="14" spans="2:143" ht="11.25" customHeight="1">
      <c r="B14" s="677" t="s">
        <v>256</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242</v>
      </c>
      <c r="AA14" s="713"/>
      <c r="AB14" s="713"/>
      <c r="AC14" s="713"/>
      <c r="AD14" s="714" t="s">
        <v>257</v>
      </c>
      <c r="AE14" s="714"/>
      <c r="AF14" s="714"/>
      <c r="AG14" s="714"/>
      <c r="AH14" s="714"/>
      <c r="AI14" s="714"/>
      <c r="AJ14" s="714"/>
      <c r="AK14" s="714"/>
      <c r="AL14" s="683" t="s">
        <v>127</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53267</v>
      </c>
      <c r="BH14" s="681"/>
      <c r="BI14" s="681"/>
      <c r="BJ14" s="681"/>
      <c r="BK14" s="681"/>
      <c r="BL14" s="681"/>
      <c r="BM14" s="681"/>
      <c r="BN14" s="682"/>
      <c r="BO14" s="713">
        <v>4.4000000000000004</v>
      </c>
      <c r="BP14" s="713"/>
      <c r="BQ14" s="713"/>
      <c r="BR14" s="713"/>
      <c r="BS14" s="686" t="s">
        <v>127</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375841</v>
      </c>
      <c r="CS14" s="681"/>
      <c r="CT14" s="681"/>
      <c r="CU14" s="681"/>
      <c r="CV14" s="681"/>
      <c r="CW14" s="681"/>
      <c r="CX14" s="681"/>
      <c r="CY14" s="682"/>
      <c r="CZ14" s="713">
        <v>3.7</v>
      </c>
      <c r="DA14" s="713"/>
      <c r="DB14" s="713"/>
      <c r="DC14" s="713"/>
      <c r="DD14" s="686">
        <v>32817</v>
      </c>
      <c r="DE14" s="681"/>
      <c r="DF14" s="681"/>
      <c r="DG14" s="681"/>
      <c r="DH14" s="681"/>
      <c r="DI14" s="681"/>
      <c r="DJ14" s="681"/>
      <c r="DK14" s="681"/>
      <c r="DL14" s="681"/>
      <c r="DM14" s="681"/>
      <c r="DN14" s="681"/>
      <c r="DO14" s="681"/>
      <c r="DP14" s="682"/>
      <c r="DQ14" s="686">
        <v>345683</v>
      </c>
      <c r="DR14" s="681"/>
      <c r="DS14" s="681"/>
      <c r="DT14" s="681"/>
      <c r="DU14" s="681"/>
      <c r="DV14" s="681"/>
      <c r="DW14" s="681"/>
      <c r="DX14" s="681"/>
      <c r="DY14" s="681"/>
      <c r="DZ14" s="681"/>
      <c r="EA14" s="681"/>
      <c r="EB14" s="681"/>
      <c r="EC14" s="726"/>
    </row>
    <row r="15" spans="2:143" ht="11.25" customHeight="1">
      <c r="B15" s="677" t="s">
        <v>260</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127</v>
      </c>
      <c r="AA15" s="713"/>
      <c r="AB15" s="713"/>
      <c r="AC15" s="713"/>
      <c r="AD15" s="714" t="s">
        <v>242</v>
      </c>
      <c r="AE15" s="714"/>
      <c r="AF15" s="714"/>
      <c r="AG15" s="714"/>
      <c r="AH15" s="714"/>
      <c r="AI15" s="714"/>
      <c r="AJ15" s="714"/>
      <c r="AK15" s="714"/>
      <c r="AL15" s="683" t="s">
        <v>127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59955</v>
      </c>
      <c r="BH15" s="681"/>
      <c r="BI15" s="681"/>
      <c r="BJ15" s="681"/>
      <c r="BK15" s="681"/>
      <c r="BL15" s="681"/>
      <c r="BM15" s="681"/>
      <c r="BN15" s="682"/>
      <c r="BO15" s="713">
        <v>5</v>
      </c>
      <c r="BP15" s="713"/>
      <c r="BQ15" s="713"/>
      <c r="BR15" s="713"/>
      <c r="BS15" s="686" t="s">
        <v>127</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971284</v>
      </c>
      <c r="CS15" s="681"/>
      <c r="CT15" s="681"/>
      <c r="CU15" s="681"/>
      <c r="CV15" s="681"/>
      <c r="CW15" s="681"/>
      <c r="CX15" s="681"/>
      <c r="CY15" s="682"/>
      <c r="CZ15" s="713">
        <v>9.6</v>
      </c>
      <c r="DA15" s="713"/>
      <c r="DB15" s="713"/>
      <c r="DC15" s="713"/>
      <c r="DD15" s="686">
        <v>277937</v>
      </c>
      <c r="DE15" s="681"/>
      <c r="DF15" s="681"/>
      <c r="DG15" s="681"/>
      <c r="DH15" s="681"/>
      <c r="DI15" s="681"/>
      <c r="DJ15" s="681"/>
      <c r="DK15" s="681"/>
      <c r="DL15" s="681"/>
      <c r="DM15" s="681"/>
      <c r="DN15" s="681"/>
      <c r="DO15" s="681"/>
      <c r="DP15" s="682"/>
      <c r="DQ15" s="686">
        <v>585992</v>
      </c>
      <c r="DR15" s="681"/>
      <c r="DS15" s="681"/>
      <c r="DT15" s="681"/>
      <c r="DU15" s="681"/>
      <c r="DV15" s="681"/>
      <c r="DW15" s="681"/>
      <c r="DX15" s="681"/>
      <c r="DY15" s="681"/>
      <c r="DZ15" s="681"/>
      <c r="EA15" s="681"/>
      <c r="EB15" s="681"/>
      <c r="EC15" s="726"/>
    </row>
    <row r="16" spans="2:143" ht="11.25" customHeight="1">
      <c r="B16" s="677" t="s">
        <v>263</v>
      </c>
      <c r="C16" s="678"/>
      <c r="D16" s="678"/>
      <c r="E16" s="678"/>
      <c r="F16" s="678"/>
      <c r="G16" s="678"/>
      <c r="H16" s="678"/>
      <c r="I16" s="678"/>
      <c r="J16" s="678"/>
      <c r="K16" s="678"/>
      <c r="L16" s="678"/>
      <c r="M16" s="678"/>
      <c r="N16" s="678"/>
      <c r="O16" s="678"/>
      <c r="P16" s="678"/>
      <c r="Q16" s="679"/>
      <c r="R16" s="680">
        <v>7185</v>
      </c>
      <c r="S16" s="681"/>
      <c r="T16" s="681"/>
      <c r="U16" s="681"/>
      <c r="V16" s="681"/>
      <c r="W16" s="681"/>
      <c r="X16" s="681"/>
      <c r="Y16" s="682"/>
      <c r="Z16" s="713">
        <v>0.1</v>
      </c>
      <c r="AA16" s="713"/>
      <c r="AB16" s="713"/>
      <c r="AC16" s="713"/>
      <c r="AD16" s="714">
        <v>7185</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242</v>
      </c>
      <c r="BP16" s="713"/>
      <c r="BQ16" s="713"/>
      <c r="BR16" s="713"/>
      <c r="BS16" s="686" t="s">
        <v>242</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323680</v>
      </c>
      <c r="CS16" s="681"/>
      <c r="CT16" s="681"/>
      <c r="CU16" s="681"/>
      <c r="CV16" s="681"/>
      <c r="CW16" s="681"/>
      <c r="CX16" s="681"/>
      <c r="CY16" s="682"/>
      <c r="CZ16" s="713">
        <v>3.2</v>
      </c>
      <c r="DA16" s="713"/>
      <c r="DB16" s="713"/>
      <c r="DC16" s="713"/>
      <c r="DD16" s="686" t="s">
        <v>242</v>
      </c>
      <c r="DE16" s="681"/>
      <c r="DF16" s="681"/>
      <c r="DG16" s="681"/>
      <c r="DH16" s="681"/>
      <c r="DI16" s="681"/>
      <c r="DJ16" s="681"/>
      <c r="DK16" s="681"/>
      <c r="DL16" s="681"/>
      <c r="DM16" s="681"/>
      <c r="DN16" s="681"/>
      <c r="DO16" s="681"/>
      <c r="DP16" s="682"/>
      <c r="DQ16" s="686">
        <v>87754</v>
      </c>
      <c r="DR16" s="681"/>
      <c r="DS16" s="681"/>
      <c r="DT16" s="681"/>
      <c r="DU16" s="681"/>
      <c r="DV16" s="681"/>
      <c r="DW16" s="681"/>
      <c r="DX16" s="681"/>
      <c r="DY16" s="681"/>
      <c r="DZ16" s="681"/>
      <c r="EA16" s="681"/>
      <c r="EB16" s="681"/>
      <c r="EC16" s="726"/>
    </row>
    <row r="17" spans="2:133" ht="11.25" customHeight="1">
      <c r="B17" s="677" t="s">
        <v>266</v>
      </c>
      <c r="C17" s="678"/>
      <c r="D17" s="678"/>
      <c r="E17" s="678"/>
      <c r="F17" s="678"/>
      <c r="G17" s="678"/>
      <c r="H17" s="678"/>
      <c r="I17" s="678"/>
      <c r="J17" s="678"/>
      <c r="K17" s="678"/>
      <c r="L17" s="678"/>
      <c r="M17" s="678"/>
      <c r="N17" s="678"/>
      <c r="O17" s="678"/>
      <c r="P17" s="678"/>
      <c r="Q17" s="679"/>
      <c r="R17" s="680">
        <v>6188</v>
      </c>
      <c r="S17" s="681"/>
      <c r="T17" s="681"/>
      <c r="U17" s="681"/>
      <c r="V17" s="681"/>
      <c r="W17" s="681"/>
      <c r="X17" s="681"/>
      <c r="Y17" s="682"/>
      <c r="Z17" s="713">
        <v>0.1</v>
      </c>
      <c r="AA17" s="713"/>
      <c r="AB17" s="713"/>
      <c r="AC17" s="713"/>
      <c r="AD17" s="714">
        <v>6188</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257</v>
      </c>
      <c r="BP17" s="713"/>
      <c r="BQ17" s="713"/>
      <c r="BR17" s="713"/>
      <c r="BS17" s="686" t="s">
        <v>242</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996325</v>
      </c>
      <c r="CS17" s="681"/>
      <c r="CT17" s="681"/>
      <c r="CU17" s="681"/>
      <c r="CV17" s="681"/>
      <c r="CW17" s="681"/>
      <c r="CX17" s="681"/>
      <c r="CY17" s="682"/>
      <c r="CZ17" s="713">
        <v>9.9</v>
      </c>
      <c r="DA17" s="713"/>
      <c r="DB17" s="713"/>
      <c r="DC17" s="713"/>
      <c r="DD17" s="686" t="s">
        <v>242</v>
      </c>
      <c r="DE17" s="681"/>
      <c r="DF17" s="681"/>
      <c r="DG17" s="681"/>
      <c r="DH17" s="681"/>
      <c r="DI17" s="681"/>
      <c r="DJ17" s="681"/>
      <c r="DK17" s="681"/>
      <c r="DL17" s="681"/>
      <c r="DM17" s="681"/>
      <c r="DN17" s="681"/>
      <c r="DO17" s="681"/>
      <c r="DP17" s="682"/>
      <c r="DQ17" s="686">
        <v>981235</v>
      </c>
      <c r="DR17" s="681"/>
      <c r="DS17" s="681"/>
      <c r="DT17" s="681"/>
      <c r="DU17" s="681"/>
      <c r="DV17" s="681"/>
      <c r="DW17" s="681"/>
      <c r="DX17" s="681"/>
      <c r="DY17" s="681"/>
      <c r="DZ17" s="681"/>
      <c r="EA17" s="681"/>
      <c r="EB17" s="681"/>
      <c r="EC17" s="726"/>
    </row>
    <row r="18" spans="2:133" ht="11.25" customHeight="1">
      <c r="B18" s="677" t="s">
        <v>269</v>
      </c>
      <c r="C18" s="678"/>
      <c r="D18" s="678"/>
      <c r="E18" s="678"/>
      <c r="F18" s="678"/>
      <c r="G18" s="678"/>
      <c r="H18" s="678"/>
      <c r="I18" s="678"/>
      <c r="J18" s="678"/>
      <c r="K18" s="678"/>
      <c r="L18" s="678"/>
      <c r="M18" s="678"/>
      <c r="N18" s="678"/>
      <c r="O18" s="678"/>
      <c r="P18" s="678"/>
      <c r="Q18" s="679"/>
      <c r="R18" s="680">
        <v>13106</v>
      </c>
      <c r="S18" s="681"/>
      <c r="T18" s="681"/>
      <c r="U18" s="681"/>
      <c r="V18" s="681"/>
      <c r="W18" s="681"/>
      <c r="X18" s="681"/>
      <c r="Y18" s="682"/>
      <c r="Z18" s="713">
        <v>0.1</v>
      </c>
      <c r="AA18" s="713"/>
      <c r="AB18" s="713"/>
      <c r="AC18" s="713"/>
      <c r="AD18" s="714">
        <v>13106</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173</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173</v>
      </c>
      <c r="CS18" s="681"/>
      <c r="CT18" s="681"/>
      <c r="CU18" s="681"/>
      <c r="CV18" s="681"/>
      <c r="CW18" s="681"/>
      <c r="CX18" s="681"/>
      <c r="CY18" s="682"/>
      <c r="CZ18" s="713" t="s">
        <v>127</v>
      </c>
      <c r="DA18" s="713"/>
      <c r="DB18" s="713"/>
      <c r="DC18" s="713"/>
      <c r="DD18" s="686" t="s">
        <v>242</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6"/>
    </row>
    <row r="19" spans="2:133" ht="11.25" customHeight="1">
      <c r="B19" s="677" t="s">
        <v>272</v>
      </c>
      <c r="C19" s="678"/>
      <c r="D19" s="678"/>
      <c r="E19" s="678"/>
      <c r="F19" s="678"/>
      <c r="G19" s="678"/>
      <c r="H19" s="678"/>
      <c r="I19" s="678"/>
      <c r="J19" s="678"/>
      <c r="K19" s="678"/>
      <c r="L19" s="678"/>
      <c r="M19" s="678"/>
      <c r="N19" s="678"/>
      <c r="O19" s="678"/>
      <c r="P19" s="678"/>
      <c r="Q19" s="679"/>
      <c r="R19" s="680">
        <v>8735</v>
      </c>
      <c r="S19" s="681"/>
      <c r="T19" s="681"/>
      <c r="U19" s="681"/>
      <c r="V19" s="681"/>
      <c r="W19" s="681"/>
      <c r="X19" s="681"/>
      <c r="Y19" s="682"/>
      <c r="Z19" s="713">
        <v>0.1</v>
      </c>
      <c r="AA19" s="713"/>
      <c r="AB19" s="713"/>
      <c r="AC19" s="713"/>
      <c r="AD19" s="714">
        <v>8735</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41538</v>
      </c>
      <c r="BH19" s="681"/>
      <c r="BI19" s="681"/>
      <c r="BJ19" s="681"/>
      <c r="BK19" s="681"/>
      <c r="BL19" s="681"/>
      <c r="BM19" s="681"/>
      <c r="BN19" s="682"/>
      <c r="BO19" s="713">
        <v>3.5</v>
      </c>
      <c r="BP19" s="713"/>
      <c r="BQ19" s="713"/>
      <c r="BR19" s="713"/>
      <c r="BS19" s="686" t="s">
        <v>127</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242</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c r="B20" s="677" t="s">
        <v>275</v>
      </c>
      <c r="C20" s="678"/>
      <c r="D20" s="678"/>
      <c r="E20" s="678"/>
      <c r="F20" s="678"/>
      <c r="G20" s="678"/>
      <c r="H20" s="678"/>
      <c r="I20" s="678"/>
      <c r="J20" s="678"/>
      <c r="K20" s="678"/>
      <c r="L20" s="678"/>
      <c r="M20" s="678"/>
      <c r="N20" s="678"/>
      <c r="O20" s="678"/>
      <c r="P20" s="678"/>
      <c r="Q20" s="679"/>
      <c r="R20" s="680">
        <v>3337</v>
      </c>
      <c r="S20" s="681"/>
      <c r="T20" s="681"/>
      <c r="U20" s="681"/>
      <c r="V20" s="681"/>
      <c r="W20" s="681"/>
      <c r="X20" s="681"/>
      <c r="Y20" s="682"/>
      <c r="Z20" s="713">
        <v>0</v>
      </c>
      <c r="AA20" s="713"/>
      <c r="AB20" s="713"/>
      <c r="AC20" s="713"/>
      <c r="AD20" s="714">
        <v>3337</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41538</v>
      </c>
      <c r="BH20" s="681"/>
      <c r="BI20" s="681"/>
      <c r="BJ20" s="681"/>
      <c r="BK20" s="681"/>
      <c r="BL20" s="681"/>
      <c r="BM20" s="681"/>
      <c r="BN20" s="682"/>
      <c r="BO20" s="713">
        <v>3.5</v>
      </c>
      <c r="BP20" s="713"/>
      <c r="BQ20" s="713"/>
      <c r="BR20" s="713"/>
      <c r="BS20" s="686" t="s">
        <v>257</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10108121</v>
      </c>
      <c r="CS20" s="681"/>
      <c r="CT20" s="681"/>
      <c r="CU20" s="681"/>
      <c r="CV20" s="681"/>
      <c r="CW20" s="681"/>
      <c r="CX20" s="681"/>
      <c r="CY20" s="682"/>
      <c r="CZ20" s="713">
        <v>100</v>
      </c>
      <c r="DA20" s="713"/>
      <c r="DB20" s="713"/>
      <c r="DC20" s="713"/>
      <c r="DD20" s="686">
        <v>756875</v>
      </c>
      <c r="DE20" s="681"/>
      <c r="DF20" s="681"/>
      <c r="DG20" s="681"/>
      <c r="DH20" s="681"/>
      <c r="DI20" s="681"/>
      <c r="DJ20" s="681"/>
      <c r="DK20" s="681"/>
      <c r="DL20" s="681"/>
      <c r="DM20" s="681"/>
      <c r="DN20" s="681"/>
      <c r="DO20" s="681"/>
      <c r="DP20" s="682"/>
      <c r="DQ20" s="686">
        <v>6296539</v>
      </c>
      <c r="DR20" s="681"/>
      <c r="DS20" s="681"/>
      <c r="DT20" s="681"/>
      <c r="DU20" s="681"/>
      <c r="DV20" s="681"/>
      <c r="DW20" s="681"/>
      <c r="DX20" s="681"/>
      <c r="DY20" s="681"/>
      <c r="DZ20" s="681"/>
      <c r="EA20" s="681"/>
      <c r="EB20" s="681"/>
      <c r="EC20" s="726"/>
    </row>
    <row r="21" spans="2:133" ht="11.25" customHeight="1">
      <c r="B21" s="677" t="s">
        <v>278</v>
      </c>
      <c r="C21" s="678"/>
      <c r="D21" s="678"/>
      <c r="E21" s="678"/>
      <c r="F21" s="678"/>
      <c r="G21" s="678"/>
      <c r="H21" s="678"/>
      <c r="I21" s="678"/>
      <c r="J21" s="678"/>
      <c r="K21" s="678"/>
      <c r="L21" s="678"/>
      <c r="M21" s="678"/>
      <c r="N21" s="678"/>
      <c r="O21" s="678"/>
      <c r="P21" s="678"/>
      <c r="Q21" s="679"/>
      <c r="R21" s="680">
        <v>1034</v>
      </c>
      <c r="S21" s="681"/>
      <c r="T21" s="681"/>
      <c r="U21" s="681"/>
      <c r="V21" s="681"/>
      <c r="W21" s="681"/>
      <c r="X21" s="681"/>
      <c r="Y21" s="682"/>
      <c r="Z21" s="713">
        <v>0</v>
      </c>
      <c r="AA21" s="713"/>
      <c r="AB21" s="713"/>
      <c r="AC21" s="713"/>
      <c r="AD21" s="714">
        <v>1034</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v>2239</v>
      </c>
      <c r="BH21" s="681"/>
      <c r="BI21" s="681"/>
      <c r="BJ21" s="681"/>
      <c r="BK21" s="681"/>
      <c r="BL21" s="681"/>
      <c r="BM21" s="681"/>
      <c r="BN21" s="682"/>
      <c r="BO21" s="713">
        <v>0.2</v>
      </c>
      <c r="BP21" s="713"/>
      <c r="BQ21" s="713"/>
      <c r="BR21" s="713"/>
      <c r="BS21" s="686" t="s">
        <v>242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3833831</v>
      </c>
      <c r="S22" s="681"/>
      <c r="T22" s="681"/>
      <c r="U22" s="681"/>
      <c r="V22" s="681"/>
      <c r="W22" s="681"/>
      <c r="X22" s="681"/>
      <c r="Y22" s="682"/>
      <c r="Z22" s="713">
        <v>35</v>
      </c>
      <c r="AA22" s="713"/>
      <c r="AB22" s="713"/>
      <c r="AC22" s="713"/>
      <c r="AD22" s="714">
        <v>3196162</v>
      </c>
      <c r="AE22" s="714"/>
      <c r="AF22" s="714"/>
      <c r="AG22" s="714"/>
      <c r="AH22" s="714"/>
      <c r="AI22" s="714"/>
      <c r="AJ22" s="714"/>
      <c r="AK22" s="714"/>
      <c r="AL22" s="683">
        <v>66.5</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173</v>
      </c>
      <c r="BH22" s="681"/>
      <c r="BI22" s="681"/>
      <c r="BJ22" s="681"/>
      <c r="BK22" s="681"/>
      <c r="BL22" s="681"/>
      <c r="BM22" s="681"/>
      <c r="BN22" s="682"/>
      <c r="BO22" s="713" t="s">
        <v>257</v>
      </c>
      <c r="BP22" s="713"/>
      <c r="BQ22" s="713"/>
      <c r="BR22" s="713"/>
      <c r="BS22" s="686" t="s">
        <v>242</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3196162</v>
      </c>
      <c r="S23" s="681"/>
      <c r="T23" s="681"/>
      <c r="U23" s="681"/>
      <c r="V23" s="681"/>
      <c r="W23" s="681"/>
      <c r="X23" s="681"/>
      <c r="Y23" s="682"/>
      <c r="Z23" s="713">
        <v>29.2</v>
      </c>
      <c r="AA23" s="713"/>
      <c r="AB23" s="713"/>
      <c r="AC23" s="713"/>
      <c r="AD23" s="714">
        <v>3196162</v>
      </c>
      <c r="AE23" s="714"/>
      <c r="AF23" s="714"/>
      <c r="AG23" s="714"/>
      <c r="AH23" s="714"/>
      <c r="AI23" s="714"/>
      <c r="AJ23" s="714"/>
      <c r="AK23" s="714"/>
      <c r="AL23" s="683">
        <v>66.5</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v>39299</v>
      </c>
      <c r="BH23" s="681"/>
      <c r="BI23" s="681"/>
      <c r="BJ23" s="681"/>
      <c r="BK23" s="681"/>
      <c r="BL23" s="681"/>
      <c r="BM23" s="681"/>
      <c r="BN23" s="682"/>
      <c r="BO23" s="713">
        <v>3.3</v>
      </c>
      <c r="BP23" s="713"/>
      <c r="BQ23" s="713"/>
      <c r="BR23" s="713"/>
      <c r="BS23" s="686" t="s">
        <v>242</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637669</v>
      </c>
      <c r="S24" s="681"/>
      <c r="T24" s="681"/>
      <c r="U24" s="681"/>
      <c r="V24" s="681"/>
      <c r="W24" s="681"/>
      <c r="X24" s="681"/>
      <c r="Y24" s="682"/>
      <c r="Z24" s="713">
        <v>5.8</v>
      </c>
      <c r="AA24" s="713"/>
      <c r="AB24" s="713"/>
      <c r="AC24" s="713"/>
      <c r="AD24" s="714" t="s">
        <v>242</v>
      </c>
      <c r="AE24" s="714"/>
      <c r="AF24" s="714"/>
      <c r="AG24" s="714"/>
      <c r="AH24" s="714"/>
      <c r="AI24" s="714"/>
      <c r="AJ24" s="714"/>
      <c r="AK24" s="714"/>
      <c r="AL24" s="683" t="s">
        <v>242</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173</v>
      </c>
      <c r="BH24" s="681"/>
      <c r="BI24" s="681"/>
      <c r="BJ24" s="681"/>
      <c r="BK24" s="681"/>
      <c r="BL24" s="681"/>
      <c r="BM24" s="681"/>
      <c r="BN24" s="682"/>
      <c r="BO24" s="713" t="s">
        <v>127</v>
      </c>
      <c r="BP24" s="713"/>
      <c r="BQ24" s="713"/>
      <c r="BR24" s="713"/>
      <c r="BS24" s="686" t="s">
        <v>242</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3274694</v>
      </c>
      <c r="CS24" s="736"/>
      <c r="CT24" s="736"/>
      <c r="CU24" s="736"/>
      <c r="CV24" s="736"/>
      <c r="CW24" s="736"/>
      <c r="CX24" s="736"/>
      <c r="CY24" s="779"/>
      <c r="CZ24" s="780">
        <v>32.4</v>
      </c>
      <c r="DA24" s="753"/>
      <c r="DB24" s="753"/>
      <c r="DC24" s="783"/>
      <c r="DD24" s="778">
        <v>2340103</v>
      </c>
      <c r="DE24" s="736"/>
      <c r="DF24" s="736"/>
      <c r="DG24" s="736"/>
      <c r="DH24" s="736"/>
      <c r="DI24" s="736"/>
      <c r="DJ24" s="736"/>
      <c r="DK24" s="779"/>
      <c r="DL24" s="778">
        <v>2284555</v>
      </c>
      <c r="DM24" s="736"/>
      <c r="DN24" s="736"/>
      <c r="DO24" s="736"/>
      <c r="DP24" s="736"/>
      <c r="DQ24" s="736"/>
      <c r="DR24" s="736"/>
      <c r="DS24" s="736"/>
      <c r="DT24" s="736"/>
      <c r="DU24" s="736"/>
      <c r="DV24" s="779"/>
      <c r="DW24" s="780">
        <v>46.1</v>
      </c>
      <c r="DX24" s="753"/>
      <c r="DY24" s="753"/>
      <c r="DZ24" s="753"/>
      <c r="EA24" s="753"/>
      <c r="EB24" s="753"/>
      <c r="EC24" s="781"/>
    </row>
    <row r="25" spans="2:133" ht="11.25" customHeight="1">
      <c r="B25" s="677" t="s">
        <v>293</v>
      </c>
      <c r="C25" s="678"/>
      <c r="D25" s="678"/>
      <c r="E25" s="678"/>
      <c r="F25" s="678"/>
      <c r="G25" s="678"/>
      <c r="H25" s="678"/>
      <c r="I25" s="678"/>
      <c r="J25" s="678"/>
      <c r="K25" s="678"/>
      <c r="L25" s="678"/>
      <c r="M25" s="678"/>
      <c r="N25" s="678"/>
      <c r="O25" s="678"/>
      <c r="P25" s="678"/>
      <c r="Q25" s="679"/>
      <c r="R25" s="680" t="s">
        <v>242</v>
      </c>
      <c r="S25" s="681"/>
      <c r="T25" s="681"/>
      <c r="U25" s="681"/>
      <c r="V25" s="681"/>
      <c r="W25" s="681"/>
      <c r="X25" s="681"/>
      <c r="Y25" s="682"/>
      <c r="Z25" s="713" t="s">
        <v>242</v>
      </c>
      <c r="AA25" s="713"/>
      <c r="AB25" s="713"/>
      <c r="AC25" s="713"/>
      <c r="AD25" s="714" t="s">
        <v>242</v>
      </c>
      <c r="AE25" s="714"/>
      <c r="AF25" s="714"/>
      <c r="AG25" s="714"/>
      <c r="AH25" s="714"/>
      <c r="AI25" s="714"/>
      <c r="AJ25" s="714"/>
      <c r="AK25" s="714"/>
      <c r="AL25" s="683" t="s">
        <v>242</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257</v>
      </c>
      <c r="BP25" s="713"/>
      <c r="BQ25" s="713"/>
      <c r="BR25" s="713"/>
      <c r="BS25" s="686" t="s">
        <v>242</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1146807</v>
      </c>
      <c r="CS25" s="699"/>
      <c r="CT25" s="699"/>
      <c r="CU25" s="699"/>
      <c r="CV25" s="699"/>
      <c r="CW25" s="699"/>
      <c r="CX25" s="699"/>
      <c r="CY25" s="700"/>
      <c r="CZ25" s="683">
        <v>11.3</v>
      </c>
      <c r="DA25" s="701"/>
      <c r="DB25" s="701"/>
      <c r="DC25" s="702"/>
      <c r="DD25" s="686">
        <v>1032406</v>
      </c>
      <c r="DE25" s="699"/>
      <c r="DF25" s="699"/>
      <c r="DG25" s="699"/>
      <c r="DH25" s="699"/>
      <c r="DI25" s="699"/>
      <c r="DJ25" s="699"/>
      <c r="DK25" s="700"/>
      <c r="DL25" s="686">
        <v>982345</v>
      </c>
      <c r="DM25" s="699"/>
      <c r="DN25" s="699"/>
      <c r="DO25" s="699"/>
      <c r="DP25" s="699"/>
      <c r="DQ25" s="699"/>
      <c r="DR25" s="699"/>
      <c r="DS25" s="699"/>
      <c r="DT25" s="699"/>
      <c r="DU25" s="699"/>
      <c r="DV25" s="700"/>
      <c r="DW25" s="683">
        <v>19.8</v>
      </c>
      <c r="DX25" s="701"/>
      <c r="DY25" s="701"/>
      <c r="DZ25" s="701"/>
      <c r="EA25" s="701"/>
      <c r="EB25" s="701"/>
      <c r="EC25" s="719"/>
    </row>
    <row r="26" spans="2:133" ht="11.25" customHeight="1">
      <c r="B26" s="677" t="s">
        <v>296</v>
      </c>
      <c r="C26" s="678"/>
      <c r="D26" s="678"/>
      <c r="E26" s="678"/>
      <c r="F26" s="678"/>
      <c r="G26" s="678"/>
      <c r="H26" s="678"/>
      <c r="I26" s="678"/>
      <c r="J26" s="678"/>
      <c r="K26" s="678"/>
      <c r="L26" s="678"/>
      <c r="M26" s="678"/>
      <c r="N26" s="678"/>
      <c r="O26" s="678"/>
      <c r="P26" s="678"/>
      <c r="Q26" s="679"/>
      <c r="R26" s="680">
        <v>5473841</v>
      </c>
      <c r="S26" s="681"/>
      <c r="T26" s="681"/>
      <c r="U26" s="681"/>
      <c r="V26" s="681"/>
      <c r="W26" s="681"/>
      <c r="X26" s="681"/>
      <c r="Y26" s="682"/>
      <c r="Z26" s="713">
        <v>49.9</v>
      </c>
      <c r="AA26" s="713"/>
      <c r="AB26" s="713"/>
      <c r="AC26" s="713"/>
      <c r="AD26" s="714">
        <v>4796873</v>
      </c>
      <c r="AE26" s="714"/>
      <c r="AF26" s="714"/>
      <c r="AG26" s="714"/>
      <c r="AH26" s="714"/>
      <c r="AI26" s="714"/>
      <c r="AJ26" s="714"/>
      <c r="AK26" s="714"/>
      <c r="AL26" s="683">
        <v>99.8</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242</v>
      </c>
      <c r="BH26" s="681"/>
      <c r="BI26" s="681"/>
      <c r="BJ26" s="681"/>
      <c r="BK26" s="681"/>
      <c r="BL26" s="681"/>
      <c r="BM26" s="681"/>
      <c r="BN26" s="682"/>
      <c r="BO26" s="713" t="s">
        <v>127</v>
      </c>
      <c r="BP26" s="713"/>
      <c r="BQ26" s="713"/>
      <c r="BR26" s="713"/>
      <c r="BS26" s="686" t="s">
        <v>242</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660659</v>
      </c>
      <c r="CS26" s="681"/>
      <c r="CT26" s="681"/>
      <c r="CU26" s="681"/>
      <c r="CV26" s="681"/>
      <c r="CW26" s="681"/>
      <c r="CX26" s="681"/>
      <c r="CY26" s="682"/>
      <c r="CZ26" s="683">
        <v>6.5</v>
      </c>
      <c r="DA26" s="701"/>
      <c r="DB26" s="701"/>
      <c r="DC26" s="702"/>
      <c r="DD26" s="686">
        <v>605975</v>
      </c>
      <c r="DE26" s="681"/>
      <c r="DF26" s="681"/>
      <c r="DG26" s="681"/>
      <c r="DH26" s="681"/>
      <c r="DI26" s="681"/>
      <c r="DJ26" s="681"/>
      <c r="DK26" s="682"/>
      <c r="DL26" s="686" t="s">
        <v>242</v>
      </c>
      <c r="DM26" s="681"/>
      <c r="DN26" s="681"/>
      <c r="DO26" s="681"/>
      <c r="DP26" s="681"/>
      <c r="DQ26" s="681"/>
      <c r="DR26" s="681"/>
      <c r="DS26" s="681"/>
      <c r="DT26" s="681"/>
      <c r="DU26" s="681"/>
      <c r="DV26" s="682"/>
      <c r="DW26" s="683" t="s">
        <v>242</v>
      </c>
      <c r="DX26" s="701"/>
      <c r="DY26" s="701"/>
      <c r="DZ26" s="701"/>
      <c r="EA26" s="701"/>
      <c r="EB26" s="701"/>
      <c r="EC26" s="719"/>
    </row>
    <row r="27" spans="2:133" ht="11.25" customHeight="1">
      <c r="B27" s="677" t="s">
        <v>299</v>
      </c>
      <c r="C27" s="678"/>
      <c r="D27" s="678"/>
      <c r="E27" s="678"/>
      <c r="F27" s="678"/>
      <c r="G27" s="678"/>
      <c r="H27" s="678"/>
      <c r="I27" s="678"/>
      <c r="J27" s="678"/>
      <c r="K27" s="678"/>
      <c r="L27" s="678"/>
      <c r="M27" s="678"/>
      <c r="N27" s="678"/>
      <c r="O27" s="678"/>
      <c r="P27" s="678"/>
      <c r="Q27" s="679"/>
      <c r="R27" s="680">
        <v>2134</v>
      </c>
      <c r="S27" s="681"/>
      <c r="T27" s="681"/>
      <c r="U27" s="681"/>
      <c r="V27" s="681"/>
      <c r="W27" s="681"/>
      <c r="X27" s="681"/>
      <c r="Y27" s="682"/>
      <c r="Z27" s="713">
        <v>0</v>
      </c>
      <c r="AA27" s="713"/>
      <c r="AB27" s="713"/>
      <c r="AC27" s="713"/>
      <c r="AD27" s="714">
        <v>2134</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1200290</v>
      </c>
      <c r="BH27" s="681"/>
      <c r="BI27" s="681"/>
      <c r="BJ27" s="681"/>
      <c r="BK27" s="681"/>
      <c r="BL27" s="681"/>
      <c r="BM27" s="681"/>
      <c r="BN27" s="682"/>
      <c r="BO27" s="713">
        <v>100</v>
      </c>
      <c r="BP27" s="713"/>
      <c r="BQ27" s="713"/>
      <c r="BR27" s="713"/>
      <c r="BS27" s="686">
        <v>4418</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1131562</v>
      </c>
      <c r="CS27" s="699"/>
      <c r="CT27" s="699"/>
      <c r="CU27" s="699"/>
      <c r="CV27" s="699"/>
      <c r="CW27" s="699"/>
      <c r="CX27" s="699"/>
      <c r="CY27" s="700"/>
      <c r="CZ27" s="683">
        <v>11.2</v>
      </c>
      <c r="DA27" s="701"/>
      <c r="DB27" s="701"/>
      <c r="DC27" s="702"/>
      <c r="DD27" s="686">
        <v>326462</v>
      </c>
      <c r="DE27" s="699"/>
      <c r="DF27" s="699"/>
      <c r="DG27" s="699"/>
      <c r="DH27" s="699"/>
      <c r="DI27" s="699"/>
      <c r="DJ27" s="699"/>
      <c r="DK27" s="700"/>
      <c r="DL27" s="686">
        <v>320975</v>
      </c>
      <c r="DM27" s="699"/>
      <c r="DN27" s="699"/>
      <c r="DO27" s="699"/>
      <c r="DP27" s="699"/>
      <c r="DQ27" s="699"/>
      <c r="DR27" s="699"/>
      <c r="DS27" s="699"/>
      <c r="DT27" s="699"/>
      <c r="DU27" s="699"/>
      <c r="DV27" s="700"/>
      <c r="DW27" s="683">
        <v>6.5</v>
      </c>
      <c r="DX27" s="701"/>
      <c r="DY27" s="701"/>
      <c r="DZ27" s="701"/>
      <c r="EA27" s="701"/>
      <c r="EB27" s="701"/>
      <c r="EC27" s="719"/>
    </row>
    <row r="28" spans="2:133" ht="11.25" customHeight="1">
      <c r="B28" s="677" t="s">
        <v>302</v>
      </c>
      <c r="C28" s="678"/>
      <c r="D28" s="678"/>
      <c r="E28" s="678"/>
      <c r="F28" s="678"/>
      <c r="G28" s="678"/>
      <c r="H28" s="678"/>
      <c r="I28" s="678"/>
      <c r="J28" s="678"/>
      <c r="K28" s="678"/>
      <c r="L28" s="678"/>
      <c r="M28" s="678"/>
      <c r="N28" s="678"/>
      <c r="O28" s="678"/>
      <c r="P28" s="678"/>
      <c r="Q28" s="679"/>
      <c r="R28" s="680">
        <v>30486</v>
      </c>
      <c r="S28" s="681"/>
      <c r="T28" s="681"/>
      <c r="U28" s="681"/>
      <c r="V28" s="681"/>
      <c r="W28" s="681"/>
      <c r="X28" s="681"/>
      <c r="Y28" s="682"/>
      <c r="Z28" s="713">
        <v>0.3</v>
      </c>
      <c r="AA28" s="713"/>
      <c r="AB28" s="713"/>
      <c r="AC28" s="713"/>
      <c r="AD28" s="714" t="s">
        <v>127</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996325</v>
      </c>
      <c r="CS28" s="681"/>
      <c r="CT28" s="681"/>
      <c r="CU28" s="681"/>
      <c r="CV28" s="681"/>
      <c r="CW28" s="681"/>
      <c r="CX28" s="681"/>
      <c r="CY28" s="682"/>
      <c r="CZ28" s="683">
        <v>9.9</v>
      </c>
      <c r="DA28" s="701"/>
      <c r="DB28" s="701"/>
      <c r="DC28" s="702"/>
      <c r="DD28" s="686">
        <v>981235</v>
      </c>
      <c r="DE28" s="681"/>
      <c r="DF28" s="681"/>
      <c r="DG28" s="681"/>
      <c r="DH28" s="681"/>
      <c r="DI28" s="681"/>
      <c r="DJ28" s="681"/>
      <c r="DK28" s="682"/>
      <c r="DL28" s="686">
        <v>981235</v>
      </c>
      <c r="DM28" s="681"/>
      <c r="DN28" s="681"/>
      <c r="DO28" s="681"/>
      <c r="DP28" s="681"/>
      <c r="DQ28" s="681"/>
      <c r="DR28" s="681"/>
      <c r="DS28" s="681"/>
      <c r="DT28" s="681"/>
      <c r="DU28" s="681"/>
      <c r="DV28" s="682"/>
      <c r="DW28" s="683">
        <v>19.8</v>
      </c>
      <c r="DX28" s="701"/>
      <c r="DY28" s="701"/>
      <c r="DZ28" s="701"/>
      <c r="EA28" s="701"/>
      <c r="EB28" s="701"/>
      <c r="EC28" s="719"/>
    </row>
    <row r="29" spans="2:133" ht="11.25" customHeight="1">
      <c r="B29" s="677" t="s">
        <v>304</v>
      </c>
      <c r="C29" s="678"/>
      <c r="D29" s="678"/>
      <c r="E29" s="678"/>
      <c r="F29" s="678"/>
      <c r="G29" s="678"/>
      <c r="H29" s="678"/>
      <c r="I29" s="678"/>
      <c r="J29" s="678"/>
      <c r="K29" s="678"/>
      <c r="L29" s="678"/>
      <c r="M29" s="678"/>
      <c r="N29" s="678"/>
      <c r="O29" s="678"/>
      <c r="P29" s="678"/>
      <c r="Q29" s="679"/>
      <c r="R29" s="680">
        <v>34084</v>
      </c>
      <c r="S29" s="681"/>
      <c r="T29" s="681"/>
      <c r="U29" s="681"/>
      <c r="V29" s="681"/>
      <c r="W29" s="681"/>
      <c r="X29" s="681"/>
      <c r="Y29" s="682"/>
      <c r="Z29" s="713">
        <v>0.3</v>
      </c>
      <c r="AA29" s="713"/>
      <c r="AB29" s="713"/>
      <c r="AC29" s="713"/>
      <c r="AD29" s="714">
        <v>4204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70</v>
      </c>
      <c r="CG29" s="724"/>
      <c r="CH29" s="724"/>
      <c r="CI29" s="724"/>
      <c r="CJ29" s="724"/>
      <c r="CK29" s="724"/>
      <c r="CL29" s="724"/>
      <c r="CM29" s="724"/>
      <c r="CN29" s="724"/>
      <c r="CO29" s="724"/>
      <c r="CP29" s="724"/>
      <c r="CQ29" s="725"/>
      <c r="CR29" s="680">
        <v>996212</v>
      </c>
      <c r="CS29" s="699"/>
      <c r="CT29" s="699"/>
      <c r="CU29" s="699"/>
      <c r="CV29" s="699"/>
      <c r="CW29" s="699"/>
      <c r="CX29" s="699"/>
      <c r="CY29" s="700"/>
      <c r="CZ29" s="683">
        <v>9.9</v>
      </c>
      <c r="DA29" s="701"/>
      <c r="DB29" s="701"/>
      <c r="DC29" s="702"/>
      <c r="DD29" s="686">
        <v>981122</v>
      </c>
      <c r="DE29" s="699"/>
      <c r="DF29" s="699"/>
      <c r="DG29" s="699"/>
      <c r="DH29" s="699"/>
      <c r="DI29" s="699"/>
      <c r="DJ29" s="699"/>
      <c r="DK29" s="700"/>
      <c r="DL29" s="686">
        <v>981122</v>
      </c>
      <c r="DM29" s="699"/>
      <c r="DN29" s="699"/>
      <c r="DO29" s="699"/>
      <c r="DP29" s="699"/>
      <c r="DQ29" s="699"/>
      <c r="DR29" s="699"/>
      <c r="DS29" s="699"/>
      <c r="DT29" s="699"/>
      <c r="DU29" s="699"/>
      <c r="DV29" s="700"/>
      <c r="DW29" s="683">
        <v>19.8</v>
      </c>
      <c r="DX29" s="701"/>
      <c r="DY29" s="701"/>
      <c r="DZ29" s="701"/>
      <c r="EA29" s="701"/>
      <c r="EB29" s="701"/>
      <c r="EC29" s="719"/>
    </row>
    <row r="30" spans="2:133" ht="11.25" customHeight="1">
      <c r="B30" s="677" t="s">
        <v>306</v>
      </c>
      <c r="C30" s="678"/>
      <c r="D30" s="678"/>
      <c r="E30" s="678"/>
      <c r="F30" s="678"/>
      <c r="G30" s="678"/>
      <c r="H30" s="678"/>
      <c r="I30" s="678"/>
      <c r="J30" s="678"/>
      <c r="K30" s="678"/>
      <c r="L30" s="678"/>
      <c r="M30" s="678"/>
      <c r="N30" s="678"/>
      <c r="O30" s="678"/>
      <c r="P30" s="678"/>
      <c r="Q30" s="679"/>
      <c r="R30" s="680">
        <v>8232</v>
      </c>
      <c r="S30" s="681"/>
      <c r="T30" s="681"/>
      <c r="U30" s="681"/>
      <c r="V30" s="681"/>
      <c r="W30" s="681"/>
      <c r="X30" s="681"/>
      <c r="Y30" s="682"/>
      <c r="Z30" s="713">
        <v>0.1</v>
      </c>
      <c r="AA30" s="713"/>
      <c r="AB30" s="713"/>
      <c r="AC30" s="713"/>
      <c r="AD30" s="714" t="s">
        <v>127</v>
      </c>
      <c r="AE30" s="714"/>
      <c r="AF30" s="714"/>
      <c r="AG30" s="714"/>
      <c r="AH30" s="714"/>
      <c r="AI30" s="714"/>
      <c r="AJ30" s="714"/>
      <c r="AK30" s="714"/>
      <c r="AL30" s="683" t="s">
        <v>257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961956</v>
      </c>
      <c r="CS30" s="681"/>
      <c r="CT30" s="681"/>
      <c r="CU30" s="681"/>
      <c r="CV30" s="681"/>
      <c r="CW30" s="681"/>
      <c r="CX30" s="681"/>
      <c r="CY30" s="682"/>
      <c r="CZ30" s="683">
        <v>9.5</v>
      </c>
      <c r="DA30" s="701"/>
      <c r="DB30" s="701"/>
      <c r="DC30" s="702"/>
      <c r="DD30" s="686">
        <v>946866</v>
      </c>
      <c r="DE30" s="681"/>
      <c r="DF30" s="681"/>
      <c r="DG30" s="681"/>
      <c r="DH30" s="681"/>
      <c r="DI30" s="681"/>
      <c r="DJ30" s="681"/>
      <c r="DK30" s="682"/>
      <c r="DL30" s="686">
        <v>946866</v>
      </c>
      <c r="DM30" s="681"/>
      <c r="DN30" s="681"/>
      <c r="DO30" s="681"/>
      <c r="DP30" s="681"/>
      <c r="DQ30" s="681"/>
      <c r="DR30" s="681"/>
      <c r="DS30" s="681"/>
      <c r="DT30" s="681"/>
      <c r="DU30" s="681"/>
      <c r="DV30" s="682"/>
      <c r="DW30" s="683">
        <v>19.100000000000001</v>
      </c>
      <c r="DX30" s="701"/>
      <c r="DY30" s="701"/>
      <c r="DZ30" s="701"/>
      <c r="EA30" s="701"/>
      <c r="EB30" s="701"/>
      <c r="EC30" s="719"/>
    </row>
    <row r="31" spans="2:133" ht="11.25" customHeight="1">
      <c r="B31" s="677" t="s">
        <v>310</v>
      </c>
      <c r="C31" s="678"/>
      <c r="D31" s="678"/>
      <c r="E31" s="678"/>
      <c r="F31" s="678"/>
      <c r="G31" s="678"/>
      <c r="H31" s="678"/>
      <c r="I31" s="678"/>
      <c r="J31" s="678"/>
      <c r="K31" s="678"/>
      <c r="L31" s="678"/>
      <c r="M31" s="678"/>
      <c r="N31" s="678"/>
      <c r="O31" s="678"/>
      <c r="P31" s="678"/>
      <c r="Q31" s="679"/>
      <c r="R31" s="680">
        <v>2665042</v>
      </c>
      <c r="S31" s="681"/>
      <c r="T31" s="681"/>
      <c r="U31" s="681"/>
      <c r="V31" s="681"/>
      <c r="W31" s="681"/>
      <c r="X31" s="681"/>
      <c r="Y31" s="682"/>
      <c r="Z31" s="713">
        <v>24.3</v>
      </c>
      <c r="AA31" s="713"/>
      <c r="AB31" s="713"/>
      <c r="AC31" s="713"/>
      <c r="AD31" s="714" t="s">
        <v>242</v>
      </c>
      <c r="AE31" s="714"/>
      <c r="AF31" s="714"/>
      <c r="AG31" s="714"/>
      <c r="AH31" s="714"/>
      <c r="AI31" s="714"/>
      <c r="AJ31" s="714"/>
      <c r="AK31" s="714"/>
      <c r="AL31" s="683" t="s">
        <v>242</v>
      </c>
      <c r="AM31" s="684"/>
      <c r="AN31" s="684"/>
      <c r="AO31" s="715"/>
      <c r="AP31" s="755" t="s">
        <v>311</v>
      </c>
      <c r="AQ31" s="756"/>
      <c r="AR31" s="756"/>
      <c r="AS31" s="756"/>
      <c r="AT31" s="761" t="s">
        <v>312</v>
      </c>
      <c r="AU31" s="231"/>
      <c r="AV31" s="231"/>
      <c r="AW31" s="231"/>
      <c r="AX31" s="748" t="s">
        <v>187</v>
      </c>
      <c r="AY31" s="749"/>
      <c r="AZ31" s="749"/>
      <c r="BA31" s="749"/>
      <c r="BB31" s="749"/>
      <c r="BC31" s="749"/>
      <c r="BD31" s="749"/>
      <c r="BE31" s="749"/>
      <c r="BF31" s="750"/>
      <c r="BG31" s="751">
        <v>98.9</v>
      </c>
      <c r="BH31" s="752"/>
      <c r="BI31" s="752"/>
      <c r="BJ31" s="752"/>
      <c r="BK31" s="752"/>
      <c r="BL31" s="752"/>
      <c r="BM31" s="753">
        <v>93.7</v>
      </c>
      <c r="BN31" s="752"/>
      <c r="BO31" s="752"/>
      <c r="BP31" s="752"/>
      <c r="BQ31" s="754"/>
      <c r="BR31" s="751">
        <v>98.8</v>
      </c>
      <c r="BS31" s="752"/>
      <c r="BT31" s="752"/>
      <c r="BU31" s="752"/>
      <c r="BV31" s="752"/>
      <c r="BW31" s="752"/>
      <c r="BX31" s="753">
        <v>93.9</v>
      </c>
      <c r="BY31" s="752"/>
      <c r="BZ31" s="752"/>
      <c r="CA31" s="752"/>
      <c r="CB31" s="754"/>
      <c r="CD31" s="771"/>
      <c r="CE31" s="772"/>
      <c r="CF31" s="727" t="s">
        <v>313</v>
      </c>
      <c r="CG31" s="724"/>
      <c r="CH31" s="724"/>
      <c r="CI31" s="724"/>
      <c r="CJ31" s="724"/>
      <c r="CK31" s="724"/>
      <c r="CL31" s="724"/>
      <c r="CM31" s="724"/>
      <c r="CN31" s="724"/>
      <c r="CO31" s="724"/>
      <c r="CP31" s="724"/>
      <c r="CQ31" s="725"/>
      <c r="CR31" s="680">
        <v>34256</v>
      </c>
      <c r="CS31" s="699"/>
      <c r="CT31" s="699"/>
      <c r="CU31" s="699"/>
      <c r="CV31" s="699"/>
      <c r="CW31" s="699"/>
      <c r="CX31" s="699"/>
      <c r="CY31" s="700"/>
      <c r="CZ31" s="683">
        <v>0.3</v>
      </c>
      <c r="DA31" s="701"/>
      <c r="DB31" s="701"/>
      <c r="DC31" s="702"/>
      <c r="DD31" s="686">
        <v>34256</v>
      </c>
      <c r="DE31" s="699"/>
      <c r="DF31" s="699"/>
      <c r="DG31" s="699"/>
      <c r="DH31" s="699"/>
      <c r="DI31" s="699"/>
      <c r="DJ31" s="699"/>
      <c r="DK31" s="700"/>
      <c r="DL31" s="686">
        <v>34256</v>
      </c>
      <c r="DM31" s="699"/>
      <c r="DN31" s="699"/>
      <c r="DO31" s="699"/>
      <c r="DP31" s="699"/>
      <c r="DQ31" s="699"/>
      <c r="DR31" s="699"/>
      <c r="DS31" s="699"/>
      <c r="DT31" s="699"/>
      <c r="DU31" s="699"/>
      <c r="DV31" s="700"/>
      <c r="DW31" s="683">
        <v>0.7</v>
      </c>
      <c r="DX31" s="701"/>
      <c r="DY31" s="701"/>
      <c r="DZ31" s="701"/>
      <c r="EA31" s="701"/>
      <c r="EB31" s="701"/>
      <c r="EC31" s="719"/>
    </row>
    <row r="32" spans="2:133" ht="11.25" customHeight="1">
      <c r="B32" s="744" t="s">
        <v>314</v>
      </c>
      <c r="C32" s="745"/>
      <c r="D32" s="745"/>
      <c r="E32" s="745"/>
      <c r="F32" s="745"/>
      <c r="G32" s="745"/>
      <c r="H32" s="745"/>
      <c r="I32" s="745"/>
      <c r="J32" s="745"/>
      <c r="K32" s="745"/>
      <c r="L32" s="745"/>
      <c r="M32" s="745"/>
      <c r="N32" s="745"/>
      <c r="O32" s="745"/>
      <c r="P32" s="745"/>
      <c r="Q32" s="746"/>
      <c r="R32" s="680" t="s">
        <v>127</v>
      </c>
      <c r="S32" s="681"/>
      <c r="T32" s="681"/>
      <c r="U32" s="681"/>
      <c r="V32" s="681"/>
      <c r="W32" s="681"/>
      <c r="X32" s="681"/>
      <c r="Y32" s="682"/>
      <c r="Z32" s="713" t="s">
        <v>242</v>
      </c>
      <c r="AA32" s="713"/>
      <c r="AB32" s="713"/>
      <c r="AC32" s="713"/>
      <c r="AD32" s="714" t="s">
        <v>127</v>
      </c>
      <c r="AE32" s="714"/>
      <c r="AF32" s="714"/>
      <c r="AG32" s="714"/>
      <c r="AH32" s="714"/>
      <c r="AI32" s="714"/>
      <c r="AJ32" s="714"/>
      <c r="AK32" s="714"/>
      <c r="AL32" s="683" t="s">
        <v>242</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99.3</v>
      </c>
      <c r="BH32" s="699"/>
      <c r="BI32" s="699"/>
      <c r="BJ32" s="699"/>
      <c r="BK32" s="699"/>
      <c r="BL32" s="699"/>
      <c r="BM32" s="684">
        <v>96.6</v>
      </c>
      <c r="BN32" s="765"/>
      <c r="BO32" s="765"/>
      <c r="BP32" s="765"/>
      <c r="BQ32" s="723"/>
      <c r="BR32" s="764">
        <v>99.2</v>
      </c>
      <c r="BS32" s="699"/>
      <c r="BT32" s="699"/>
      <c r="BU32" s="699"/>
      <c r="BV32" s="699"/>
      <c r="BW32" s="699"/>
      <c r="BX32" s="684">
        <v>96.7</v>
      </c>
      <c r="BY32" s="765"/>
      <c r="BZ32" s="765"/>
      <c r="CA32" s="765"/>
      <c r="CB32" s="723"/>
      <c r="CD32" s="773"/>
      <c r="CE32" s="774"/>
      <c r="CF32" s="727" t="s">
        <v>317</v>
      </c>
      <c r="CG32" s="724"/>
      <c r="CH32" s="724"/>
      <c r="CI32" s="724"/>
      <c r="CJ32" s="724"/>
      <c r="CK32" s="724"/>
      <c r="CL32" s="724"/>
      <c r="CM32" s="724"/>
      <c r="CN32" s="724"/>
      <c r="CO32" s="724"/>
      <c r="CP32" s="724"/>
      <c r="CQ32" s="725"/>
      <c r="CR32" s="680">
        <v>113</v>
      </c>
      <c r="CS32" s="681"/>
      <c r="CT32" s="681"/>
      <c r="CU32" s="681"/>
      <c r="CV32" s="681"/>
      <c r="CW32" s="681"/>
      <c r="CX32" s="681"/>
      <c r="CY32" s="682"/>
      <c r="CZ32" s="683">
        <v>0</v>
      </c>
      <c r="DA32" s="701"/>
      <c r="DB32" s="701"/>
      <c r="DC32" s="702"/>
      <c r="DD32" s="686">
        <v>113</v>
      </c>
      <c r="DE32" s="681"/>
      <c r="DF32" s="681"/>
      <c r="DG32" s="681"/>
      <c r="DH32" s="681"/>
      <c r="DI32" s="681"/>
      <c r="DJ32" s="681"/>
      <c r="DK32" s="682"/>
      <c r="DL32" s="686">
        <v>113</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318</v>
      </c>
      <c r="C33" s="678"/>
      <c r="D33" s="678"/>
      <c r="E33" s="678"/>
      <c r="F33" s="678"/>
      <c r="G33" s="678"/>
      <c r="H33" s="678"/>
      <c r="I33" s="678"/>
      <c r="J33" s="678"/>
      <c r="K33" s="678"/>
      <c r="L33" s="678"/>
      <c r="M33" s="678"/>
      <c r="N33" s="678"/>
      <c r="O33" s="678"/>
      <c r="P33" s="678"/>
      <c r="Q33" s="679"/>
      <c r="R33" s="680">
        <v>719624</v>
      </c>
      <c r="S33" s="681"/>
      <c r="T33" s="681"/>
      <c r="U33" s="681"/>
      <c r="V33" s="681"/>
      <c r="W33" s="681"/>
      <c r="X33" s="681"/>
      <c r="Y33" s="682"/>
      <c r="Z33" s="713">
        <v>6.6</v>
      </c>
      <c r="AA33" s="713"/>
      <c r="AB33" s="713"/>
      <c r="AC33" s="713"/>
      <c r="AD33" s="714" t="s">
        <v>242</v>
      </c>
      <c r="AE33" s="714"/>
      <c r="AF33" s="714"/>
      <c r="AG33" s="714"/>
      <c r="AH33" s="714"/>
      <c r="AI33" s="714"/>
      <c r="AJ33" s="714"/>
      <c r="AK33" s="714"/>
      <c r="AL33" s="683" t="s">
        <v>127</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98.5</v>
      </c>
      <c r="BH33" s="665"/>
      <c r="BI33" s="665"/>
      <c r="BJ33" s="665"/>
      <c r="BK33" s="665"/>
      <c r="BL33" s="665"/>
      <c r="BM33" s="707">
        <v>90.5</v>
      </c>
      <c r="BN33" s="665"/>
      <c r="BO33" s="665"/>
      <c r="BP33" s="665"/>
      <c r="BQ33" s="709"/>
      <c r="BR33" s="747">
        <v>98.4</v>
      </c>
      <c r="BS33" s="665"/>
      <c r="BT33" s="665"/>
      <c r="BU33" s="665"/>
      <c r="BV33" s="665"/>
      <c r="BW33" s="665"/>
      <c r="BX33" s="707">
        <v>90.8</v>
      </c>
      <c r="BY33" s="665"/>
      <c r="BZ33" s="665"/>
      <c r="CA33" s="665"/>
      <c r="CB33" s="709"/>
      <c r="CD33" s="727" t="s">
        <v>320</v>
      </c>
      <c r="CE33" s="724"/>
      <c r="CF33" s="724"/>
      <c r="CG33" s="724"/>
      <c r="CH33" s="724"/>
      <c r="CI33" s="724"/>
      <c r="CJ33" s="724"/>
      <c r="CK33" s="724"/>
      <c r="CL33" s="724"/>
      <c r="CM33" s="724"/>
      <c r="CN33" s="724"/>
      <c r="CO33" s="724"/>
      <c r="CP33" s="724"/>
      <c r="CQ33" s="725"/>
      <c r="CR33" s="680">
        <v>5752872</v>
      </c>
      <c r="CS33" s="699"/>
      <c r="CT33" s="699"/>
      <c r="CU33" s="699"/>
      <c r="CV33" s="699"/>
      <c r="CW33" s="699"/>
      <c r="CX33" s="699"/>
      <c r="CY33" s="700"/>
      <c r="CZ33" s="683">
        <v>56.9</v>
      </c>
      <c r="DA33" s="701"/>
      <c r="DB33" s="701"/>
      <c r="DC33" s="702"/>
      <c r="DD33" s="686">
        <v>3726483</v>
      </c>
      <c r="DE33" s="699"/>
      <c r="DF33" s="699"/>
      <c r="DG33" s="699"/>
      <c r="DH33" s="699"/>
      <c r="DI33" s="699"/>
      <c r="DJ33" s="699"/>
      <c r="DK33" s="700"/>
      <c r="DL33" s="686">
        <v>2138213</v>
      </c>
      <c r="DM33" s="699"/>
      <c r="DN33" s="699"/>
      <c r="DO33" s="699"/>
      <c r="DP33" s="699"/>
      <c r="DQ33" s="699"/>
      <c r="DR33" s="699"/>
      <c r="DS33" s="699"/>
      <c r="DT33" s="699"/>
      <c r="DU33" s="699"/>
      <c r="DV33" s="700"/>
      <c r="DW33" s="683">
        <v>43.1</v>
      </c>
      <c r="DX33" s="701"/>
      <c r="DY33" s="701"/>
      <c r="DZ33" s="701"/>
      <c r="EA33" s="701"/>
      <c r="EB33" s="701"/>
      <c r="EC33" s="719"/>
    </row>
    <row r="34" spans="2:133" ht="11.25" customHeight="1">
      <c r="B34" s="677" t="s">
        <v>321</v>
      </c>
      <c r="C34" s="678"/>
      <c r="D34" s="678"/>
      <c r="E34" s="678"/>
      <c r="F34" s="678"/>
      <c r="G34" s="678"/>
      <c r="H34" s="678"/>
      <c r="I34" s="678"/>
      <c r="J34" s="678"/>
      <c r="K34" s="678"/>
      <c r="L34" s="678"/>
      <c r="M34" s="678"/>
      <c r="N34" s="678"/>
      <c r="O34" s="678"/>
      <c r="P34" s="678"/>
      <c r="Q34" s="679"/>
      <c r="R34" s="680">
        <v>14042</v>
      </c>
      <c r="S34" s="681"/>
      <c r="T34" s="681"/>
      <c r="U34" s="681"/>
      <c r="V34" s="681"/>
      <c r="W34" s="681"/>
      <c r="X34" s="681"/>
      <c r="Y34" s="682"/>
      <c r="Z34" s="713">
        <v>0.1</v>
      </c>
      <c r="AA34" s="713"/>
      <c r="AB34" s="713"/>
      <c r="AC34" s="713"/>
      <c r="AD34" s="714">
        <v>2297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971525</v>
      </c>
      <c r="CS34" s="681"/>
      <c r="CT34" s="681"/>
      <c r="CU34" s="681"/>
      <c r="CV34" s="681"/>
      <c r="CW34" s="681"/>
      <c r="CX34" s="681"/>
      <c r="CY34" s="682"/>
      <c r="CZ34" s="683">
        <v>9.6</v>
      </c>
      <c r="DA34" s="701"/>
      <c r="DB34" s="701"/>
      <c r="DC34" s="702"/>
      <c r="DD34" s="686">
        <v>804172</v>
      </c>
      <c r="DE34" s="681"/>
      <c r="DF34" s="681"/>
      <c r="DG34" s="681"/>
      <c r="DH34" s="681"/>
      <c r="DI34" s="681"/>
      <c r="DJ34" s="681"/>
      <c r="DK34" s="682"/>
      <c r="DL34" s="686">
        <v>512394</v>
      </c>
      <c r="DM34" s="681"/>
      <c r="DN34" s="681"/>
      <c r="DO34" s="681"/>
      <c r="DP34" s="681"/>
      <c r="DQ34" s="681"/>
      <c r="DR34" s="681"/>
      <c r="DS34" s="681"/>
      <c r="DT34" s="681"/>
      <c r="DU34" s="681"/>
      <c r="DV34" s="682"/>
      <c r="DW34" s="683">
        <v>10.3</v>
      </c>
      <c r="DX34" s="701"/>
      <c r="DY34" s="701"/>
      <c r="DZ34" s="701"/>
      <c r="EA34" s="701"/>
      <c r="EB34" s="701"/>
      <c r="EC34" s="719"/>
    </row>
    <row r="35" spans="2:133" ht="11.25" customHeight="1">
      <c r="B35" s="677" t="s">
        <v>323</v>
      </c>
      <c r="C35" s="678"/>
      <c r="D35" s="678"/>
      <c r="E35" s="678"/>
      <c r="F35" s="678"/>
      <c r="G35" s="678"/>
      <c r="H35" s="678"/>
      <c r="I35" s="678"/>
      <c r="J35" s="678"/>
      <c r="K35" s="678"/>
      <c r="L35" s="678"/>
      <c r="M35" s="678"/>
      <c r="N35" s="678"/>
      <c r="O35" s="678"/>
      <c r="P35" s="678"/>
      <c r="Q35" s="679"/>
      <c r="R35" s="680">
        <v>60608</v>
      </c>
      <c r="S35" s="681"/>
      <c r="T35" s="681"/>
      <c r="U35" s="681"/>
      <c r="V35" s="681"/>
      <c r="W35" s="681"/>
      <c r="X35" s="681"/>
      <c r="Y35" s="682"/>
      <c r="Z35" s="713">
        <v>0.6</v>
      </c>
      <c r="AA35" s="713"/>
      <c r="AB35" s="713"/>
      <c r="AC35" s="713"/>
      <c r="AD35" s="714" t="s">
        <v>242</v>
      </c>
      <c r="AE35" s="714"/>
      <c r="AF35" s="714"/>
      <c r="AG35" s="714"/>
      <c r="AH35" s="714"/>
      <c r="AI35" s="714"/>
      <c r="AJ35" s="714"/>
      <c r="AK35" s="714"/>
      <c r="AL35" s="683" t="s">
        <v>173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303150</v>
      </c>
      <c r="CS35" s="699"/>
      <c r="CT35" s="699"/>
      <c r="CU35" s="699"/>
      <c r="CV35" s="699"/>
      <c r="CW35" s="699"/>
      <c r="CX35" s="699"/>
      <c r="CY35" s="700"/>
      <c r="CZ35" s="683">
        <v>3</v>
      </c>
      <c r="DA35" s="701"/>
      <c r="DB35" s="701"/>
      <c r="DC35" s="702"/>
      <c r="DD35" s="686">
        <v>262487</v>
      </c>
      <c r="DE35" s="699"/>
      <c r="DF35" s="699"/>
      <c r="DG35" s="699"/>
      <c r="DH35" s="699"/>
      <c r="DI35" s="699"/>
      <c r="DJ35" s="699"/>
      <c r="DK35" s="700"/>
      <c r="DL35" s="686">
        <v>166868</v>
      </c>
      <c r="DM35" s="699"/>
      <c r="DN35" s="699"/>
      <c r="DO35" s="699"/>
      <c r="DP35" s="699"/>
      <c r="DQ35" s="699"/>
      <c r="DR35" s="699"/>
      <c r="DS35" s="699"/>
      <c r="DT35" s="699"/>
      <c r="DU35" s="699"/>
      <c r="DV35" s="700"/>
      <c r="DW35" s="683">
        <v>3.4</v>
      </c>
      <c r="DX35" s="701"/>
      <c r="DY35" s="701"/>
      <c r="DZ35" s="701"/>
      <c r="EA35" s="701"/>
      <c r="EB35" s="701"/>
      <c r="EC35" s="719"/>
    </row>
    <row r="36" spans="2:133" ht="11.25" customHeight="1">
      <c r="B36" s="677" t="s">
        <v>327</v>
      </c>
      <c r="C36" s="678"/>
      <c r="D36" s="678"/>
      <c r="E36" s="678"/>
      <c r="F36" s="678"/>
      <c r="G36" s="678"/>
      <c r="H36" s="678"/>
      <c r="I36" s="678"/>
      <c r="J36" s="678"/>
      <c r="K36" s="678"/>
      <c r="L36" s="678"/>
      <c r="M36" s="678"/>
      <c r="N36" s="678"/>
      <c r="O36" s="678"/>
      <c r="P36" s="678"/>
      <c r="Q36" s="679"/>
      <c r="R36" s="680">
        <v>290574</v>
      </c>
      <c r="S36" s="681"/>
      <c r="T36" s="681"/>
      <c r="U36" s="681"/>
      <c r="V36" s="681"/>
      <c r="W36" s="681"/>
      <c r="X36" s="681"/>
      <c r="Y36" s="682"/>
      <c r="Z36" s="713">
        <v>2.7</v>
      </c>
      <c r="AA36" s="713"/>
      <c r="AB36" s="713"/>
      <c r="AC36" s="713"/>
      <c r="AD36" s="714" t="s">
        <v>127</v>
      </c>
      <c r="AE36" s="714"/>
      <c r="AF36" s="714"/>
      <c r="AG36" s="714"/>
      <c r="AH36" s="714"/>
      <c r="AI36" s="714"/>
      <c r="AJ36" s="714"/>
      <c r="AK36" s="714"/>
      <c r="AL36" s="683" t="s">
        <v>242</v>
      </c>
      <c r="AM36" s="684"/>
      <c r="AN36" s="684"/>
      <c r="AO36" s="715"/>
      <c r="AP36" s="235"/>
      <c r="AQ36" s="732" t="s">
        <v>328</v>
      </c>
      <c r="AR36" s="733"/>
      <c r="AS36" s="733"/>
      <c r="AT36" s="733"/>
      <c r="AU36" s="733"/>
      <c r="AV36" s="733"/>
      <c r="AW36" s="733"/>
      <c r="AX36" s="733"/>
      <c r="AY36" s="734"/>
      <c r="AZ36" s="735">
        <v>1296651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46052</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2870955</v>
      </c>
      <c r="CS36" s="681"/>
      <c r="CT36" s="681"/>
      <c r="CU36" s="681"/>
      <c r="CV36" s="681"/>
      <c r="CW36" s="681"/>
      <c r="CX36" s="681"/>
      <c r="CY36" s="682"/>
      <c r="CZ36" s="683">
        <v>28.4</v>
      </c>
      <c r="DA36" s="701"/>
      <c r="DB36" s="701"/>
      <c r="DC36" s="702"/>
      <c r="DD36" s="686">
        <v>1238934</v>
      </c>
      <c r="DE36" s="681"/>
      <c r="DF36" s="681"/>
      <c r="DG36" s="681"/>
      <c r="DH36" s="681"/>
      <c r="DI36" s="681"/>
      <c r="DJ36" s="681"/>
      <c r="DK36" s="682"/>
      <c r="DL36" s="686">
        <v>694502</v>
      </c>
      <c r="DM36" s="681"/>
      <c r="DN36" s="681"/>
      <c r="DO36" s="681"/>
      <c r="DP36" s="681"/>
      <c r="DQ36" s="681"/>
      <c r="DR36" s="681"/>
      <c r="DS36" s="681"/>
      <c r="DT36" s="681"/>
      <c r="DU36" s="681"/>
      <c r="DV36" s="682"/>
      <c r="DW36" s="683">
        <v>14</v>
      </c>
      <c r="DX36" s="701"/>
      <c r="DY36" s="701"/>
      <c r="DZ36" s="701"/>
      <c r="EA36" s="701"/>
      <c r="EB36" s="701"/>
      <c r="EC36" s="719"/>
    </row>
    <row r="37" spans="2:133" ht="11.25" customHeight="1">
      <c r="B37" s="677" t="s">
        <v>331</v>
      </c>
      <c r="C37" s="678"/>
      <c r="D37" s="678"/>
      <c r="E37" s="678"/>
      <c r="F37" s="678"/>
      <c r="G37" s="678"/>
      <c r="H37" s="678"/>
      <c r="I37" s="678"/>
      <c r="J37" s="678"/>
      <c r="K37" s="678"/>
      <c r="L37" s="678"/>
      <c r="M37" s="678"/>
      <c r="N37" s="678"/>
      <c r="O37" s="678"/>
      <c r="P37" s="678"/>
      <c r="Q37" s="679"/>
      <c r="R37" s="680">
        <v>714432</v>
      </c>
      <c r="S37" s="681"/>
      <c r="T37" s="681"/>
      <c r="U37" s="681"/>
      <c r="V37" s="681"/>
      <c r="W37" s="681"/>
      <c r="X37" s="681"/>
      <c r="Y37" s="682"/>
      <c r="Z37" s="713">
        <v>6.5</v>
      </c>
      <c r="AA37" s="713"/>
      <c r="AB37" s="713"/>
      <c r="AC37" s="713"/>
      <c r="AD37" s="714" t="s">
        <v>127</v>
      </c>
      <c r="AE37" s="714"/>
      <c r="AF37" s="714"/>
      <c r="AG37" s="714"/>
      <c r="AH37" s="714"/>
      <c r="AI37" s="714"/>
      <c r="AJ37" s="714"/>
      <c r="AK37" s="714"/>
      <c r="AL37" s="683" t="s">
        <v>173</v>
      </c>
      <c r="AM37" s="684"/>
      <c r="AN37" s="684"/>
      <c r="AO37" s="715"/>
      <c r="AQ37" s="720" t="s">
        <v>332</v>
      </c>
      <c r="AR37" s="721"/>
      <c r="AS37" s="721"/>
      <c r="AT37" s="721"/>
      <c r="AU37" s="721"/>
      <c r="AV37" s="721"/>
      <c r="AW37" s="721"/>
      <c r="AX37" s="721"/>
      <c r="AY37" s="722"/>
      <c r="AZ37" s="680">
        <v>317200</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36497</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387992</v>
      </c>
      <c r="CS37" s="699"/>
      <c r="CT37" s="699"/>
      <c r="CU37" s="699"/>
      <c r="CV37" s="699"/>
      <c r="CW37" s="699"/>
      <c r="CX37" s="699"/>
      <c r="CY37" s="700"/>
      <c r="CZ37" s="683">
        <v>3.8</v>
      </c>
      <c r="DA37" s="701"/>
      <c r="DB37" s="701"/>
      <c r="DC37" s="702"/>
      <c r="DD37" s="686">
        <v>382106</v>
      </c>
      <c r="DE37" s="699"/>
      <c r="DF37" s="699"/>
      <c r="DG37" s="699"/>
      <c r="DH37" s="699"/>
      <c r="DI37" s="699"/>
      <c r="DJ37" s="699"/>
      <c r="DK37" s="700"/>
      <c r="DL37" s="686">
        <v>375904</v>
      </c>
      <c r="DM37" s="699"/>
      <c r="DN37" s="699"/>
      <c r="DO37" s="699"/>
      <c r="DP37" s="699"/>
      <c r="DQ37" s="699"/>
      <c r="DR37" s="699"/>
      <c r="DS37" s="699"/>
      <c r="DT37" s="699"/>
      <c r="DU37" s="699"/>
      <c r="DV37" s="700"/>
      <c r="DW37" s="683">
        <v>7.6</v>
      </c>
      <c r="DX37" s="701"/>
      <c r="DY37" s="701"/>
      <c r="DZ37" s="701"/>
      <c r="EA37" s="701"/>
      <c r="EB37" s="701"/>
      <c r="EC37" s="719"/>
    </row>
    <row r="38" spans="2:133" ht="11.25" customHeight="1">
      <c r="B38" s="677" t="s">
        <v>335</v>
      </c>
      <c r="C38" s="678"/>
      <c r="D38" s="678"/>
      <c r="E38" s="678"/>
      <c r="F38" s="678"/>
      <c r="G38" s="678"/>
      <c r="H38" s="678"/>
      <c r="I38" s="678"/>
      <c r="J38" s="678"/>
      <c r="K38" s="678"/>
      <c r="L38" s="678"/>
      <c r="M38" s="678"/>
      <c r="N38" s="678"/>
      <c r="O38" s="678"/>
      <c r="P38" s="678"/>
      <c r="Q38" s="679"/>
      <c r="R38" s="680">
        <v>171286</v>
      </c>
      <c r="S38" s="681"/>
      <c r="T38" s="681"/>
      <c r="U38" s="681"/>
      <c r="V38" s="681"/>
      <c r="W38" s="681"/>
      <c r="X38" s="681"/>
      <c r="Y38" s="682"/>
      <c r="Z38" s="713">
        <v>1.6</v>
      </c>
      <c r="AA38" s="713"/>
      <c r="AB38" s="713"/>
      <c r="AC38" s="713"/>
      <c r="AD38" s="714">
        <v>708</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310000</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1814</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967664</v>
      </c>
      <c r="CS38" s="681"/>
      <c r="CT38" s="681"/>
      <c r="CU38" s="681"/>
      <c r="CV38" s="681"/>
      <c r="CW38" s="681"/>
      <c r="CX38" s="681"/>
      <c r="CY38" s="682"/>
      <c r="CZ38" s="683">
        <v>9.6</v>
      </c>
      <c r="DA38" s="701"/>
      <c r="DB38" s="701"/>
      <c r="DC38" s="702"/>
      <c r="DD38" s="686">
        <v>870740</v>
      </c>
      <c r="DE38" s="681"/>
      <c r="DF38" s="681"/>
      <c r="DG38" s="681"/>
      <c r="DH38" s="681"/>
      <c r="DI38" s="681"/>
      <c r="DJ38" s="681"/>
      <c r="DK38" s="682"/>
      <c r="DL38" s="686">
        <v>753519</v>
      </c>
      <c r="DM38" s="681"/>
      <c r="DN38" s="681"/>
      <c r="DO38" s="681"/>
      <c r="DP38" s="681"/>
      <c r="DQ38" s="681"/>
      <c r="DR38" s="681"/>
      <c r="DS38" s="681"/>
      <c r="DT38" s="681"/>
      <c r="DU38" s="681"/>
      <c r="DV38" s="682"/>
      <c r="DW38" s="683">
        <v>15.2</v>
      </c>
      <c r="DX38" s="701"/>
      <c r="DY38" s="701"/>
      <c r="DZ38" s="701"/>
      <c r="EA38" s="701"/>
      <c r="EB38" s="701"/>
      <c r="EC38" s="719"/>
    </row>
    <row r="39" spans="2:133" ht="11.25" customHeight="1">
      <c r="B39" s="677" t="s">
        <v>339</v>
      </c>
      <c r="C39" s="678"/>
      <c r="D39" s="678"/>
      <c r="E39" s="678"/>
      <c r="F39" s="678"/>
      <c r="G39" s="678"/>
      <c r="H39" s="678"/>
      <c r="I39" s="678"/>
      <c r="J39" s="678"/>
      <c r="K39" s="678"/>
      <c r="L39" s="678"/>
      <c r="M39" s="678"/>
      <c r="N39" s="678"/>
      <c r="O39" s="678"/>
      <c r="P39" s="678"/>
      <c r="Q39" s="679"/>
      <c r="R39" s="680">
        <v>779400</v>
      </c>
      <c r="S39" s="681"/>
      <c r="T39" s="681"/>
      <c r="U39" s="681"/>
      <c r="V39" s="681"/>
      <c r="W39" s="681"/>
      <c r="X39" s="681"/>
      <c r="Y39" s="682"/>
      <c r="Z39" s="713">
        <v>7.1</v>
      </c>
      <c r="AA39" s="713"/>
      <c r="AB39" s="713"/>
      <c r="AC39" s="713"/>
      <c r="AD39" s="714" t="s">
        <v>242</v>
      </c>
      <c r="AE39" s="714"/>
      <c r="AF39" s="714"/>
      <c r="AG39" s="714"/>
      <c r="AH39" s="714"/>
      <c r="AI39" s="714"/>
      <c r="AJ39" s="714"/>
      <c r="AK39" s="714"/>
      <c r="AL39" s="683" t="s">
        <v>242</v>
      </c>
      <c r="AM39" s="684"/>
      <c r="AN39" s="684"/>
      <c r="AO39" s="715"/>
      <c r="AQ39" s="720" t="s">
        <v>340</v>
      </c>
      <c r="AR39" s="721"/>
      <c r="AS39" s="721"/>
      <c r="AT39" s="721"/>
      <c r="AU39" s="721"/>
      <c r="AV39" s="721"/>
      <c r="AW39" s="721"/>
      <c r="AX39" s="721"/>
      <c r="AY39" s="722"/>
      <c r="AZ39" s="680">
        <v>18987</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2836</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503648</v>
      </c>
      <c r="CS39" s="699"/>
      <c r="CT39" s="699"/>
      <c r="CU39" s="699"/>
      <c r="CV39" s="699"/>
      <c r="CW39" s="699"/>
      <c r="CX39" s="699"/>
      <c r="CY39" s="700"/>
      <c r="CZ39" s="683">
        <v>5</v>
      </c>
      <c r="DA39" s="701"/>
      <c r="DB39" s="701"/>
      <c r="DC39" s="702"/>
      <c r="DD39" s="686">
        <v>439220</v>
      </c>
      <c r="DE39" s="699"/>
      <c r="DF39" s="699"/>
      <c r="DG39" s="699"/>
      <c r="DH39" s="699"/>
      <c r="DI39" s="699"/>
      <c r="DJ39" s="699"/>
      <c r="DK39" s="700"/>
      <c r="DL39" s="686" t="s">
        <v>257</v>
      </c>
      <c r="DM39" s="699"/>
      <c r="DN39" s="699"/>
      <c r="DO39" s="699"/>
      <c r="DP39" s="699"/>
      <c r="DQ39" s="699"/>
      <c r="DR39" s="699"/>
      <c r="DS39" s="699"/>
      <c r="DT39" s="699"/>
      <c r="DU39" s="699"/>
      <c r="DV39" s="700"/>
      <c r="DW39" s="683" t="s">
        <v>127</v>
      </c>
      <c r="DX39" s="701"/>
      <c r="DY39" s="701"/>
      <c r="DZ39" s="701"/>
      <c r="EA39" s="701"/>
      <c r="EB39" s="701"/>
      <c r="EC39" s="719"/>
    </row>
    <row r="40" spans="2:133" ht="11.25" customHeight="1">
      <c r="B40" s="677" t="s">
        <v>343</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242</v>
      </c>
      <c r="AA40" s="713"/>
      <c r="AB40" s="713"/>
      <c r="AC40" s="713"/>
      <c r="AD40" s="714" t="s">
        <v>242</v>
      </c>
      <c r="AE40" s="714"/>
      <c r="AF40" s="714"/>
      <c r="AG40" s="714"/>
      <c r="AH40" s="714"/>
      <c r="AI40" s="714"/>
      <c r="AJ40" s="714"/>
      <c r="AK40" s="714"/>
      <c r="AL40" s="683" t="s">
        <v>242</v>
      </c>
      <c r="AM40" s="684"/>
      <c r="AN40" s="684"/>
      <c r="AO40" s="715"/>
      <c r="AQ40" s="720" t="s">
        <v>344</v>
      </c>
      <c r="AR40" s="721"/>
      <c r="AS40" s="721"/>
      <c r="AT40" s="721"/>
      <c r="AU40" s="721"/>
      <c r="AV40" s="721"/>
      <c r="AW40" s="721"/>
      <c r="AX40" s="721"/>
      <c r="AY40" s="722"/>
      <c r="AZ40" s="680" t="s">
        <v>173</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82</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135930</v>
      </c>
      <c r="CS40" s="681"/>
      <c r="CT40" s="681"/>
      <c r="CU40" s="681"/>
      <c r="CV40" s="681"/>
      <c r="CW40" s="681"/>
      <c r="CX40" s="681"/>
      <c r="CY40" s="682"/>
      <c r="CZ40" s="683">
        <v>1.3</v>
      </c>
      <c r="DA40" s="701"/>
      <c r="DB40" s="701"/>
      <c r="DC40" s="702"/>
      <c r="DD40" s="686">
        <v>110930</v>
      </c>
      <c r="DE40" s="681"/>
      <c r="DF40" s="681"/>
      <c r="DG40" s="681"/>
      <c r="DH40" s="681"/>
      <c r="DI40" s="681"/>
      <c r="DJ40" s="681"/>
      <c r="DK40" s="682"/>
      <c r="DL40" s="686">
        <v>10930</v>
      </c>
      <c r="DM40" s="681"/>
      <c r="DN40" s="681"/>
      <c r="DO40" s="681"/>
      <c r="DP40" s="681"/>
      <c r="DQ40" s="681"/>
      <c r="DR40" s="681"/>
      <c r="DS40" s="681"/>
      <c r="DT40" s="681"/>
      <c r="DU40" s="681"/>
      <c r="DV40" s="682"/>
      <c r="DW40" s="683">
        <v>0.2</v>
      </c>
      <c r="DX40" s="701"/>
      <c r="DY40" s="701"/>
      <c r="DZ40" s="701"/>
      <c r="EA40" s="701"/>
      <c r="EB40" s="701"/>
      <c r="EC40" s="719"/>
    </row>
    <row r="41" spans="2:133" ht="11.25" customHeight="1">
      <c r="B41" s="677" t="s">
        <v>348</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242</v>
      </c>
      <c r="AA41" s="713"/>
      <c r="AB41" s="713"/>
      <c r="AC41" s="713"/>
      <c r="AD41" s="714" t="s">
        <v>127</v>
      </c>
      <c r="AE41" s="714"/>
      <c r="AF41" s="714"/>
      <c r="AG41" s="714"/>
      <c r="AH41" s="714"/>
      <c r="AI41" s="714"/>
      <c r="AJ41" s="714"/>
      <c r="AK41" s="714"/>
      <c r="AL41" s="683" t="s">
        <v>242</v>
      </c>
      <c r="AM41" s="684"/>
      <c r="AN41" s="684"/>
      <c r="AO41" s="715"/>
      <c r="AQ41" s="720" t="s">
        <v>349</v>
      </c>
      <c r="AR41" s="721"/>
      <c r="AS41" s="721"/>
      <c r="AT41" s="721"/>
      <c r="AU41" s="721"/>
      <c r="AV41" s="721"/>
      <c r="AW41" s="721"/>
      <c r="AX41" s="721"/>
      <c r="AY41" s="722"/>
      <c r="AZ41" s="680">
        <v>142653</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127</v>
      </c>
      <c r="CS41" s="699"/>
      <c r="CT41" s="699"/>
      <c r="CU41" s="699"/>
      <c r="CV41" s="699"/>
      <c r="CW41" s="699"/>
      <c r="CX41" s="699"/>
      <c r="CY41" s="700"/>
      <c r="CZ41" s="683" t="s">
        <v>242</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154700</v>
      </c>
      <c r="S42" s="681"/>
      <c r="T42" s="681"/>
      <c r="U42" s="681"/>
      <c r="V42" s="681"/>
      <c r="W42" s="681"/>
      <c r="X42" s="681"/>
      <c r="Y42" s="682"/>
      <c r="Z42" s="713">
        <v>1.4</v>
      </c>
      <c r="AA42" s="713"/>
      <c r="AB42" s="713"/>
      <c r="AC42" s="713"/>
      <c r="AD42" s="714" t="s">
        <v>242</v>
      </c>
      <c r="AE42" s="714"/>
      <c r="AF42" s="714"/>
      <c r="AG42" s="714"/>
      <c r="AH42" s="714"/>
      <c r="AI42" s="714"/>
      <c r="AJ42" s="714"/>
      <c r="AK42" s="714"/>
      <c r="AL42" s="683" t="s">
        <v>242</v>
      </c>
      <c r="AM42" s="684"/>
      <c r="AN42" s="684"/>
      <c r="AO42" s="715"/>
      <c r="AQ42" s="716" t="s">
        <v>353</v>
      </c>
      <c r="AR42" s="717"/>
      <c r="AS42" s="717"/>
      <c r="AT42" s="717"/>
      <c r="AU42" s="717"/>
      <c r="AV42" s="717"/>
      <c r="AW42" s="717"/>
      <c r="AX42" s="717"/>
      <c r="AY42" s="718"/>
      <c r="AZ42" s="664">
        <v>507811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1080555</v>
      </c>
      <c r="CS42" s="681"/>
      <c r="CT42" s="681"/>
      <c r="CU42" s="681"/>
      <c r="CV42" s="681"/>
      <c r="CW42" s="681"/>
      <c r="CX42" s="681"/>
      <c r="CY42" s="682"/>
      <c r="CZ42" s="683">
        <v>10.7</v>
      </c>
      <c r="DA42" s="684"/>
      <c r="DB42" s="684"/>
      <c r="DC42" s="685"/>
      <c r="DD42" s="686">
        <v>229953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10963785</v>
      </c>
      <c r="S43" s="703"/>
      <c r="T43" s="703"/>
      <c r="U43" s="703"/>
      <c r="V43" s="703"/>
      <c r="W43" s="703"/>
      <c r="X43" s="703"/>
      <c r="Y43" s="704"/>
      <c r="Z43" s="705">
        <v>100</v>
      </c>
      <c r="AA43" s="705"/>
      <c r="AB43" s="705"/>
      <c r="AC43" s="705"/>
      <c r="AD43" s="706">
        <v>4806216</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32202</v>
      </c>
      <c r="CS43" s="699"/>
      <c r="CT43" s="699"/>
      <c r="CU43" s="699"/>
      <c r="CV43" s="699"/>
      <c r="CW43" s="699"/>
      <c r="CX43" s="699"/>
      <c r="CY43" s="700"/>
      <c r="CZ43" s="683">
        <v>0.3</v>
      </c>
      <c r="DA43" s="701"/>
      <c r="DB43" s="701"/>
      <c r="DC43" s="702"/>
      <c r="DD43" s="686">
        <v>25702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756875</v>
      </c>
      <c r="CS44" s="681"/>
      <c r="CT44" s="681"/>
      <c r="CU44" s="681"/>
      <c r="CV44" s="681"/>
      <c r="CW44" s="681"/>
      <c r="CX44" s="681"/>
      <c r="CY44" s="682"/>
      <c r="CZ44" s="683">
        <v>7.5</v>
      </c>
      <c r="DA44" s="684"/>
      <c r="DB44" s="684"/>
      <c r="DC44" s="685"/>
      <c r="DD44" s="686">
        <v>142199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298650</v>
      </c>
      <c r="CS45" s="699"/>
      <c r="CT45" s="699"/>
      <c r="CU45" s="699"/>
      <c r="CV45" s="699"/>
      <c r="CW45" s="699"/>
      <c r="CX45" s="699"/>
      <c r="CY45" s="700"/>
      <c r="CZ45" s="683">
        <v>3</v>
      </c>
      <c r="DA45" s="701"/>
      <c r="DB45" s="701"/>
      <c r="DC45" s="702"/>
      <c r="DD45" s="686">
        <v>15084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359296</v>
      </c>
      <c r="CS46" s="681"/>
      <c r="CT46" s="681"/>
      <c r="CU46" s="681"/>
      <c r="CV46" s="681"/>
      <c r="CW46" s="681"/>
      <c r="CX46" s="681"/>
      <c r="CY46" s="682"/>
      <c r="CZ46" s="683">
        <v>3.6</v>
      </c>
      <c r="DA46" s="684"/>
      <c r="DB46" s="684"/>
      <c r="DC46" s="685"/>
      <c r="DD46" s="686">
        <v>123386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323680</v>
      </c>
      <c r="CS47" s="699"/>
      <c r="CT47" s="699"/>
      <c r="CU47" s="699"/>
      <c r="CV47" s="699"/>
      <c r="CW47" s="699"/>
      <c r="CX47" s="699"/>
      <c r="CY47" s="700"/>
      <c r="CZ47" s="683">
        <v>3.2</v>
      </c>
      <c r="DA47" s="701"/>
      <c r="DB47" s="701"/>
      <c r="DC47" s="702"/>
      <c r="DD47" s="686">
        <v>87754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242</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10108121</v>
      </c>
      <c r="CS49" s="665"/>
      <c r="CT49" s="665"/>
      <c r="CU49" s="665"/>
      <c r="CV49" s="665"/>
      <c r="CW49" s="665"/>
      <c r="CX49" s="665"/>
      <c r="CY49" s="666"/>
      <c r="CZ49" s="667">
        <v>100</v>
      </c>
      <c r="DA49" s="668"/>
      <c r="DB49" s="668"/>
      <c r="DC49" s="669"/>
      <c r="DD49" s="670">
        <v>6296539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Z+qFLQRIk/CrDa+CLKJNE9V7NcZQboF2DVfEyjY6jtaQQu0kN5NmD6YMQVnhw1nepfTTr9m1YcIw6raBOpkfg==" saltValue="Q6Cvy84O8C1vQIXTy+Bj9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1" t="s">
        <v>368</v>
      </c>
      <c r="DK2" s="1182"/>
      <c r="DL2" s="1182"/>
      <c r="DM2" s="1182"/>
      <c r="DN2" s="1182"/>
      <c r="DO2" s="1183"/>
      <c r="DP2" s="251"/>
      <c r="DQ2" s="1181" t="s">
        <v>369</v>
      </c>
      <c r="DR2" s="1182"/>
      <c r="DS2" s="1182"/>
      <c r="DT2" s="1182"/>
      <c r="DU2" s="1182"/>
      <c r="DV2" s="1182"/>
      <c r="DW2" s="1182"/>
      <c r="DX2" s="1182"/>
      <c r="DY2" s="1182"/>
      <c r="DZ2" s="1183"/>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2" t="s">
        <v>370</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184"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6" t="s">
        <v>386</v>
      </c>
      <c r="DH5" s="1197"/>
      <c r="DI5" s="1197"/>
      <c r="DJ5" s="1197"/>
      <c r="DK5" s="1198"/>
      <c r="DL5" s="1196" t="s">
        <v>387</v>
      </c>
      <c r="DM5" s="1197"/>
      <c r="DN5" s="1197"/>
      <c r="DO5" s="1197"/>
      <c r="DP5" s="1198"/>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185"/>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c r="A7" s="260">
        <v>1</v>
      </c>
      <c r="B7" s="1141" t="s">
        <v>389</v>
      </c>
      <c r="C7" s="1142"/>
      <c r="D7" s="1142"/>
      <c r="E7" s="1142"/>
      <c r="F7" s="1142"/>
      <c r="G7" s="1142"/>
      <c r="H7" s="1142"/>
      <c r="I7" s="1142"/>
      <c r="J7" s="1142"/>
      <c r="K7" s="1142"/>
      <c r="L7" s="1142"/>
      <c r="M7" s="1142"/>
      <c r="N7" s="1142"/>
      <c r="O7" s="1142"/>
      <c r="P7" s="1143"/>
      <c r="Q7" s="1186">
        <v>10976</v>
      </c>
      <c r="R7" s="1187"/>
      <c r="S7" s="1187"/>
      <c r="T7" s="1187"/>
      <c r="U7" s="1187"/>
      <c r="V7" s="1187">
        <v>10120</v>
      </c>
      <c r="W7" s="1187"/>
      <c r="X7" s="1187"/>
      <c r="Y7" s="1187"/>
      <c r="Z7" s="1187"/>
      <c r="AA7" s="1187">
        <v>856</v>
      </c>
      <c r="AB7" s="1187"/>
      <c r="AC7" s="1187"/>
      <c r="AD7" s="1187"/>
      <c r="AE7" s="1188"/>
      <c r="AF7" s="1178">
        <v>657</v>
      </c>
      <c r="AG7" s="1179"/>
      <c r="AH7" s="1179"/>
      <c r="AI7" s="1179"/>
      <c r="AJ7" s="1180"/>
      <c r="AK7" s="1189">
        <v>291</v>
      </c>
      <c r="AL7" s="1190"/>
      <c r="AM7" s="1190"/>
      <c r="AN7" s="1190"/>
      <c r="AO7" s="1190"/>
      <c r="AP7" s="1190">
        <v>11895</v>
      </c>
      <c r="AQ7" s="1190"/>
      <c r="AR7" s="1190"/>
      <c r="AS7" s="1190"/>
      <c r="AT7" s="1190"/>
      <c r="AU7" s="1194"/>
      <c r="AV7" s="1194"/>
      <c r="AW7" s="1194"/>
      <c r="AX7" s="1194"/>
      <c r="AY7" s="1195"/>
      <c r="AZ7" s="254"/>
      <c r="BA7" s="254"/>
      <c r="BB7" s="254"/>
      <c r="BC7" s="254"/>
      <c r="BD7" s="254"/>
      <c r="BE7" s="255"/>
      <c r="BF7" s="255"/>
      <c r="BG7" s="255"/>
      <c r="BH7" s="255"/>
      <c r="BI7" s="255"/>
      <c r="BJ7" s="255"/>
      <c r="BK7" s="255"/>
      <c r="BL7" s="255"/>
      <c r="BM7" s="255"/>
      <c r="BN7" s="255"/>
      <c r="BO7" s="255"/>
      <c r="BP7" s="255"/>
      <c r="BQ7" s="261">
        <v>1</v>
      </c>
      <c r="BR7" s="262"/>
      <c r="BS7" s="1210" t="s">
        <v>575</v>
      </c>
      <c r="BT7" s="1211"/>
      <c r="BU7" s="1211"/>
      <c r="BV7" s="1211"/>
      <c r="BW7" s="1211"/>
      <c r="BX7" s="1211"/>
      <c r="BY7" s="1211"/>
      <c r="BZ7" s="1211"/>
      <c r="CA7" s="1211"/>
      <c r="CB7" s="1211"/>
      <c r="CC7" s="1211"/>
      <c r="CD7" s="1211"/>
      <c r="CE7" s="1211"/>
      <c r="CF7" s="1211"/>
      <c r="CG7" s="1212"/>
      <c r="CH7" s="1207">
        <v>-55</v>
      </c>
      <c r="CI7" s="1208"/>
      <c r="CJ7" s="1208"/>
      <c r="CK7" s="1208"/>
      <c r="CL7" s="1209"/>
      <c r="CM7" s="1207">
        <v>-20</v>
      </c>
      <c r="CN7" s="1208"/>
      <c r="CO7" s="1208"/>
      <c r="CP7" s="1208"/>
      <c r="CQ7" s="1209"/>
      <c r="CR7" s="1207">
        <v>95</v>
      </c>
      <c r="CS7" s="1208"/>
      <c r="CT7" s="1208"/>
      <c r="CU7" s="1208"/>
      <c r="CV7" s="1209"/>
      <c r="CW7" s="1207">
        <v>0</v>
      </c>
      <c r="CX7" s="1208"/>
      <c r="CY7" s="1208"/>
      <c r="CZ7" s="1208"/>
      <c r="DA7" s="1209"/>
      <c r="DB7" s="1207" t="s">
        <v>572</v>
      </c>
      <c r="DC7" s="1208"/>
      <c r="DD7" s="1208"/>
      <c r="DE7" s="1208"/>
      <c r="DF7" s="1209"/>
      <c r="DG7" s="1207" t="s">
        <v>572</v>
      </c>
      <c r="DH7" s="1208"/>
      <c r="DI7" s="1208"/>
      <c r="DJ7" s="1208"/>
      <c r="DK7" s="1209"/>
      <c r="DL7" s="1207" t="s">
        <v>572</v>
      </c>
      <c r="DM7" s="1208"/>
      <c r="DN7" s="1208"/>
      <c r="DO7" s="1208"/>
      <c r="DP7" s="1209"/>
      <c r="DQ7" s="1207" t="s">
        <v>572</v>
      </c>
      <c r="DR7" s="1208"/>
      <c r="DS7" s="1208"/>
      <c r="DT7" s="1208"/>
      <c r="DU7" s="1209"/>
      <c r="DV7" s="1191"/>
      <c r="DW7" s="1192"/>
      <c r="DX7" s="1192"/>
      <c r="DY7" s="1192"/>
      <c r="DZ7" s="1193"/>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63"/>
      <c r="AL8" s="1164"/>
      <c r="AM8" s="1164"/>
      <c r="AN8" s="1164"/>
      <c r="AO8" s="1164"/>
      <c r="AP8" s="1164"/>
      <c r="AQ8" s="1164"/>
      <c r="AR8" s="1164"/>
      <c r="AS8" s="1164"/>
      <c r="AT8" s="1164"/>
      <c r="AU8" s="1169"/>
      <c r="AV8" s="1169"/>
      <c r="AW8" s="1169"/>
      <c r="AX8" s="1169"/>
      <c r="AY8" s="1170"/>
      <c r="AZ8" s="254"/>
      <c r="BA8" s="254"/>
      <c r="BB8" s="254"/>
      <c r="BC8" s="254"/>
      <c r="BD8" s="254"/>
      <c r="BE8" s="255"/>
      <c r="BF8" s="255"/>
      <c r="BG8" s="255"/>
      <c r="BH8" s="255"/>
      <c r="BI8" s="255"/>
      <c r="BJ8" s="255"/>
      <c r="BK8" s="255"/>
      <c r="BL8" s="255"/>
      <c r="BM8" s="255"/>
      <c r="BN8" s="255"/>
      <c r="BO8" s="255"/>
      <c r="BP8" s="255"/>
      <c r="BQ8" s="264">
        <v>2</v>
      </c>
      <c r="BR8" s="265"/>
      <c r="BS8" s="1109" t="s">
        <v>576</v>
      </c>
      <c r="BT8" s="1110"/>
      <c r="BU8" s="1110"/>
      <c r="BV8" s="1110"/>
      <c r="BW8" s="1110"/>
      <c r="BX8" s="1110"/>
      <c r="BY8" s="1110"/>
      <c r="BZ8" s="1110"/>
      <c r="CA8" s="1110"/>
      <c r="CB8" s="1110"/>
      <c r="CC8" s="1110"/>
      <c r="CD8" s="1110"/>
      <c r="CE8" s="1110"/>
      <c r="CF8" s="1110"/>
      <c r="CG8" s="1111"/>
      <c r="CH8" s="1084">
        <v>0</v>
      </c>
      <c r="CI8" s="1085"/>
      <c r="CJ8" s="1085"/>
      <c r="CK8" s="1085"/>
      <c r="CL8" s="1086"/>
      <c r="CM8" s="1084">
        <v>5</v>
      </c>
      <c r="CN8" s="1085"/>
      <c r="CO8" s="1085"/>
      <c r="CP8" s="1085"/>
      <c r="CQ8" s="1086"/>
      <c r="CR8" s="1084">
        <v>3</v>
      </c>
      <c r="CS8" s="1085"/>
      <c r="CT8" s="1085"/>
      <c r="CU8" s="1085"/>
      <c r="CV8" s="1086"/>
      <c r="CW8" s="1084" t="s">
        <v>572</v>
      </c>
      <c r="CX8" s="1085"/>
      <c r="CY8" s="1085"/>
      <c r="CZ8" s="1085"/>
      <c r="DA8" s="1086"/>
      <c r="DB8" s="1084" t="s">
        <v>572</v>
      </c>
      <c r="DC8" s="1085"/>
      <c r="DD8" s="1085"/>
      <c r="DE8" s="1085"/>
      <c r="DF8" s="1086"/>
      <c r="DG8" s="1084" t="s">
        <v>572</v>
      </c>
      <c r="DH8" s="1085"/>
      <c r="DI8" s="1085"/>
      <c r="DJ8" s="1085"/>
      <c r="DK8" s="1086"/>
      <c r="DL8" s="1084" t="s">
        <v>572</v>
      </c>
      <c r="DM8" s="1085"/>
      <c r="DN8" s="1085"/>
      <c r="DO8" s="1085"/>
      <c r="DP8" s="1086"/>
      <c r="DQ8" s="1084" t="s">
        <v>572</v>
      </c>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63"/>
      <c r="AL9" s="1164"/>
      <c r="AM9" s="1164"/>
      <c r="AN9" s="1164"/>
      <c r="AO9" s="1164"/>
      <c r="AP9" s="1164"/>
      <c r="AQ9" s="1164"/>
      <c r="AR9" s="1164"/>
      <c r="AS9" s="1164"/>
      <c r="AT9" s="1164"/>
      <c r="AU9" s="1169"/>
      <c r="AV9" s="1169"/>
      <c r="AW9" s="1169"/>
      <c r="AX9" s="1169"/>
      <c r="AY9" s="1170"/>
      <c r="AZ9" s="254"/>
      <c r="BA9" s="254"/>
      <c r="BB9" s="254"/>
      <c r="BC9" s="254"/>
      <c r="BD9" s="254"/>
      <c r="BE9" s="255"/>
      <c r="BF9" s="255"/>
      <c r="BG9" s="255"/>
      <c r="BH9" s="255"/>
      <c r="BI9" s="255"/>
      <c r="BJ9" s="255"/>
      <c r="BK9" s="255"/>
      <c r="BL9" s="255"/>
      <c r="BM9" s="255"/>
      <c r="BN9" s="255"/>
      <c r="BO9" s="255"/>
      <c r="BP9" s="255"/>
      <c r="BQ9" s="264">
        <v>3</v>
      </c>
      <c r="BR9" s="265"/>
      <c r="BS9" s="1109" t="s">
        <v>577</v>
      </c>
      <c r="BT9" s="1110"/>
      <c r="BU9" s="1110"/>
      <c r="BV9" s="1110"/>
      <c r="BW9" s="1110"/>
      <c r="BX9" s="1110"/>
      <c r="BY9" s="1110"/>
      <c r="BZ9" s="1110"/>
      <c r="CA9" s="1110"/>
      <c r="CB9" s="1110"/>
      <c r="CC9" s="1110"/>
      <c r="CD9" s="1110"/>
      <c r="CE9" s="1110"/>
      <c r="CF9" s="1110"/>
      <c r="CG9" s="1111"/>
      <c r="CH9" s="1084">
        <v>-106</v>
      </c>
      <c r="CI9" s="1085"/>
      <c r="CJ9" s="1085"/>
      <c r="CK9" s="1085"/>
      <c r="CL9" s="1086"/>
      <c r="CM9" s="1084">
        <v>137</v>
      </c>
      <c r="CN9" s="1085"/>
      <c r="CO9" s="1085"/>
      <c r="CP9" s="1085"/>
      <c r="CQ9" s="1086"/>
      <c r="CR9" s="1084">
        <v>35</v>
      </c>
      <c r="CS9" s="1085"/>
      <c r="CT9" s="1085"/>
      <c r="CU9" s="1085"/>
      <c r="CV9" s="1086"/>
      <c r="CW9" s="1084">
        <v>3</v>
      </c>
      <c r="CX9" s="1085"/>
      <c r="CY9" s="1085"/>
      <c r="CZ9" s="1085"/>
      <c r="DA9" s="1086"/>
      <c r="DB9" s="1084" t="s">
        <v>572</v>
      </c>
      <c r="DC9" s="1085"/>
      <c r="DD9" s="1085"/>
      <c r="DE9" s="1085"/>
      <c r="DF9" s="1086"/>
      <c r="DG9" s="1084" t="s">
        <v>572</v>
      </c>
      <c r="DH9" s="1085"/>
      <c r="DI9" s="1085"/>
      <c r="DJ9" s="1085"/>
      <c r="DK9" s="1086"/>
      <c r="DL9" s="1084" t="s">
        <v>572</v>
      </c>
      <c r="DM9" s="1085"/>
      <c r="DN9" s="1085"/>
      <c r="DO9" s="1085"/>
      <c r="DP9" s="1086"/>
      <c r="DQ9" s="1084" t="s">
        <v>572</v>
      </c>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63"/>
      <c r="AL10" s="1164"/>
      <c r="AM10" s="1164"/>
      <c r="AN10" s="1164"/>
      <c r="AO10" s="1164"/>
      <c r="AP10" s="1164"/>
      <c r="AQ10" s="1164"/>
      <c r="AR10" s="1164"/>
      <c r="AS10" s="1164"/>
      <c r="AT10" s="1164"/>
      <c r="AU10" s="1169"/>
      <c r="AV10" s="1169"/>
      <c r="AW10" s="1169"/>
      <c r="AX10" s="1169"/>
      <c r="AY10" s="117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63"/>
      <c r="AL11" s="1164"/>
      <c r="AM11" s="1164"/>
      <c r="AN11" s="1164"/>
      <c r="AO11" s="1164"/>
      <c r="AP11" s="1164"/>
      <c r="AQ11" s="1164"/>
      <c r="AR11" s="1164"/>
      <c r="AS11" s="1164"/>
      <c r="AT11" s="1164"/>
      <c r="AU11" s="1169"/>
      <c r="AV11" s="1169"/>
      <c r="AW11" s="1169"/>
      <c r="AX11" s="1169"/>
      <c r="AY11" s="117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63"/>
      <c r="AL12" s="1164"/>
      <c r="AM12" s="1164"/>
      <c r="AN12" s="1164"/>
      <c r="AO12" s="1164"/>
      <c r="AP12" s="1164"/>
      <c r="AQ12" s="1164"/>
      <c r="AR12" s="1164"/>
      <c r="AS12" s="1164"/>
      <c r="AT12" s="1164"/>
      <c r="AU12" s="1169"/>
      <c r="AV12" s="1169"/>
      <c r="AW12" s="1169"/>
      <c r="AX12" s="1169"/>
      <c r="AY12" s="117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63"/>
      <c r="AL13" s="1164"/>
      <c r="AM13" s="1164"/>
      <c r="AN13" s="1164"/>
      <c r="AO13" s="1164"/>
      <c r="AP13" s="1164"/>
      <c r="AQ13" s="1164"/>
      <c r="AR13" s="1164"/>
      <c r="AS13" s="1164"/>
      <c r="AT13" s="1164"/>
      <c r="AU13" s="1169"/>
      <c r="AV13" s="1169"/>
      <c r="AW13" s="1169"/>
      <c r="AX13" s="1169"/>
      <c r="AY13" s="117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63"/>
      <c r="AL14" s="1164"/>
      <c r="AM14" s="1164"/>
      <c r="AN14" s="1164"/>
      <c r="AO14" s="1164"/>
      <c r="AP14" s="1164"/>
      <c r="AQ14" s="1164"/>
      <c r="AR14" s="1164"/>
      <c r="AS14" s="1164"/>
      <c r="AT14" s="1164"/>
      <c r="AU14" s="1169"/>
      <c r="AV14" s="1169"/>
      <c r="AW14" s="1169"/>
      <c r="AX14" s="1169"/>
      <c r="AY14" s="117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63"/>
      <c r="AL15" s="1164"/>
      <c r="AM15" s="1164"/>
      <c r="AN15" s="1164"/>
      <c r="AO15" s="1164"/>
      <c r="AP15" s="1164"/>
      <c r="AQ15" s="1164"/>
      <c r="AR15" s="1164"/>
      <c r="AS15" s="1164"/>
      <c r="AT15" s="1164"/>
      <c r="AU15" s="1169"/>
      <c r="AV15" s="1169"/>
      <c r="AW15" s="1169"/>
      <c r="AX15" s="1169"/>
      <c r="AY15" s="117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63"/>
      <c r="AL16" s="1164"/>
      <c r="AM16" s="1164"/>
      <c r="AN16" s="1164"/>
      <c r="AO16" s="1164"/>
      <c r="AP16" s="1164"/>
      <c r="AQ16" s="1164"/>
      <c r="AR16" s="1164"/>
      <c r="AS16" s="1164"/>
      <c r="AT16" s="1164"/>
      <c r="AU16" s="1169"/>
      <c r="AV16" s="1169"/>
      <c r="AW16" s="1169"/>
      <c r="AX16" s="1169"/>
      <c r="AY16" s="117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63"/>
      <c r="AL17" s="1164"/>
      <c r="AM17" s="1164"/>
      <c r="AN17" s="1164"/>
      <c r="AO17" s="1164"/>
      <c r="AP17" s="1164"/>
      <c r="AQ17" s="1164"/>
      <c r="AR17" s="1164"/>
      <c r="AS17" s="1164"/>
      <c r="AT17" s="1164"/>
      <c r="AU17" s="1169"/>
      <c r="AV17" s="1169"/>
      <c r="AW17" s="1169"/>
      <c r="AX17" s="1169"/>
      <c r="AY17" s="117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63"/>
      <c r="AL18" s="1164"/>
      <c r="AM18" s="1164"/>
      <c r="AN18" s="1164"/>
      <c r="AO18" s="1164"/>
      <c r="AP18" s="1164"/>
      <c r="AQ18" s="1164"/>
      <c r="AR18" s="1164"/>
      <c r="AS18" s="1164"/>
      <c r="AT18" s="1164"/>
      <c r="AU18" s="1169"/>
      <c r="AV18" s="1169"/>
      <c r="AW18" s="1169"/>
      <c r="AX18" s="1169"/>
      <c r="AY18" s="117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63"/>
      <c r="AL19" s="1164"/>
      <c r="AM19" s="1164"/>
      <c r="AN19" s="1164"/>
      <c r="AO19" s="1164"/>
      <c r="AP19" s="1164"/>
      <c r="AQ19" s="1164"/>
      <c r="AR19" s="1164"/>
      <c r="AS19" s="1164"/>
      <c r="AT19" s="1164"/>
      <c r="AU19" s="1169"/>
      <c r="AV19" s="1169"/>
      <c r="AW19" s="1169"/>
      <c r="AX19" s="1169"/>
      <c r="AY19" s="117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63"/>
      <c r="AL20" s="1164"/>
      <c r="AM20" s="1164"/>
      <c r="AN20" s="1164"/>
      <c r="AO20" s="1164"/>
      <c r="AP20" s="1164"/>
      <c r="AQ20" s="1164"/>
      <c r="AR20" s="1164"/>
      <c r="AS20" s="1164"/>
      <c r="AT20" s="1164"/>
      <c r="AU20" s="1169"/>
      <c r="AV20" s="1169"/>
      <c r="AW20" s="1169"/>
      <c r="AX20" s="1169"/>
      <c r="AY20" s="117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63"/>
      <c r="AL21" s="1164"/>
      <c r="AM21" s="1164"/>
      <c r="AN21" s="1164"/>
      <c r="AO21" s="1164"/>
      <c r="AP21" s="1164"/>
      <c r="AQ21" s="1164"/>
      <c r="AR21" s="1164"/>
      <c r="AS21" s="1164"/>
      <c r="AT21" s="1164"/>
      <c r="AU21" s="1169"/>
      <c r="AV21" s="1169"/>
      <c r="AW21" s="1169"/>
      <c r="AX21" s="1169"/>
      <c r="AY21" s="117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5"/>
      <c r="R22" s="1176"/>
      <c r="S22" s="1176"/>
      <c r="T22" s="1176"/>
      <c r="U22" s="1176"/>
      <c r="V22" s="1176"/>
      <c r="W22" s="1176"/>
      <c r="X22" s="1176"/>
      <c r="Y22" s="1176"/>
      <c r="Z22" s="1176"/>
      <c r="AA22" s="1176"/>
      <c r="AB22" s="1176"/>
      <c r="AC22" s="1176"/>
      <c r="AD22" s="1176"/>
      <c r="AE22" s="1177"/>
      <c r="AF22" s="1132"/>
      <c r="AG22" s="1133"/>
      <c r="AH22" s="1133"/>
      <c r="AI22" s="1133"/>
      <c r="AJ22" s="1134"/>
      <c r="AK22" s="1171"/>
      <c r="AL22" s="1172"/>
      <c r="AM22" s="1172"/>
      <c r="AN22" s="1172"/>
      <c r="AO22" s="1172"/>
      <c r="AP22" s="1172"/>
      <c r="AQ22" s="1172"/>
      <c r="AR22" s="1172"/>
      <c r="AS22" s="1172"/>
      <c r="AT22" s="1172"/>
      <c r="AU22" s="1173"/>
      <c r="AV22" s="1173"/>
      <c r="AW22" s="1173"/>
      <c r="AX22" s="1173"/>
      <c r="AY22" s="1174"/>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47">
        <v>10964</v>
      </c>
      <c r="R23" s="1148"/>
      <c r="S23" s="1148"/>
      <c r="T23" s="1148"/>
      <c r="U23" s="1148"/>
      <c r="V23" s="1148">
        <v>10108</v>
      </c>
      <c r="W23" s="1148"/>
      <c r="X23" s="1148"/>
      <c r="Y23" s="1148"/>
      <c r="Z23" s="1148"/>
      <c r="AA23" s="1148">
        <v>856</v>
      </c>
      <c r="AB23" s="1148"/>
      <c r="AC23" s="1148"/>
      <c r="AD23" s="1148"/>
      <c r="AE23" s="1149"/>
      <c r="AF23" s="1150">
        <v>657</v>
      </c>
      <c r="AG23" s="1148"/>
      <c r="AH23" s="1148"/>
      <c r="AI23" s="1148"/>
      <c r="AJ23" s="1151"/>
      <c r="AK23" s="1152"/>
      <c r="AL23" s="1153"/>
      <c r="AM23" s="1153"/>
      <c r="AN23" s="1153"/>
      <c r="AO23" s="1153"/>
      <c r="AP23" s="1148">
        <v>11895</v>
      </c>
      <c r="AQ23" s="1148"/>
      <c r="AR23" s="1148"/>
      <c r="AS23" s="1148"/>
      <c r="AT23" s="1148"/>
      <c r="AU23" s="1154"/>
      <c r="AV23" s="1154"/>
      <c r="AW23" s="1154"/>
      <c r="AX23" s="1154"/>
      <c r="AY23" s="1155"/>
      <c r="AZ23" s="1166" t="s">
        <v>127</v>
      </c>
      <c r="BA23" s="1167"/>
      <c r="BB23" s="1167"/>
      <c r="BC23" s="1167"/>
      <c r="BD23" s="1168"/>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65" t="s">
        <v>393</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62" t="s">
        <v>394</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8" t="s">
        <v>398</v>
      </c>
      <c r="AG26" s="1103"/>
      <c r="AH26" s="1103"/>
      <c r="AI26" s="1103"/>
      <c r="AJ26" s="1159"/>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0"/>
      <c r="AG27" s="1106"/>
      <c r="AH27" s="1106"/>
      <c r="AI27" s="1106"/>
      <c r="AJ27" s="1161"/>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1" t="s">
        <v>403</v>
      </c>
      <c r="C28" s="1142"/>
      <c r="D28" s="1142"/>
      <c r="E28" s="1142"/>
      <c r="F28" s="1142"/>
      <c r="G28" s="1142"/>
      <c r="H28" s="1142"/>
      <c r="I28" s="1142"/>
      <c r="J28" s="1142"/>
      <c r="K28" s="1142"/>
      <c r="L28" s="1142"/>
      <c r="M28" s="1142"/>
      <c r="N28" s="1142"/>
      <c r="O28" s="1142"/>
      <c r="P28" s="1143"/>
      <c r="Q28" s="1156">
        <v>1538</v>
      </c>
      <c r="R28" s="1145"/>
      <c r="S28" s="1145"/>
      <c r="T28" s="1145"/>
      <c r="U28" s="1145"/>
      <c r="V28" s="1145">
        <v>1492</v>
      </c>
      <c r="W28" s="1145"/>
      <c r="X28" s="1145"/>
      <c r="Y28" s="1145"/>
      <c r="Z28" s="1145"/>
      <c r="AA28" s="1145">
        <v>46</v>
      </c>
      <c r="AB28" s="1145"/>
      <c r="AC28" s="1145"/>
      <c r="AD28" s="1145"/>
      <c r="AE28" s="1157"/>
      <c r="AF28" s="1144">
        <v>46</v>
      </c>
      <c r="AG28" s="1145"/>
      <c r="AH28" s="1145"/>
      <c r="AI28" s="1145"/>
      <c r="AJ28" s="1146"/>
      <c r="AK28" s="1206">
        <v>187</v>
      </c>
      <c r="AL28" s="1202"/>
      <c r="AM28" s="1202"/>
      <c r="AN28" s="1202"/>
      <c r="AO28" s="1202"/>
      <c r="AP28" s="1202" t="s">
        <v>572</v>
      </c>
      <c r="AQ28" s="1202"/>
      <c r="AR28" s="1202"/>
      <c r="AS28" s="1202"/>
      <c r="AT28" s="1202"/>
      <c r="AU28" s="1202" t="s">
        <v>572</v>
      </c>
      <c r="AV28" s="1202"/>
      <c r="AW28" s="1202"/>
      <c r="AX28" s="1202"/>
      <c r="AY28" s="1202"/>
      <c r="AZ28" s="1203" t="s">
        <v>572</v>
      </c>
      <c r="BA28" s="1203"/>
      <c r="BB28" s="1203"/>
      <c r="BC28" s="1203"/>
      <c r="BD28" s="1203"/>
      <c r="BE28" s="1204"/>
      <c r="BF28" s="1204"/>
      <c r="BG28" s="1204"/>
      <c r="BH28" s="1204"/>
      <c r="BI28" s="120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404</v>
      </c>
      <c r="C29" s="1127"/>
      <c r="D29" s="1127"/>
      <c r="E29" s="1127"/>
      <c r="F29" s="1127"/>
      <c r="G29" s="1127"/>
      <c r="H29" s="1127"/>
      <c r="I29" s="1127"/>
      <c r="J29" s="1127"/>
      <c r="K29" s="1127"/>
      <c r="L29" s="1127"/>
      <c r="M29" s="1127"/>
      <c r="N29" s="1127"/>
      <c r="O29" s="1127"/>
      <c r="P29" s="1128"/>
      <c r="Q29" s="1138">
        <v>1677</v>
      </c>
      <c r="R29" s="1139"/>
      <c r="S29" s="1139"/>
      <c r="T29" s="1139"/>
      <c r="U29" s="1139"/>
      <c r="V29" s="1139">
        <v>1613</v>
      </c>
      <c r="W29" s="1139"/>
      <c r="X29" s="1139"/>
      <c r="Y29" s="1139"/>
      <c r="Z29" s="1139"/>
      <c r="AA29" s="1139">
        <v>64</v>
      </c>
      <c r="AB29" s="1139"/>
      <c r="AC29" s="1139"/>
      <c r="AD29" s="1139"/>
      <c r="AE29" s="1140"/>
      <c r="AF29" s="1132">
        <v>64</v>
      </c>
      <c r="AG29" s="1133"/>
      <c r="AH29" s="1133"/>
      <c r="AI29" s="1133"/>
      <c r="AJ29" s="1134"/>
      <c r="AK29" s="1075">
        <v>249</v>
      </c>
      <c r="AL29" s="1066"/>
      <c r="AM29" s="1066"/>
      <c r="AN29" s="1066"/>
      <c r="AO29" s="1066"/>
      <c r="AP29" s="1066" t="s">
        <v>572</v>
      </c>
      <c r="AQ29" s="1066"/>
      <c r="AR29" s="1066"/>
      <c r="AS29" s="1066"/>
      <c r="AT29" s="1066"/>
      <c r="AU29" s="1066" t="s">
        <v>572</v>
      </c>
      <c r="AV29" s="1066"/>
      <c r="AW29" s="1066"/>
      <c r="AX29" s="1066"/>
      <c r="AY29" s="1066"/>
      <c r="AZ29" s="1137" t="s">
        <v>572</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405</v>
      </c>
      <c r="C30" s="1127"/>
      <c r="D30" s="1127"/>
      <c r="E30" s="1127"/>
      <c r="F30" s="1127"/>
      <c r="G30" s="1127"/>
      <c r="H30" s="1127"/>
      <c r="I30" s="1127"/>
      <c r="J30" s="1127"/>
      <c r="K30" s="1127"/>
      <c r="L30" s="1127"/>
      <c r="M30" s="1127"/>
      <c r="N30" s="1127"/>
      <c r="O30" s="1127"/>
      <c r="P30" s="1128"/>
      <c r="Q30" s="1138">
        <v>161</v>
      </c>
      <c r="R30" s="1139"/>
      <c r="S30" s="1139"/>
      <c r="T30" s="1139"/>
      <c r="U30" s="1139"/>
      <c r="V30" s="1139">
        <v>159</v>
      </c>
      <c r="W30" s="1139"/>
      <c r="X30" s="1139"/>
      <c r="Y30" s="1139"/>
      <c r="Z30" s="1139"/>
      <c r="AA30" s="1139">
        <v>2</v>
      </c>
      <c r="AB30" s="1139"/>
      <c r="AC30" s="1139"/>
      <c r="AD30" s="1139"/>
      <c r="AE30" s="1140"/>
      <c r="AF30" s="1132">
        <v>2</v>
      </c>
      <c r="AG30" s="1133"/>
      <c r="AH30" s="1133"/>
      <c r="AI30" s="1133"/>
      <c r="AJ30" s="1134"/>
      <c r="AK30" s="1075">
        <v>47</v>
      </c>
      <c r="AL30" s="1066"/>
      <c r="AM30" s="1066"/>
      <c r="AN30" s="1066"/>
      <c r="AO30" s="1066"/>
      <c r="AP30" s="1066" t="s">
        <v>572</v>
      </c>
      <c r="AQ30" s="1066"/>
      <c r="AR30" s="1066"/>
      <c r="AS30" s="1066"/>
      <c r="AT30" s="1066"/>
      <c r="AU30" s="1066" t="s">
        <v>572</v>
      </c>
      <c r="AV30" s="1066"/>
      <c r="AW30" s="1066"/>
      <c r="AX30" s="1066"/>
      <c r="AY30" s="1066"/>
      <c r="AZ30" s="1137" t="s">
        <v>572</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406</v>
      </c>
      <c r="C31" s="1127"/>
      <c r="D31" s="1127"/>
      <c r="E31" s="1127"/>
      <c r="F31" s="1127"/>
      <c r="G31" s="1127"/>
      <c r="H31" s="1127"/>
      <c r="I31" s="1127"/>
      <c r="J31" s="1127"/>
      <c r="K31" s="1127"/>
      <c r="L31" s="1127"/>
      <c r="M31" s="1127"/>
      <c r="N31" s="1127"/>
      <c r="O31" s="1127"/>
      <c r="P31" s="1128"/>
      <c r="Q31" s="1138">
        <v>302</v>
      </c>
      <c r="R31" s="1139"/>
      <c r="S31" s="1139"/>
      <c r="T31" s="1139"/>
      <c r="U31" s="1139"/>
      <c r="V31" s="1139">
        <v>266</v>
      </c>
      <c r="W31" s="1139"/>
      <c r="X31" s="1139"/>
      <c r="Y31" s="1139"/>
      <c r="Z31" s="1139"/>
      <c r="AA31" s="1139">
        <v>36</v>
      </c>
      <c r="AB31" s="1139"/>
      <c r="AC31" s="1139"/>
      <c r="AD31" s="1139"/>
      <c r="AE31" s="1140"/>
      <c r="AF31" s="1132">
        <v>442</v>
      </c>
      <c r="AG31" s="1133"/>
      <c r="AH31" s="1133"/>
      <c r="AI31" s="1133"/>
      <c r="AJ31" s="1134"/>
      <c r="AK31" s="1075">
        <v>19</v>
      </c>
      <c r="AL31" s="1066"/>
      <c r="AM31" s="1066"/>
      <c r="AN31" s="1066"/>
      <c r="AO31" s="1066"/>
      <c r="AP31" s="1066">
        <v>500</v>
      </c>
      <c r="AQ31" s="1066"/>
      <c r="AR31" s="1066"/>
      <c r="AS31" s="1066"/>
      <c r="AT31" s="1066"/>
      <c r="AU31" s="1066">
        <v>69</v>
      </c>
      <c r="AV31" s="1066"/>
      <c r="AW31" s="1066"/>
      <c r="AX31" s="1066"/>
      <c r="AY31" s="1066"/>
      <c r="AZ31" s="1137" t="s">
        <v>572</v>
      </c>
      <c r="BA31" s="1137"/>
      <c r="BB31" s="1137"/>
      <c r="BC31" s="1137"/>
      <c r="BD31" s="1137"/>
      <c r="BE31" s="1121" t="s">
        <v>573</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407</v>
      </c>
      <c r="C32" s="1127"/>
      <c r="D32" s="1127"/>
      <c r="E32" s="1127"/>
      <c r="F32" s="1127"/>
      <c r="G32" s="1127"/>
      <c r="H32" s="1127"/>
      <c r="I32" s="1127"/>
      <c r="J32" s="1127"/>
      <c r="K32" s="1127"/>
      <c r="L32" s="1127"/>
      <c r="M32" s="1127"/>
      <c r="N32" s="1127"/>
      <c r="O32" s="1127"/>
      <c r="P32" s="1128"/>
      <c r="Q32" s="1138">
        <v>1084</v>
      </c>
      <c r="R32" s="1139"/>
      <c r="S32" s="1139"/>
      <c r="T32" s="1139"/>
      <c r="U32" s="1139"/>
      <c r="V32" s="1139">
        <v>1163</v>
      </c>
      <c r="W32" s="1139"/>
      <c r="X32" s="1139"/>
      <c r="Y32" s="1139"/>
      <c r="Z32" s="1139"/>
      <c r="AA32" s="1139">
        <v>-78</v>
      </c>
      <c r="AB32" s="1139"/>
      <c r="AC32" s="1139"/>
      <c r="AD32" s="1139"/>
      <c r="AE32" s="1140"/>
      <c r="AF32" s="1132" t="s">
        <v>127</v>
      </c>
      <c r="AG32" s="1133"/>
      <c r="AH32" s="1133"/>
      <c r="AI32" s="1133"/>
      <c r="AJ32" s="1134"/>
      <c r="AK32" s="1075">
        <v>310</v>
      </c>
      <c r="AL32" s="1066"/>
      <c r="AM32" s="1066"/>
      <c r="AN32" s="1066"/>
      <c r="AO32" s="1066"/>
      <c r="AP32" s="1066">
        <v>877</v>
      </c>
      <c r="AQ32" s="1066"/>
      <c r="AR32" s="1066"/>
      <c r="AS32" s="1066"/>
      <c r="AT32" s="1066"/>
      <c r="AU32" s="1066">
        <v>639</v>
      </c>
      <c r="AV32" s="1066"/>
      <c r="AW32" s="1066"/>
      <c r="AX32" s="1066"/>
      <c r="AY32" s="1066"/>
      <c r="AZ32" s="1137" t="s">
        <v>572</v>
      </c>
      <c r="BA32" s="1137"/>
      <c r="BB32" s="1137"/>
      <c r="BC32" s="1137"/>
      <c r="BD32" s="1137"/>
      <c r="BE32" s="1121" t="s">
        <v>573</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t="s">
        <v>408</v>
      </c>
      <c r="C33" s="1127"/>
      <c r="D33" s="1127"/>
      <c r="E33" s="1127"/>
      <c r="F33" s="1127"/>
      <c r="G33" s="1127"/>
      <c r="H33" s="1127"/>
      <c r="I33" s="1127"/>
      <c r="J33" s="1127"/>
      <c r="K33" s="1127"/>
      <c r="L33" s="1127"/>
      <c r="M33" s="1127"/>
      <c r="N33" s="1127"/>
      <c r="O33" s="1127"/>
      <c r="P33" s="1128"/>
      <c r="Q33" s="1138">
        <v>464</v>
      </c>
      <c r="R33" s="1139"/>
      <c r="S33" s="1139"/>
      <c r="T33" s="1139"/>
      <c r="U33" s="1139"/>
      <c r="V33" s="1139">
        <v>449</v>
      </c>
      <c r="W33" s="1139"/>
      <c r="X33" s="1139"/>
      <c r="Y33" s="1139"/>
      <c r="Z33" s="1139"/>
      <c r="AA33" s="1139">
        <v>15</v>
      </c>
      <c r="AB33" s="1139"/>
      <c r="AC33" s="1139"/>
      <c r="AD33" s="1139"/>
      <c r="AE33" s="1140"/>
      <c r="AF33" s="1132">
        <v>15</v>
      </c>
      <c r="AG33" s="1133"/>
      <c r="AH33" s="1133"/>
      <c r="AI33" s="1133"/>
      <c r="AJ33" s="1134"/>
      <c r="AK33" s="1075">
        <v>220</v>
      </c>
      <c r="AL33" s="1066"/>
      <c r="AM33" s="1066"/>
      <c r="AN33" s="1066"/>
      <c r="AO33" s="1066"/>
      <c r="AP33" s="1066">
        <v>1770</v>
      </c>
      <c r="AQ33" s="1066"/>
      <c r="AR33" s="1066"/>
      <c r="AS33" s="1066"/>
      <c r="AT33" s="1066"/>
      <c r="AU33" s="1066">
        <v>1412</v>
      </c>
      <c r="AV33" s="1066"/>
      <c r="AW33" s="1066"/>
      <c r="AX33" s="1066"/>
      <c r="AY33" s="1066"/>
      <c r="AZ33" s="1137" t="s">
        <v>572</v>
      </c>
      <c r="BA33" s="1137"/>
      <c r="BB33" s="1137"/>
      <c r="BC33" s="1137"/>
      <c r="BD33" s="1137"/>
      <c r="BE33" s="1121" t="s">
        <v>574</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t="s">
        <v>409</v>
      </c>
      <c r="C34" s="1127"/>
      <c r="D34" s="1127"/>
      <c r="E34" s="1127"/>
      <c r="F34" s="1127"/>
      <c r="G34" s="1127"/>
      <c r="H34" s="1127"/>
      <c r="I34" s="1127"/>
      <c r="J34" s="1127"/>
      <c r="K34" s="1127"/>
      <c r="L34" s="1127"/>
      <c r="M34" s="1127"/>
      <c r="N34" s="1127"/>
      <c r="O34" s="1127"/>
      <c r="P34" s="1128"/>
      <c r="Q34" s="1138">
        <v>157</v>
      </c>
      <c r="R34" s="1139"/>
      <c r="S34" s="1139"/>
      <c r="T34" s="1139"/>
      <c r="U34" s="1139"/>
      <c r="V34" s="1139">
        <v>152</v>
      </c>
      <c r="W34" s="1139"/>
      <c r="X34" s="1139"/>
      <c r="Y34" s="1139"/>
      <c r="Z34" s="1139"/>
      <c r="AA34" s="1139">
        <v>5</v>
      </c>
      <c r="AB34" s="1139"/>
      <c r="AC34" s="1139"/>
      <c r="AD34" s="1139"/>
      <c r="AE34" s="1140"/>
      <c r="AF34" s="1132">
        <v>5</v>
      </c>
      <c r="AG34" s="1133"/>
      <c r="AH34" s="1133"/>
      <c r="AI34" s="1133"/>
      <c r="AJ34" s="1134"/>
      <c r="AK34" s="1075">
        <v>97</v>
      </c>
      <c r="AL34" s="1066"/>
      <c r="AM34" s="1066"/>
      <c r="AN34" s="1066"/>
      <c r="AO34" s="1066"/>
      <c r="AP34" s="1066">
        <v>410</v>
      </c>
      <c r="AQ34" s="1066"/>
      <c r="AR34" s="1066"/>
      <c r="AS34" s="1066"/>
      <c r="AT34" s="1066"/>
      <c r="AU34" s="1066">
        <v>410</v>
      </c>
      <c r="AV34" s="1066"/>
      <c r="AW34" s="1066"/>
      <c r="AX34" s="1066"/>
      <c r="AY34" s="1066"/>
      <c r="AZ34" s="1137" t="s">
        <v>572</v>
      </c>
      <c r="BA34" s="1137"/>
      <c r="BB34" s="1137"/>
      <c r="BC34" s="1137"/>
      <c r="BD34" s="1137"/>
      <c r="BE34" s="1121" t="s">
        <v>574</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575</v>
      </c>
      <c r="AG63" s="1054"/>
      <c r="AH63" s="1054"/>
      <c r="AI63" s="1054"/>
      <c r="AJ63" s="1119"/>
      <c r="AK63" s="1120"/>
      <c r="AL63" s="1058"/>
      <c r="AM63" s="1058"/>
      <c r="AN63" s="1058"/>
      <c r="AO63" s="1058"/>
      <c r="AP63" s="1054">
        <v>3557</v>
      </c>
      <c r="AQ63" s="1054"/>
      <c r="AR63" s="1054"/>
      <c r="AS63" s="1054"/>
      <c r="AT63" s="1054"/>
      <c r="AU63" s="1054">
        <v>2530</v>
      </c>
      <c r="AV63" s="1054"/>
      <c r="AW63" s="1054"/>
      <c r="AX63" s="1054"/>
      <c r="AY63" s="1054"/>
      <c r="AZ63" s="1114"/>
      <c r="BA63" s="1114"/>
      <c r="BB63" s="1114"/>
      <c r="BC63" s="1114"/>
      <c r="BD63" s="1114"/>
      <c r="BE63" s="1055"/>
      <c r="BF63" s="1055"/>
      <c r="BG63" s="1055"/>
      <c r="BH63" s="1055"/>
      <c r="BI63" s="1056"/>
      <c r="BJ63" s="1115" t="s">
        <v>127</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396</v>
      </c>
      <c r="W66" s="1097"/>
      <c r="X66" s="1097"/>
      <c r="Y66" s="1097"/>
      <c r="Z66" s="1098"/>
      <c r="AA66" s="1096" t="s">
        <v>397</v>
      </c>
      <c r="AB66" s="1097"/>
      <c r="AC66" s="1097"/>
      <c r="AD66" s="1097"/>
      <c r="AE66" s="1098"/>
      <c r="AF66" s="1102" t="s">
        <v>398</v>
      </c>
      <c r="AG66" s="1103"/>
      <c r="AH66" s="1103"/>
      <c r="AI66" s="1103"/>
      <c r="AJ66" s="1104"/>
      <c r="AK66" s="1096" t="s">
        <v>399</v>
      </c>
      <c r="AL66" s="1091"/>
      <c r="AM66" s="1091"/>
      <c r="AN66" s="1091"/>
      <c r="AO66" s="1092"/>
      <c r="AP66" s="1096" t="s">
        <v>414</v>
      </c>
      <c r="AQ66" s="1097"/>
      <c r="AR66" s="1097"/>
      <c r="AS66" s="1097"/>
      <c r="AT66" s="1098"/>
      <c r="AU66" s="1096" t="s">
        <v>415</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584</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582</v>
      </c>
      <c r="AL68" s="1077"/>
      <c r="AM68" s="1077"/>
      <c r="AN68" s="1077"/>
      <c r="AO68" s="1077"/>
      <c r="AP68" s="1077" t="s">
        <v>572</v>
      </c>
      <c r="AQ68" s="1077"/>
      <c r="AR68" s="1077"/>
      <c r="AS68" s="1077"/>
      <c r="AT68" s="1077"/>
      <c r="AU68" s="1077" t="s">
        <v>572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585</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582</v>
      </c>
      <c r="AL69" s="1066"/>
      <c r="AM69" s="1066"/>
      <c r="AN69" s="1066"/>
      <c r="AO69" s="1066"/>
      <c r="AP69" s="1066" t="s">
        <v>572</v>
      </c>
      <c r="AQ69" s="1066"/>
      <c r="AR69" s="1066"/>
      <c r="AS69" s="1066"/>
      <c r="AT69" s="1066"/>
      <c r="AU69" s="1066" t="s">
        <v>572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586</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582</v>
      </c>
      <c r="AL70" s="1066"/>
      <c r="AM70" s="1066"/>
      <c r="AN70" s="1066"/>
      <c r="AO70" s="1066"/>
      <c r="AP70" s="1066" t="s">
        <v>572</v>
      </c>
      <c r="AQ70" s="1066"/>
      <c r="AR70" s="1066"/>
      <c r="AS70" s="1066"/>
      <c r="AT70" s="1066"/>
      <c r="AU70" s="1066" t="s">
        <v>572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587</v>
      </c>
      <c r="C71" s="1070"/>
      <c r="D71" s="1070"/>
      <c r="E71" s="1070"/>
      <c r="F71" s="1070"/>
      <c r="G71" s="1070"/>
      <c r="H71" s="1070"/>
      <c r="I71" s="1070"/>
      <c r="J71" s="1070"/>
      <c r="K71" s="1070"/>
      <c r="L71" s="1070"/>
      <c r="M71" s="1070"/>
      <c r="N71" s="1070"/>
      <c r="O71" s="1070"/>
      <c r="P71" s="1071"/>
      <c r="Q71" s="1072">
        <v>35</v>
      </c>
      <c r="R71" s="1066"/>
      <c r="S71" s="1066"/>
      <c r="T71" s="1066"/>
      <c r="U71" s="1066"/>
      <c r="V71" s="1066">
        <v>32</v>
      </c>
      <c r="W71" s="1066"/>
      <c r="X71" s="1066"/>
      <c r="Y71" s="1066"/>
      <c r="Z71" s="1066"/>
      <c r="AA71" s="1066">
        <v>3</v>
      </c>
      <c r="AB71" s="1066"/>
      <c r="AC71" s="1066"/>
      <c r="AD71" s="1066"/>
      <c r="AE71" s="1066"/>
      <c r="AF71" s="1066">
        <v>3</v>
      </c>
      <c r="AG71" s="1066"/>
      <c r="AH71" s="1066"/>
      <c r="AI71" s="1066"/>
      <c r="AJ71" s="1066"/>
      <c r="AK71" s="1066">
        <v>8</v>
      </c>
      <c r="AL71" s="1066"/>
      <c r="AM71" s="1066"/>
      <c r="AN71" s="1066"/>
      <c r="AO71" s="1066"/>
      <c r="AP71" s="1066" t="s">
        <v>572</v>
      </c>
      <c r="AQ71" s="1066"/>
      <c r="AR71" s="1066"/>
      <c r="AS71" s="1066"/>
      <c r="AT71" s="1066"/>
      <c r="AU71" s="1066" t="s">
        <v>572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588</v>
      </c>
      <c r="C72" s="1070"/>
      <c r="D72" s="1070"/>
      <c r="E72" s="1070"/>
      <c r="F72" s="1070"/>
      <c r="G72" s="1070"/>
      <c r="H72" s="1070"/>
      <c r="I72" s="1070"/>
      <c r="J72" s="1070"/>
      <c r="K72" s="1070"/>
      <c r="L72" s="1070"/>
      <c r="M72" s="1070"/>
      <c r="N72" s="1070"/>
      <c r="O72" s="1070"/>
      <c r="P72" s="1071"/>
      <c r="Q72" s="1072">
        <v>5480</v>
      </c>
      <c r="R72" s="1066"/>
      <c r="S72" s="1066"/>
      <c r="T72" s="1066"/>
      <c r="U72" s="1066"/>
      <c r="V72" s="1066">
        <v>5378</v>
      </c>
      <c r="W72" s="1066"/>
      <c r="X72" s="1066"/>
      <c r="Y72" s="1066"/>
      <c r="Z72" s="1066"/>
      <c r="AA72" s="1066">
        <v>102</v>
      </c>
      <c r="AB72" s="1066"/>
      <c r="AC72" s="1066"/>
      <c r="AD72" s="1066"/>
      <c r="AE72" s="1066"/>
      <c r="AF72" s="1066">
        <v>102</v>
      </c>
      <c r="AG72" s="1066"/>
      <c r="AH72" s="1066"/>
      <c r="AI72" s="1066"/>
      <c r="AJ72" s="1066"/>
      <c r="AK72" s="1066">
        <v>58</v>
      </c>
      <c r="AL72" s="1066"/>
      <c r="AM72" s="1066"/>
      <c r="AN72" s="1066"/>
      <c r="AO72" s="1066"/>
      <c r="AP72" s="1066">
        <v>5185</v>
      </c>
      <c r="AQ72" s="1066"/>
      <c r="AR72" s="1066"/>
      <c r="AS72" s="1066"/>
      <c r="AT72" s="1066"/>
      <c r="AU72" s="1066">
        <v>342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589</v>
      </c>
      <c r="C73" s="1070"/>
      <c r="D73" s="1070"/>
      <c r="E73" s="1070"/>
      <c r="F73" s="1070"/>
      <c r="G73" s="1070"/>
      <c r="H73" s="1070"/>
      <c r="I73" s="1070"/>
      <c r="J73" s="1070"/>
      <c r="K73" s="1070"/>
      <c r="L73" s="1070"/>
      <c r="M73" s="1070"/>
      <c r="N73" s="1070"/>
      <c r="O73" s="1070"/>
      <c r="P73" s="1071"/>
      <c r="Q73" s="1072">
        <v>1553</v>
      </c>
      <c r="R73" s="1066"/>
      <c r="S73" s="1066"/>
      <c r="T73" s="1066"/>
      <c r="U73" s="1066"/>
      <c r="V73" s="1066">
        <v>1474</v>
      </c>
      <c r="W73" s="1066"/>
      <c r="X73" s="1066"/>
      <c r="Y73" s="1066"/>
      <c r="Z73" s="1066"/>
      <c r="AA73" s="1066">
        <v>79</v>
      </c>
      <c r="AB73" s="1066"/>
      <c r="AC73" s="1066"/>
      <c r="AD73" s="1066"/>
      <c r="AE73" s="1066"/>
      <c r="AF73" s="1066">
        <v>79</v>
      </c>
      <c r="AG73" s="1066"/>
      <c r="AH73" s="1066"/>
      <c r="AI73" s="1066"/>
      <c r="AJ73" s="1066"/>
      <c r="AK73" s="1066" t="s">
        <v>582</v>
      </c>
      <c r="AL73" s="1066"/>
      <c r="AM73" s="1066"/>
      <c r="AN73" s="1066"/>
      <c r="AO73" s="1066"/>
      <c r="AP73" s="1066">
        <v>1207</v>
      </c>
      <c r="AQ73" s="1066"/>
      <c r="AR73" s="1066"/>
      <c r="AS73" s="1066"/>
      <c r="AT73" s="1066"/>
      <c r="AU73" s="1066">
        <v>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590</v>
      </c>
      <c r="C74" s="1070"/>
      <c r="D74" s="1070"/>
      <c r="E74" s="1070"/>
      <c r="F74" s="1070"/>
      <c r="G74" s="1070"/>
      <c r="H74" s="1070"/>
      <c r="I74" s="1070"/>
      <c r="J74" s="1070"/>
      <c r="K74" s="1070"/>
      <c r="L74" s="1070"/>
      <c r="M74" s="1070"/>
      <c r="N74" s="1070"/>
      <c r="O74" s="1070"/>
      <c r="P74" s="1071"/>
      <c r="Q74" s="1072">
        <v>342</v>
      </c>
      <c r="R74" s="1066"/>
      <c r="S74" s="1066"/>
      <c r="T74" s="1066"/>
      <c r="U74" s="1066"/>
      <c r="V74" s="1066">
        <v>286</v>
      </c>
      <c r="W74" s="1066"/>
      <c r="X74" s="1066"/>
      <c r="Y74" s="1066"/>
      <c r="Z74" s="1066"/>
      <c r="AA74" s="1066">
        <v>56</v>
      </c>
      <c r="AB74" s="1066"/>
      <c r="AC74" s="1066"/>
      <c r="AD74" s="1066"/>
      <c r="AE74" s="1066"/>
      <c r="AF74" s="1066">
        <v>56</v>
      </c>
      <c r="AG74" s="1066"/>
      <c r="AH74" s="1066"/>
      <c r="AI74" s="1066"/>
      <c r="AJ74" s="1066"/>
      <c r="AK74" s="1066" t="s">
        <v>582</v>
      </c>
      <c r="AL74" s="1066"/>
      <c r="AM74" s="1066"/>
      <c r="AN74" s="1066"/>
      <c r="AO74" s="1066"/>
      <c r="AP74" s="1066" t="s">
        <v>572</v>
      </c>
      <c r="AQ74" s="1066"/>
      <c r="AR74" s="1066"/>
      <c r="AS74" s="1066"/>
      <c r="AT74" s="1066"/>
      <c r="AU74" s="1066" t="s">
        <v>572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591</v>
      </c>
      <c r="C75" s="1070"/>
      <c r="D75" s="1070"/>
      <c r="E75" s="1070"/>
      <c r="F75" s="1070"/>
      <c r="G75" s="1070"/>
      <c r="H75" s="1070"/>
      <c r="I75" s="1070"/>
      <c r="J75" s="1070"/>
      <c r="K75" s="1070"/>
      <c r="L75" s="1070"/>
      <c r="M75" s="1070"/>
      <c r="N75" s="1070"/>
      <c r="O75" s="1070"/>
      <c r="P75" s="1071"/>
      <c r="Q75" s="1073">
        <v>157056</v>
      </c>
      <c r="R75" s="1074"/>
      <c r="S75" s="1074"/>
      <c r="T75" s="1074"/>
      <c r="U75" s="1075"/>
      <c r="V75" s="1076">
        <v>149362</v>
      </c>
      <c r="W75" s="1074"/>
      <c r="X75" s="1074"/>
      <c r="Y75" s="1074"/>
      <c r="Z75" s="1075"/>
      <c r="AA75" s="1076">
        <v>7694</v>
      </c>
      <c r="AB75" s="1074"/>
      <c r="AC75" s="1074"/>
      <c r="AD75" s="1074"/>
      <c r="AE75" s="1075"/>
      <c r="AF75" s="1076">
        <v>7694</v>
      </c>
      <c r="AG75" s="1074"/>
      <c r="AH75" s="1074"/>
      <c r="AI75" s="1074"/>
      <c r="AJ75" s="1075"/>
      <c r="AK75" s="1076">
        <v>1365</v>
      </c>
      <c r="AL75" s="1074"/>
      <c r="AM75" s="1074"/>
      <c r="AN75" s="1074"/>
      <c r="AO75" s="1075"/>
      <c r="AP75" s="1076" t="s">
        <v>572</v>
      </c>
      <c r="AQ75" s="1074"/>
      <c r="AR75" s="1074"/>
      <c r="AS75" s="1074"/>
      <c r="AT75" s="1075"/>
      <c r="AU75" s="1076" t="s">
        <v>572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8136</v>
      </c>
      <c r="AG88" s="1054"/>
      <c r="AH88" s="1054"/>
      <c r="AI88" s="1054"/>
      <c r="AJ88" s="1054"/>
      <c r="AK88" s="1058"/>
      <c r="AL88" s="1058"/>
      <c r="AM88" s="1058"/>
      <c r="AN88" s="1058"/>
      <c r="AO88" s="1058"/>
      <c r="AP88" s="1054">
        <v>6392</v>
      </c>
      <c r="AQ88" s="1054"/>
      <c r="AR88" s="1054"/>
      <c r="AS88" s="1054"/>
      <c r="AT88" s="1054"/>
      <c r="AU88" s="1054">
        <v>432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133</v>
      </c>
      <c r="CS102" s="1046"/>
      <c r="CT102" s="1046"/>
      <c r="CU102" s="1046"/>
      <c r="CV102" s="1047"/>
      <c r="CW102" s="1045">
        <v>3</v>
      </c>
      <c r="CX102" s="1046"/>
      <c r="CY102" s="1046"/>
      <c r="CZ102" s="1046"/>
      <c r="DA102" s="1047"/>
      <c r="DB102" s="1045" t="s">
        <v>572</v>
      </c>
      <c r="DC102" s="1046"/>
      <c r="DD102" s="1046"/>
      <c r="DE102" s="1046"/>
      <c r="DF102" s="1047"/>
      <c r="DG102" s="1045" t="s">
        <v>572</v>
      </c>
      <c r="DH102" s="1046"/>
      <c r="DI102" s="1046"/>
      <c r="DJ102" s="1046"/>
      <c r="DK102" s="1047"/>
      <c r="DL102" s="1045" t="s">
        <v>572</v>
      </c>
      <c r="DM102" s="1046"/>
      <c r="DN102" s="1046"/>
      <c r="DO102" s="1046"/>
      <c r="DP102" s="1047"/>
      <c r="DQ102" s="1045" t="s">
        <v>572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307</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307</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307</v>
      </c>
      <c r="DR109" s="989"/>
      <c r="DS109" s="989"/>
      <c r="DT109" s="989"/>
      <c r="DU109" s="990"/>
      <c r="DV109" s="991" t="s">
        <v>427</v>
      </c>
      <c r="DW109" s="989"/>
      <c r="DX109" s="989"/>
      <c r="DY109" s="989"/>
      <c r="DZ109" s="1020"/>
    </row>
    <row r="110" spans="1:131" s="248" customFormat="1" ht="26.25" customHeight="1">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902258</v>
      </c>
      <c r="AB110" s="982"/>
      <c r="AC110" s="982"/>
      <c r="AD110" s="982"/>
      <c r="AE110" s="983"/>
      <c r="AF110" s="984">
        <v>925175</v>
      </c>
      <c r="AG110" s="982"/>
      <c r="AH110" s="982"/>
      <c r="AI110" s="982"/>
      <c r="AJ110" s="983"/>
      <c r="AK110" s="984">
        <v>996212</v>
      </c>
      <c r="AL110" s="982"/>
      <c r="AM110" s="982"/>
      <c r="AN110" s="982"/>
      <c r="AO110" s="983"/>
      <c r="AP110" s="985">
        <v>24.9</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10796663</v>
      </c>
      <c r="BR110" s="929"/>
      <c r="BS110" s="929"/>
      <c r="BT110" s="929"/>
      <c r="BU110" s="929"/>
      <c r="BV110" s="929">
        <v>12077657</v>
      </c>
      <c r="BW110" s="929"/>
      <c r="BX110" s="929"/>
      <c r="BY110" s="929"/>
      <c r="BZ110" s="929"/>
      <c r="CA110" s="929">
        <v>11895101</v>
      </c>
      <c r="CB110" s="929"/>
      <c r="CC110" s="929"/>
      <c r="CD110" s="929"/>
      <c r="CE110" s="929"/>
      <c r="CF110" s="953">
        <v>297.10000000000002</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433</v>
      </c>
      <c r="DM110" s="929"/>
      <c r="DN110" s="929"/>
      <c r="DO110" s="929"/>
      <c r="DP110" s="929"/>
      <c r="DQ110" s="929" t="s">
        <v>127</v>
      </c>
      <c r="DR110" s="929"/>
      <c r="DS110" s="929"/>
      <c r="DT110" s="929"/>
      <c r="DU110" s="929"/>
      <c r="DV110" s="930" t="s">
        <v>433</v>
      </c>
      <c r="DW110" s="930"/>
      <c r="DX110" s="930"/>
      <c r="DY110" s="930"/>
      <c r="DZ110" s="931"/>
    </row>
    <row r="111" spans="1:131" s="248" customFormat="1" ht="26.25" customHeight="1">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433</v>
      </c>
      <c r="AB111" s="1010"/>
      <c r="AC111" s="1010"/>
      <c r="AD111" s="1010"/>
      <c r="AE111" s="1011"/>
      <c r="AF111" s="1012" t="s">
        <v>433</v>
      </c>
      <c r="AG111" s="1010"/>
      <c r="AH111" s="1010"/>
      <c r="AI111" s="1010"/>
      <c r="AJ111" s="1011"/>
      <c r="AK111" s="1012" t="s">
        <v>127</v>
      </c>
      <c r="AL111" s="1010"/>
      <c r="AM111" s="1010"/>
      <c r="AN111" s="1010"/>
      <c r="AO111" s="1011"/>
      <c r="AP111" s="1013" t="s">
        <v>433</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433</v>
      </c>
      <c r="BR111" s="901"/>
      <c r="BS111" s="901"/>
      <c r="BT111" s="901"/>
      <c r="BU111" s="901"/>
      <c r="BV111" s="901" t="s">
        <v>127</v>
      </c>
      <c r="BW111" s="901"/>
      <c r="BX111" s="901"/>
      <c r="BY111" s="901"/>
      <c r="BZ111" s="901"/>
      <c r="CA111" s="901" t="s">
        <v>433</v>
      </c>
      <c r="CB111" s="901"/>
      <c r="CC111" s="901"/>
      <c r="CD111" s="901"/>
      <c r="CE111" s="901"/>
      <c r="CF111" s="962" t="s">
        <v>433</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433</v>
      </c>
      <c r="DM111" s="901"/>
      <c r="DN111" s="901"/>
      <c r="DO111" s="901"/>
      <c r="DP111" s="901"/>
      <c r="DQ111" s="901" t="s">
        <v>433</v>
      </c>
      <c r="DR111" s="901"/>
      <c r="DS111" s="901"/>
      <c r="DT111" s="901"/>
      <c r="DU111" s="901"/>
      <c r="DV111" s="878" t="s">
        <v>433</v>
      </c>
      <c r="DW111" s="878"/>
      <c r="DX111" s="878"/>
      <c r="DY111" s="878"/>
      <c r="DZ111" s="879"/>
    </row>
    <row r="112" spans="1:131" s="248" customFormat="1" ht="26.25" customHeight="1">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433</v>
      </c>
      <c r="AL112" s="864"/>
      <c r="AM112" s="864"/>
      <c r="AN112" s="864"/>
      <c r="AO112" s="865"/>
      <c r="AP112" s="911" t="s">
        <v>127</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2930062</v>
      </c>
      <c r="BR112" s="901"/>
      <c r="BS112" s="901"/>
      <c r="BT112" s="901"/>
      <c r="BU112" s="901"/>
      <c r="BV112" s="901">
        <v>2696855</v>
      </c>
      <c r="BW112" s="901"/>
      <c r="BX112" s="901"/>
      <c r="BY112" s="901"/>
      <c r="BZ112" s="901"/>
      <c r="CA112" s="901">
        <v>2529809</v>
      </c>
      <c r="CB112" s="901"/>
      <c r="CC112" s="901"/>
      <c r="CD112" s="901"/>
      <c r="CE112" s="901"/>
      <c r="CF112" s="962">
        <v>63.2</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433</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375398</v>
      </c>
      <c r="AB113" s="1010"/>
      <c r="AC113" s="1010"/>
      <c r="AD113" s="1010"/>
      <c r="AE113" s="1011"/>
      <c r="AF113" s="1012">
        <v>305165</v>
      </c>
      <c r="AG113" s="1010"/>
      <c r="AH113" s="1010"/>
      <c r="AI113" s="1010"/>
      <c r="AJ113" s="1011"/>
      <c r="AK113" s="1012">
        <v>358815</v>
      </c>
      <c r="AL113" s="1010"/>
      <c r="AM113" s="1010"/>
      <c r="AN113" s="1010"/>
      <c r="AO113" s="1011"/>
      <c r="AP113" s="1013">
        <v>9</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266948</v>
      </c>
      <c r="BR113" s="901"/>
      <c r="BS113" s="901"/>
      <c r="BT113" s="901"/>
      <c r="BU113" s="901"/>
      <c r="BV113" s="901">
        <v>366358</v>
      </c>
      <c r="BW113" s="901"/>
      <c r="BX113" s="901"/>
      <c r="BY113" s="901"/>
      <c r="BZ113" s="901"/>
      <c r="CA113" s="901">
        <v>432546</v>
      </c>
      <c r="CB113" s="901"/>
      <c r="CC113" s="901"/>
      <c r="CD113" s="901"/>
      <c r="CE113" s="901"/>
      <c r="CF113" s="962">
        <v>10.8</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433</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33111</v>
      </c>
      <c r="AB114" s="864"/>
      <c r="AC114" s="864"/>
      <c r="AD114" s="864"/>
      <c r="AE114" s="865"/>
      <c r="AF114" s="866">
        <v>35904</v>
      </c>
      <c r="AG114" s="864"/>
      <c r="AH114" s="864"/>
      <c r="AI114" s="864"/>
      <c r="AJ114" s="865"/>
      <c r="AK114" s="866">
        <v>36744</v>
      </c>
      <c r="AL114" s="864"/>
      <c r="AM114" s="864"/>
      <c r="AN114" s="864"/>
      <c r="AO114" s="865"/>
      <c r="AP114" s="911">
        <v>0.9</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1040609</v>
      </c>
      <c r="BR114" s="901"/>
      <c r="BS114" s="901"/>
      <c r="BT114" s="901"/>
      <c r="BU114" s="901"/>
      <c r="BV114" s="901">
        <v>985959</v>
      </c>
      <c r="BW114" s="901"/>
      <c r="BX114" s="901"/>
      <c r="BY114" s="901"/>
      <c r="BZ114" s="901"/>
      <c r="CA114" s="901">
        <v>969912</v>
      </c>
      <c r="CB114" s="901"/>
      <c r="CC114" s="901"/>
      <c r="CD114" s="901"/>
      <c r="CE114" s="901"/>
      <c r="CF114" s="962">
        <v>24.2</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433</v>
      </c>
      <c r="DR114" s="864"/>
      <c r="DS114" s="864"/>
      <c r="DT114" s="864"/>
      <c r="DU114" s="865"/>
      <c r="DV114" s="911" t="s">
        <v>127</v>
      </c>
      <c r="DW114" s="912"/>
      <c r="DX114" s="912"/>
      <c r="DY114" s="912"/>
      <c r="DZ114" s="913"/>
    </row>
    <row r="115" spans="1:130" s="248" customFormat="1" ht="26.25" customHeight="1">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433</v>
      </c>
      <c r="AB115" s="1010"/>
      <c r="AC115" s="1010"/>
      <c r="AD115" s="1010"/>
      <c r="AE115" s="1011"/>
      <c r="AF115" s="1012" t="s">
        <v>127</v>
      </c>
      <c r="AG115" s="1010"/>
      <c r="AH115" s="1010"/>
      <c r="AI115" s="1010"/>
      <c r="AJ115" s="1011"/>
      <c r="AK115" s="1012" t="s">
        <v>127</v>
      </c>
      <c r="AL115" s="1010"/>
      <c r="AM115" s="1010"/>
      <c r="AN115" s="1010"/>
      <c r="AO115" s="1011"/>
      <c r="AP115" s="1013" t="s">
        <v>127</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127</v>
      </c>
      <c r="CB115" s="901"/>
      <c r="CC115" s="901"/>
      <c r="CD115" s="901"/>
      <c r="CE115" s="901"/>
      <c r="CF115" s="962" t="s">
        <v>449</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95</v>
      </c>
      <c r="AB116" s="864"/>
      <c r="AC116" s="864"/>
      <c r="AD116" s="864"/>
      <c r="AE116" s="865"/>
      <c r="AF116" s="866">
        <v>309</v>
      </c>
      <c r="AG116" s="864"/>
      <c r="AH116" s="864"/>
      <c r="AI116" s="864"/>
      <c r="AJ116" s="865"/>
      <c r="AK116" s="866">
        <v>95</v>
      </c>
      <c r="AL116" s="864"/>
      <c r="AM116" s="864"/>
      <c r="AN116" s="864"/>
      <c r="AO116" s="865"/>
      <c r="AP116" s="911">
        <v>0</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127</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127</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1310862</v>
      </c>
      <c r="AB117" s="996"/>
      <c r="AC117" s="996"/>
      <c r="AD117" s="996"/>
      <c r="AE117" s="997"/>
      <c r="AF117" s="998">
        <v>1266553</v>
      </c>
      <c r="AG117" s="996"/>
      <c r="AH117" s="996"/>
      <c r="AI117" s="996"/>
      <c r="AJ117" s="997"/>
      <c r="AK117" s="998">
        <v>1391866</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456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307</v>
      </c>
      <c r="AL118" s="989"/>
      <c r="AM118" s="989"/>
      <c r="AN118" s="989"/>
      <c r="AO118" s="990"/>
      <c r="AP118" s="992" t="s">
        <v>427</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460</v>
      </c>
      <c r="BP119" s="965"/>
      <c r="BQ119" s="969">
        <v>15034282</v>
      </c>
      <c r="BR119" s="932"/>
      <c r="BS119" s="932"/>
      <c r="BT119" s="932"/>
      <c r="BU119" s="932"/>
      <c r="BV119" s="932">
        <v>16126829</v>
      </c>
      <c r="BW119" s="932"/>
      <c r="BX119" s="932"/>
      <c r="BY119" s="932"/>
      <c r="BZ119" s="932"/>
      <c r="CA119" s="932">
        <v>15827368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456</v>
      </c>
      <c r="DR119" s="847"/>
      <c r="DS119" s="847"/>
      <c r="DT119" s="847"/>
      <c r="DU119" s="848"/>
      <c r="DV119" s="935" t="s">
        <v>127</v>
      </c>
      <c r="DW119" s="936"/>
      <c r="DX119" s="936"/>
      <c r="DY119" s="936"/>
      <c r="DZ119" s="937"/>
    </row>
    <row r="120" spans="1:130" s="248" customFormat="1" ht="26.25" customHeight="1">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2957501</v>
      </c>
      <c r="BR120" s="929"/>
      <c r="BS120" s="929"/>
      <c r="BT120" s="929"/>
      <c r="BU120" s="929"/>
      <c r="BV120" s="929">
        <v>2987564</v>
      </c>
      <c r="BW120" s="929"/>
      <c r="BX120" s="929"/>
      <c r="BY120" s="929"/>
      <c r="BZ120" s="929"/>
      <c r="CA120" s="929">
        <v>3150724</v>
      </c>
      <c r="CB120" s="929"/>
      <c r="CC120" s="929"/>
      <c r="CD120" s="929"/>
      <c r="CE120" s="929"/>
      <c r="CF120" s="953">
        <v>78.7</v>
      </c>
      <c r="CG120" s="954"/>
      <c r="CH120" s="954"/>
      <c r="CI120" s="954"/>
      <c r="CJ120" s="954"/>
      <c r="CK120" s="955" t="s">
        <v>464</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1789972</v>
      </c>
      <c r="DH120" s="929"/>
      <c r="DI120" s="929"/>
      <c r="DJ120" s="929"/>
      <c r="DK120" s="929"/>
      <c r="DL120" s="929">
        <v>1567497</v>
      </c>
      <c r="DM120" s="929"/>
      <c r="DN120" s="929"/>
      <c r="DO120" s="929"/>
      <c r="DP120" s="929"/>
      <c r="DQ120" s="929">
        <v>1412307</v>
      </c>
      <c r="DR120" s="929"/>
      <c r="DS120" s="929"/>
      <c r="DT120" s="929"/>
      <c r="DU120" s="929"/>
      <c r="DV120" s="930">
        <v>35.299999999999997</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456</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405132</v>
      </c>
      <c r="BR121" s="901"/>
      <c r="BS121" s="901"/>
      <c r="BT121" s="901"/>
      <c r="BU121" s="901"/>
      <c r="BV121" s="901">
        <v>422634</v>
      </c>
      <c r="BW121" s="901"/>
      <c r="BX121" s="901"/>
      <c r="BY121" s="901"/>
      <c r="BZ121" s="901"/>
      <c r="CA121" s="901">
        <v>395504</v>
      </c>
      <c r="CB121" s="901"/>
      <c r="CC121" s="901"/>
      <c r="CD121" s="901"/>
      <c r="CE121" s="901"/>
      <c r="CF121" s="962">
        <v>9.9</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561301</v>
      </c>
      <c r="DH121" s="901"/>
      <c r="DI121" s="901"/>
      <c r="DJ121" s="901"/>
      <c r="DK121" s="901"/>
      <c r="DL121" s="901">
        <v>594441</v>
      </c>
      <c r="DM121" s="901"/>
      <c r="DN121" s="901"/>
      <c r="DO121" s="901"/>
      <c r="DP121" s="901"/>
      <c r="DQ121" s="901">
        <v>639295</v>
      </c>
      <c r="DR121" s="901"/>
      <c r="DS121" s="901"/>
      <c r="DT121" s="901"/>
      <c r="DU121" s="901"/>
      <c r="DV121" s="878">
        <v>16</v>
      </c>
      <c r="DW121" s="878"/>
      <c r="DX121" s="878"/>
      <c r="DY121" s="878"/>
      <c r="DZ121" s="879"/>
    </row>
    <row r="122" spans="1:130" s="248" customFormat="1" ht="26.25" customHeight="1">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456</v>
      </c>
      <c r="AG122" s="864"/>
      <c r="AH122" s="864"/>
      <c r="AI122" s="864"/>
      <c r="AJ122" s="865"/>
      <c r="AK122" s="866" t="s">
        <v>456</v>
      </c>
      <c r="AL122" s="864"/>
      <c r="AM122" s="864"/>
      <c r="AN122" s="864"/>
      <c r="AO122" s="865"/>
      <c r="AP122" s="911" t="s">
        <v>127</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9683287</v>
      </c>
      <c r="BR122" s="932"/>
      <c r="BS122" s="932"/>
      <c r="BT122" s="932"/>
      <c r="BU122" s="932"/>
      <c r="BV122" s="932">
        <v>10245986</v>
      </c>
      <c r="BW122" s="932"/>
      <c r="BX122" s="932"/>
      <c r="BY122" s="932"/>
      <c r="BZ122" s="932"/>
      <c r="CA122" s="932">
        <v>9976707</v>
      </c>
      <c r="CB122" s="932"/>
      <c r="CC122" s="932"/>
      <c r="CD122" s="932"/>
      <c r="CE122" s="932"/>
      <c r="CF122" s="933">
        <v>249.2</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495200</v>
      </c>
      <c r="DH122" s="901"/>
      <c r="DI122" s="901"/>
      <c r="DJ122" s="901"/>
      <c r="DK122" s="901"/>
      <c r="DL122" s="901">
        <v>456693</v>
      </c>
      <c r="DM122" s="901"/>
      <c r="DN122" s="901"/>
      <c r="DO122" s="901"/>
      <c r="DP122" s="901"/>
      <c r="DQ122" s="901">
        <v>409674</v>
      </c>
      <c r="DR122" s="901"/>
      <c r="DS122" s="901"/>
      <c r="DT122" s="901"/>
      <c r="DU122" s="901"/>
      <c r="DV122" s="878">
        <v>10.199999999999999</v>
      </c>
      <c r="DW122" s="878"/>
      <c r="DX122" s="878"/>
      <c r="DY122" s="878"/>
      <c r="DZ122" s="879"/>
    </row>
    <row r="123" spans="1:130" s="248" customFormat="1" ht="26.25" customHeight="1">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468</v>
      </c>
      <c r="BP123" s="965"/>
      <c r="BQ123" s="919">
        <v>13045920</v>
      </c>
      <c r="BR123" s="920"/>
      <c r="BS123" s="920"/>
      <c r="BT123" s="920"/>
      <c r="BU123" s="920"/>
      <c r="BV123" s="920">
        <v>13656184</v>
      </c>
      <c r="BW123" s="920"/>
      <c r="BX123" s="920"/>
      <c r="BY123" s="920"/>
      <c r="BZ123" s="920"/>
      <c r="CA123" s="920">
        <v>13522935</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83589</v>
      </c>
      <c r="DH123" s="864"/>
      <c r="DI123" s="864"/>
      <c r="DJ123" s="864"/>
      <c r="DK123" s="865"/>
      <c r="DL123" s="866">
        <v>78224</v>
      </c>
      <c r="DM123" s="864"/>
      <c r="DN123" s="864"/>
      <c r="DO123" s="864"/>
      <c r="DP123" s="865"/>
      <c r="DQ123" s="866">
        <v>68533</v>
      </c>
      <c r="DR123" s="864"/>
      <c r="DS123" s="864"/>
      <c r="DT123" s="864"/>
      <c r="DU123" s="865"/>
      <c r="DV123" s="911">
        <v>1.7</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51.9</v>
      </c>
      <c r="BR124" s="918"/>
      <c r="BS124" s="918"/>
      <c r="BT124" s="918"/>
      <c r="BU124" s="918"/>
      <c r="BV124" s="918">
        <v>64.5</v>
      </c>
      <c r="BW124" s="918"/>
      <c r="BX124" s="918"/>
      <c r="BY124" s="918"/>
      <c r="BZ124" s="918"/>
      <c r="CA124" s="918">
        <v>57.5</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456</v>
      </c>
      <c r="AL125" s="864"/>
      <c r="AM125" s="864"/>
      <c r="AN125" s="864"/>
      <c r="AO125" s="865"/>
      <c r="AP125" s="911" t="s">
        <v>456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52589</v>
      </c>
      <c r="AB128" s="885"/>
      <c r="AC128" s="885"/>
      <c r="AD128" s="885"/>
      <c r="AE128" s="886"/>
      <c r="AF128" s="887">
        <v>60863</v>
      </c>
      <c r="AG128" s="885"/>
      <c r="AH128" s="885"/>
      <c r="AI128" s="885"/>
      <c r="AJ128" s="886"/>
      <c r="AK128" s="887">
        <v>52685</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456</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4746366</v>
      </c>
      <c r="AB129" s="864"/>
      <c r="AC129" s="864"/>
      <c r="AD129" s="864"/>
      <c r="AE129" s="865"/>
      <c r="AF129" s="866">
        <v>4735884</v>
      </c>
      <c r="AG129" s="864"/>
      <c r="AH129" s="864"/>
      <c r="AI129" s="864"/>
      <c r="AJ129" s="865"/>
      <c r="AK129" s="866">
        <v>4952821</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922458</v>
      </c>
      <c r="AB130" s="864"/>
      <c r="AC130" s="864"/>
      <c r="AD130" s="864"/>
      <c r="AE130" s="865"/>
      <c r="AF130" s="866">
        <v>905945</v>
      </c>
      <c r="AG130" s="864"/>
      <c r="AH130" s="864"/>
      <c r="AI130" s="864"/>
      <c r="AJ130" s="865"/>
      <c r="AK130" s="866">
        <v>949042</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3823908</v>
      </c>
      <c r="AB131" s="847"/>
      <c r="AC131" s="847"/>
      <c r="AD131" s="847"/>
      <c r="AE131" s="848"/>
      <c r="AF131" s="849">
        <v>3829939</v>
      </c>
      <c r="AG131" s="847"/>
      <c r="AH131" s="847"/>
      <c r="AI131" s="847"/>
      <c r="AJ131" s="848"/>
      <c r="AK131" s="849">
        <v>4003779</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57.5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8.7819842950000009</v>
      </c>
      <c r="AB132" s="827"/>
      <c r="AC132" s="827"/>
      <c r="AD132" s="827"/>
      <c r="AE132" s="828"/>
      <c r="AF132" s="829">
        <v>7.8263648589999999</v>
      </c>
      <c r="AG132" s="827"/>
      <c r="AH132" s="827"/>
      <c r="AI132" s="827"/>
      <c r="AJ132" s="828"/>
      <c r="AK132" s="829">
        <v>9.7442691020000005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8.1999999999999993</v>
      </c>
      <c r="AB133" s="806"/>
      <c r="AC133" s="806"/>
      <c r="AD133" s="806"/>
      <c r="AE133" s="807"/>
      <c r="AF133" s="805">
        <v>8.4</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0SMBeYq66GMn9WUfr7ruvS1erwx5OiqQtkVYlw2axvpscGoHMZ2lgrkzQMW+o8XNPqeQwMEHe7h6ZW+lUom3w==" saltValue="ZUvMQSwNAc4Cy67VRoLMAQ==" spinCount="100000" sheet="1" objects="1" scenarios="1" formatRows="0"/>
  <mergeCells count="2033">
    <mergeCell ref="AP34:AT34"/>
    <mergeCell ref="AK33:AO33"/>
    <mergeCell ref="AP33:AT33"/>
    <mergeCell ref="AU33:AY33"/>
    <mergeCell ref="AZ33:BD33"/>
    <mergeCell ref="BE33:BI33"/>
    <mergeCell ref="BS8:CG8"/>
    <mergeCell ref="CR7:CV7"/>
    <mergeCell ref="CW7:DA7"/>
    <mergeCell ref="DB7:DF7"/>
    <mergeCell ref="DG7:DK7"/>
    <mergeCell ref="DL7:DP7"/>
    <mergeCell ref="DQ7:DU7"/>
    <mergeCell ref="BS7:CG7"/>
    <mergeCell ref="CH7:CL7"/>
    <mergeCell ref="CM7:CQ7"/>
    <mergeCell ref="DB9:DF9"/>
    <mergeCell ref="DG9:DK9"/>
    <mergeCell ref="DL9:DP9"/>
    <mergeCell ref="DQ9:DU9"/>
    <mergeCell ref="BS9:CG9"/>
    <mergeCell ref="CH9:CL9"/>
    <mergeCell ref="CM9:CQ9"/>
    <mergeCell ref="CR9:CV9"/>
    <mergeCell ref="CW9:DA9"/>
    <mergeCell ref="DL8:DP8"/>
    <mergeCell ref="DQ8:DU8"/>
    <mergeCell ref="CH8:CL8"/>
    <mergeCell ref="CM8:CQ8"/>
    <mergeCell ref="DQ11:DU11"/>
    <mergeCell ref="AU13:AY13"/>
    <mergeCell ref="BS13:CG13"/>
    <mergeCell ref="Q34:U34"/>
    <mergeCell ref="V34:Z34"/>
    <mergeCell ref="AA34:AE34"/>
    <mergeCell ref="AU28:AY28"/>
    <mergeCell ref="AZ28:BD28"/>
    <mergeCell ref="BE28:BI28"/>
    <mergeCell ref="AK28:AO28"/>
    <mergeCell ref="AP28:AT28"/>
    <mergeCell ref="BE29:BI29"/>
    <mergeCell ref="AK29:AO29"/>
    <mergeCell ref="AP29:AT29"/>
    <mergeCell ref="AU29:AY29"/>
    <mergeCell ref="AZ29:BD29"/>
    <mergeCell ref="AU31:AY31"/>
    <mergeCell ref="AZ31:BD31"/>
    <mergeCell ref="BE31:BI31"/>
    <mergeCell ref="AK31:AO31"/>
    <mergeCell ref="AP31:AT31"/>
    <mergeCell ref="AK30:AO30"/>
    <mergeCell ref="AP30:AT30"/>
    <mergeCell ref="AU30:AY30"/>
    <mergeCell ref="AZ30:BD30"/>
    <mergeCell ref="BE30:BI30"/>
    <mergeCell ref="BE32:BI32"/>
    <mergeCell ref="AK32:AO32"/>
    <mergeCell ref="AP32:AT32"/>
    <mergeCell ref="AU32:AY32"/>
    <mergeCell ref="AZ32:BD32"/>
    <mergeCell ref="AU34:AY34"/>
    <mergeCell ref="AZ34:BD34"/>
    <mergeCell ref="BE34:BI34"/>
    <mergeCell ref="AK34:AO34"/>
    <mergeCell ref="Q33:U33"/>
    <mergeCell ref="V33:Z33"/>
    <mergeCell ref="DB5:DF6"/>
    <mergeCell ref="DG5:DK6"/>
    <mergeCell ref="DL5:DP6"/>
    <mergeCell ref="DB12:DF12"/>
    <mergeCell ref="DG12:DK12"/>
    <mergeCell ref="DL12:DP12"/>
    <mergeCell ref="DB15:DF15"/>
    <mergeCell ref="DG15:DK15"/>
    <mergeCell ref="DL15:DP15"/>
    <mergeCell ref="DB18:DF18"/>
    <mergeCell ref="DG18:DK18"/>
    <mergeCell ref="DL18:DP18"/>
    <mergeCell ref="DB21:DF21"/>
    <mergeCell ref="DG21:DK21"/>
    <mergeCell ref="DL21:DP21"/>
    <mergeCell ref="CW24:DA24"/>
    <mergeCell ref="DB24:DF24"/>
    <mergeCell ref="DG24:DK24"/>
    <mergeCell ref="Q32:U32"/>
    <mergeCell ref="V32:Z32"/>
    <mergeCell ref="AA32:AE32"/>
    <mergeCell ref="CR8:CV8"/>
    <mergeCell ref="CW8:DA8"/>
    <mergeCell ref="DB8:DF8"/>
    <mergeCell ref="DG8:DK8"/>
    <mergeCell ref="AF8:AJ8"/>
    <mergeCell ref="AK8:AO8"/>
    <mergeCell ref="AP8:AT8"/>
    <mergeCell ref="AU8:AY8"/>
    <mergeCell ref="DL11:DP11"/>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DV7:DZ7"/>
    <mergeCell ref="AU7:AY7"/>
    <mergeCell ref="AP7:AT7"/>
    <mergeCell ref="DV9:DZ9"/>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DV10:DZ10"/>
    <mergeCell ref="CR10:CV10"/>
    <mergeCell ref="CW10:DA10"/>
    <mergeCell ref="DB10:DF10"/>
    <mergeCell ref="DG10:DK10"/>
    <mergeCell ref="DL10:DP10"/>
    <mergeCell ref="DQ10:DU10"/>
    <mergeCell ref="AK10:AO10"/>
    <mergeCell ref="AP10:AT10"/>
    <mergeCell ref="AU10:AY10"/>
    <mergeCell ref="BS10:CG10"/>
    <mergeCell ref="CH10:CL10"/>
    <mergeCell ref="CM10:CQ10"/>
    <mergeCell ref="B8:P8"/>
    <mergeCell ref="Q8:U8"/>
    <mergeCell ref="V8:Z8"/>
    <mergeCell ref="AA8:AE8"/>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CR13:CV13"/>
    <mergeCell ref="CW13:DA13"/>
    <mergeCell ref="DB13:DF13"/>
    <mergeCell ref="DG13:DK13"/>
    <mergeCell ref="DL13:DP13"/>
    <mergeCell ref="DQ13:DU13"/>
    <mergeCell ref="AK13:AO13"/>
    <mergeCell ref="AP13:AT13"/>
    <mergeCell ref="CH13:CL13"/>
    <mergeCell ref="CM13:CQ13"/>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6:CV16"/>
    <mergeCell ref="CW16:DA16"/>
    <mergeCell ref="DB16:DF16"/>
    <mergeCell ref="DG16:DK16"/>
    <mergeCell ref="DL16:DP16"/>
    <mergeCell ref="DQ16:DU16"/>
    <mergeCell ref="AK16:AO16"/>
    <mergeCell ref="AP16:AT16"/>
    <mergeCell ref="AU16:AY16"/>
    <mergeCell ref="BS16:CG16"/>
    <mergeCell ref="CH16:CL16"/>
    <mergeCell ref="CM16:CQ16"/>
    <mergeCell ref="DQ15:DU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5:P15"/>
    <mergeCell ref="Q15:U15"/>
    <mergeCell ref="V15:Z15"/>
    <mergeCell ref="AA15:AE15"/>
    <mergeCell ref="AF15:AJ15"/>
    <mergeCell ref="AK15:AO15"/>
    <mergeCell ref="AP15:AT15"/>
    <mergeCell ref="CH17:CL17"/>
    <mergeCell ref="CM17:CQ17"/>
    <mergeCell ref="CR17:CV17"/>
    <mergeCell ref="CW17:DA17"/>
    <mergeCell ref="DB17:DF17"/>
    <mergeCell ref="DG17:DK17"/>
    <mergeCell ref="DV16:DZ16"/>
    <mergeCell ref="DV15:DZ15"/>
    <mergeCell ref="B17:P17"/>
    <mergeCell ref="Q17:U17"/>
    <mergeCell ref="V17:Z17"/>
    <mergeCell ref="AA17:AE17"/>
    <mergeCell ref="AF17:AJ17"/>
    <mergeCell ref="AK17:AO17"/>
    <mergeCell ref="AP17:AT17"/>
    <mergeCell ref="AU17:AY17"/>
    <mergeCell ref="BS17:CG17"/>
    <mergeCell ref="CR19:CV19"/>
    <mergeCell ref="CW19:DA19"/>
    <mergeCell ref="DB19:DF19"/>
    <mergeCell ref="DG19:DK19"/>
    <mergeCell ref="DL19:DP19"/>
    <mergeCell ref="DQ19:DU19"/>
    <mergeCell ref="AK19:AO19"/>
    <mergeCell ref="AP19:AT19"/>
    <mergeCell ref="AU19:AY19"/>
    <mergeCell ref="BS19:CG19"/>
    <mergeCell ref="CH19:CL19"/>
    <mergeCell ref="CM19:CQ19"/>
    <mergeCell ref="DQ18:DU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18:P18"/>
    <mergeCell ref="Q18:U18"/>
    <mergeCell ref="V18:Z18"/>
    <mergeCell ref="AA18:AE18"/>
    <mergeCell ref="AF18:AJ18"/>
    <mergeCell ref="AK18:AO18"/>
    <mergeCell ref="AP18:AT18"/>
    <mergeCell ref="CH20:CL20"/>
    <mergeCell ref="CM20:CQ20"/>
    <mergeCell ref="CR20:CV20"/>
    <mergeCell ref="CW20:DA20"/>
    <mergeCell ref="DB20:DF20"/>
    <mergeCell ref="DG20:DK20"/>
    <mergeCell ref="DV19:DZ19"/>
    <mergeCell ref="DV18:DZ18"/>
    <mergeCell ref="DQ22:DU22"/>
    <mergeCell ref="DV22:DZ22"/>
    <mergeCell ref="B20:P20"/>
    <mergeCell ref="Q20:U20"/>
    <mergeCell ref="V20:Z20"/>
    <mergeCell ref="AA20:AE20"/>
    <mergeCell ref="AF20:AJ20"/>
    <mergeCell ref="AK20:AO20"/>
    <mergeCell ref="AP20:AT20"/>
    <mergeCell ref="AU20:AY20"/>
    <mergeCell ref="BS20:CG20"/>
    <mergeCell ref="CM22:CQ22"/>
    <mergeCell ref="CR22:CV22"/>
    <mergeCell ref="CW22:DA22"/>
    <mergeCell ref="DB22:DF22"/>
    <mergeCell ref="DG22:DK22"/>
    <mergeCell ref="DL22:DP22"/>
    <mergeCell ref="AK22:AO22"/>
    <mergeCell ref="AP22:AT22"/>
    <mergeCell ref="AU22:AY22"/>
    <mergeCell ref="AZ22:BD22"/>
    <mergeCell ref="BS22:CG22"/>
    <mergeCell ref="CH22:CL22"/>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B21:P21"/>
    <mergeCell ref="Q21:U21"/>
    <mergeCell ref="V21:Z21"/>
    <mergeCell ref="AA21:AE21"/>
    <mergeCell ref="AF21:AJ21"/>
    <mergeCell ref="AK21:AO21"/>
    <mergeCell ref="AP21:AT21"/>
    <mergeCell ref="DL24:DP24"/>
    <mergeCell ref="DQ24:DU24"/>
    <mergeCell ref="DV24:DZ24"/>
    <mergeCell ref="DL27:DP27"/>
    <mergeCell ref="DQ27:DU27"/>
    <mergeCell ref="DV27:DZ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Q28:U28"/>
    <mergeCell ref="V28:Z28"/>
    <mergeCell ref="AA28:AE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AF30:AJ30"/>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S28:CG28"/>
    <mergeCell ref="CH28:CL28"/>
    <mergeCell ref="CM28:CQ28"/>
    <mergeCell ref="Q30:U30"/>
    <mergeCell ref="V30:Z30"/>
    <mergeCell ref="AA30:AE30"/>
    <mergeCell ref="Q29:U29"/>
    <mergeCell ref="V29:Z29"/>
    <mergeCell ref="AA29:AE29"/>
    <mergeCell ref="B28:P28"/>
    <mergeCell ref="AF28:AJ28"/>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S30:CG30"/>
    <mergeCell ref="DB32:DF32"/>
    <mergeCell ref="DG32:DK32"/>
    <mergeCell ref="DL32:DP32"/>
    <mergeCell ref="DQ32:DU32"/>
    <mergeCell ref="DV32:DZ32"/>
    <mergeCell ref="Q31:U31"/>
    <mergeCell ref="V31:Z31"/>
    <mergeCell ref="AA31:AE31"/>
    <mergeCell ref="B33:P33"/>
    <mergeCell ref="AF33:AJ33"/>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S33:CG33"/>
    <mergeCell ref="AA33:AE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S4cHgStt0qCzqM6eK0U0N3CeOfDsDiPWEw4Wq+2Qnf2WWsS0CXa7lKcgiH4GB4pwdIrhvgOW3XEoU4u/SAyxAA==" saltValue="0Dwy1FjC4PcbFfFTjD8w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lDfcYpmoeqfsIUFoVJKUs0aFwszuatNni8mxJSCN6U9ZBVFwQ9i/d7XnvdU7eExuDLrKU9UBT6GXf8jd6Ozsg==" saltValue="r6i6B42IlzG7UOWfGkl6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1146807</v>
      </c>
      <c r="AP9" s="314">
        <v>86512</v>
      </c>
      <c r="AQ9" s="315">
        <v>99000</v>
      </c>
      <c r="AR9" s="316">
        <v>-12.6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230643</v>
      </c>
      <c r="AP10" s="317">
        <v>17399</v>
      </c>
      <c r="AQ10" s="318">
        <v>14922</v>
      </c>
      <c r="AR10" s="319">
        <v>16.600000000000001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v>17333</v>
      </c>
      <c r="AP11" s="317">
        <v>1308</v>
      </c>
      <c r="AQ11" s="318">
        <v>769</v>
      </c>
      <c r="AR11" s="319">
        <v>70.099999999999994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505</v>
      </c>
      <c r="AL12" s="1228"/>
      <c r="AM12" s="1228"/>
      <c r="AN12" s="1229"/>
      <c r="AO12" s="317" t="s">
        <v>506</v>
      </c>
      <c r="AP12" s="317" t="s">
        <v>506</v>
      </c>
      <c r="AQ12" s="318" t="s">
        <v>506</v>
      </c>
      <c r="AR12" s="319" t="s">
        <v>506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101991</v>
      </c>
      <c r="AP13" s="317">
        <v>7694</v>
      </c>
      <c r="AQ13" s="318">
        <v>4122</v>
      </c>
      <c r="AR13" s="319">
        <v>86.7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32202</v>
      </c>
      <c r="AP14" s="317">
        <v>2429</v>
      </c>
      <c r="AQ14" s="318">
        <v>2449</v>
      </c>
      <c r="AR14" s="319">
        <v>-0.8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-107681</v>
      </c>
      <c r="AP15" s="317">
        <v>-8123</v>
      </c>
      <c r="AQ15" s="318">
        <v>-7484</v>
      </c>
      <c r="AR15" s="319">
        <v>8.5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1421295</v>
      </c>
      <c r="AP16" s="317">
        <v>107219</v>
      </c>
      <c r="AQ16" s="318">
        <v>113777</v>
      </c>
      <c r="AR16" s="319">
        <v>-5.8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8.6</v>
      </c>
      <c r="AP21" s="331">
        <v>10.16</v>
      </c>
      <c r="AQ21" s="332">
        <v>-1.56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97.7</v>
      </c>
      <c r="AP22" s="336">
        <v>96.4</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996212</v>
      </c>
      <c r="AP32" s="345">
        <v>75152</v>
      </c>
      <c r="AQ32" s="346">
        <v>56454</v>
      </c>
      <c r="AR32" s="347">
        <v>33.1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506</v>
      </c>
      <c r="AP33" s="345" t="s">
        <v>506</v>
      </c>
      <c r="AQ33" s="346" t="s">
        <v>506</v>
      </c>
      <c r="AR33" s="347" t="s">
        <v>506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506</v>
      </c>
      <c r="AP34" s="345" t="s">
        <v>506</v>
      </c>
      <c r="AQ34" s="346" t="s">
        <v>506</v>
      </c>
      <c r="AR34" s="347" t="s">
        <v>506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358815</v>
      </c>
      <c r="AP35" s="345">
        <v>27068</v>
      </c>
      <c r="AQ35" s="346">
        <v>20776</v>
      </c>
      <c r="AR35" s="347">
        <v>30.3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36744</v>
      </c>
      <c r="AP36" s="345">
        <v>2772</v>
      </c>
      <c r="AQ36" s="346">
        <v>4629</v>
      </c>
      <c r="AR36" s="347">
        <v>-40.1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506</v>
      </c>
      <c r="AP37" s="345" t="s">
        <v>506</v>
      </c>
      <c r="AQ37" s="346">
        <v>590</v>
      </c>
      <c r="AR37" s="347" t="s">
        <v>506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v>95</v>
      </c>
      <c r="AP38" s="348">
        <v>7</v>
      </c>
      <c r="AQ38" s="349">
        <v>4</v>
      </c>
      <c r="AR38" s="337">
        <v>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-52685</v>
      </c>
      <c r="AP39" s="345">
        <v>-3974</v>
      </c>
      <c r="AQ39" s="346">
        <v>-1455</v>
      </c>
      <c r="AR39" s="347">
        <v>173.1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-949042</v>
      </c>
      <c r="AP40" s="345">
        <v>-71593</v>
      </c>
      <c r="AQ40" s="346">
        <v>-55724</v>
      </c>
      <c r="AR40" s="347">
        <v>28.5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390139</v>
      </c>
      <c r="AP41" s="345">
        <v>29431</v>
      </c>
      <c r="AQ41" s="346">
        <v>25274</v>
      </c>
      <c r="AR41" s="347">
        <v>16.399999999999999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1147001</v>
      </c>
      <c r="AN51" s="367">
        <v>79925</v>
      </c>
      <c r="AO51" s="368">
        <v>9</v>
      </c>
      <c r="AP51" s="369">
        <v>78903</v>
      </c>
      <c r="AQ51" s="370">
        <v>-25.6</v>
      </c>
      <c r="AR51" s="371">
        <v>34.6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740929</v>
      </c>
      <c r="AN52" s="375">
        <v>51629</v>
      </c>
      <c r="AO52" s="376">
        <v>-4.2</v>
      </c>
      <c r="AP52" s="377">
        <v>49201</v>
      </c>
      <c r="AQ52" s="378">
        <v>11.1</v>
      </c>
      <c r="AR52" s="379">
        <v>-15.3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2022819</v>
      </c>
      <c r="AN53" s="367">
        <v>143860</v>
      </c>
      <c r="AO53" s="368">
        <v>80</v>
      </c>
      <c r="AP53" s="369">
        <v>82993</v>
      </c>
      <c r="AQ53" s="370">
        <v>5.2</v>
      </c>
      <c r="AR53" s="371">
        <v>74.8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1090402</v>
      </c>
      <c r="AN54" s="375">
        <v>77548</v>
      </c>
      <c r="AO54" s="376">
        <v>50.2</v>
      </c>
      <c r="AP54" s="377">
        <v>46787</v>
      </c>
      <c r="AQ54" s="378">
        <v>-4.9000000000000004</v>
      </c>
      <c r="AR54" s="379">
        <v>55.1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2281674</v>
      </c>
      <c r="AN55" s="367">
        <v>165507</v>
      </c>
      <c r="AO55" s="368">
        <v>15</v>
      </c>
      <c r="AP55" s="369">
        <v>108252</v>
      </c>
      <c r="AQ55" s="370">
        <v>30.4</v>
      </c>
      <c r="AR55" s="371">
        <v>-15.4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1404184</v>
      </c>
      <c r="AN56" s="375">
        <v>101856</v>
      </c>
      <c r="AO56" s="376">
        <v>31.3</v>
      </c>
      <c r="AP56" s="377">
        <v>50321</v>
      </c>
      <c r="AQ56" s="378">
        <v>7.6</v>
      </c>
      <c r="AR56" s="379">
        <v>23.7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2738108</v>
      </c>
      <c r="AN57" s="367">
        <v>202179</v>
      </c>
      <c r="AO57" s="368">
        <v>22.2</v>
      </c>
      <c r="AP57" s="369">
        <v>93492</v>
      </c>
      <c r="AQ57" s="370">
        <v>-13.6</v>
      </c>
      <c r="AR57" s="371">
        <v>35.799999999999997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2212740</v>
      </c>
      <c r="AN58" s="375">
        <v>163386</v>
      </c>
      <c r="AO58" s="376">
        <v>60.4</v>
      </c>
      <c r="AP58" s="377">
        <v>53316</v>
      </c>
      <c r="AQ58" s="378">
        <v>6</v>
      </c>
      <c r="AR58" s="379">
        <v>54.4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756875</v>
      </c>
      <c r="AN59" s="367">
        <v>57097</v>
      </c>
      <c r="AO59" s="368">
        <v>-71.8</v>
      </c>
      <c r="AP59" s="369">
        <v>94796</v>
      </c>
      <c r="AQ59" s="370">
        <v>1.4</v>
      </c>
      <c r="AR59" s="371">
        <v>-73.2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359296</v>
      </c>
      <c r="AN60" s="375">
        <v>27104</v>
      </c>
      <c r="AO60" s="376">
        <v>-83.4</v>
      </c>
      <c r="AP60" s="377">
        <v>55781</v>
      </c>
      <c r="AQ60" s="378">
        <v>4.5999999999999996</v>
      </c>
      <c r="AR60" s="379">
        <v>-88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1789295</v>
      </c>
      <c r="AN61" s="382">
        <v>129714</v>
      </c>
      <c r="AO61" s="383">
        <v>10.9</v>
      </c>
      <c r="AP61" s="384">
        <v>91687</v>
      </c>
      <c r="AQ61" s="385">
        <v>-0.4</v>
      </c>
      <c r="AR61" s="371">
        <v>11.3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1161510</v>
      </c>
      <c r="AN62" s="375">
        <v>84305</v>
      </c>
      <c r="AO62" s="376">
        <v>10.9</v>
      </c>
      <c r="AP62" s="377">
        <v>51081</v>
      </c>
      <c r="AQ62" s="378">
        <v>4.9000000000000004</v>
      </c>
      <c r="AR62" s="379">
        <v>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o3FsEzthAYn94zk0KdFmDm1VoZNhg3Q9kMCr7y2LJufvI6gF3bYOvM5bDBkIXTmcp9qbMbdKOYyMYhMZLe6JA==" saltValue="6pfdFLEXgDz7lZ7nqEWsx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0" spans="125:125" ht="13.5" hidden="1" customHeight="1"/>
    <row r="121" spans="125:125" ht="13.5" hidden="1" customHeight="1">
      <c r="DU121" s="292"/>
    </row>
  </sheetData>
  <sheetProtection algorithmName="SHA-512" hashValue="XSomQAaCiqO/uv6SiJWLm8/maHvd8TUhSOF4scsDPM/ARglw9s2sXp05yqgaV/s60kyF0WEXXOFE7+Fjj4JA/g==" saltValue="pzVOQWkfzYtoDh7mg4S8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WAr/fnyc9DxHQFnqJK3URiUmLzYrTAw0dR4HmkJO2DhcZ3dWAM2IC/qv2qYCndVrhHOtdGo6qIE99BMp5zixPQ==" saltValue="TYikBHt8zZhPJescFPi6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8" t="s">
        <v>3</v>
      </c>
      <c r="D47" s="1238"/>
      <c r="E47" s="1239"/>
      <c r="F47" s="11">
        <v>21.86</v>
      </c>
      <c r="G47" s="12">
        <v>21</v>
      </c>
      <c r="H47" s="12">
        <v>19.079999999999998</v>
      </c>
      <c r="I47" s="12">
        <v>20.16</v>
      </c>
      <c r="J47" s="13">
        <v>19.29</v>
      </c>
    </row>
    <row r="48" spans="2:10" ht="57.75" customHeight="1">
      <c r="B48" s="14"/>
      <c r="C48" s="1240" t="s">
        <v>4</v>
      </c>
      <c r="D48" s="1240"/>
      <c r="E48" s="1241"/>
      <c r="F48" s="15">
        <v>10.8</v>
      </c>
      <c r="G48" s="16">
        <v>13.25</v>
      </c>
      <c r="H48" s="16">
        <v>14.72</v>
      </c>
      <c r="I48" s="16">
        <v>14.65</v>
      </c>
      <c r="J48" s="17">
        <v>13.26</v>
      </c>
    </row>
    <row r="49" spans="2:10" ht="57.75" customHeight="1" thickBot="1">
      <c r="B49" s="18"/>
      <c r="C49" s="1242" t="s">
        <v>5</v>
      </c>
      <c r="D49" s="1242"/>
      <c r="E49" s="1243"/>
      <c r="F49" s="19" t="s">
        <v>552</v>
      </c>
      <c r="G49" s="20">
        <v>1.58</v>
      </c>
      <c r="H49" s="20" t="s">
        <v>553</v>
      </c>
      <c r="I49" s="20">
        <v>0.93</v>
      </c>
      <c r="J49" s="21" t="s">
        <v>554</v>
      </c>
    </row>
    <row r="50" spans="2:10" ht="13.5" customHeight="1"/>
  </sheetData>
  <sheetProtection algorithmName="SHA-512" hashValue="ZzbPUU+h6zCSYVPbJph8Rv2CjooB5TOzO6kjfizz7h+WEMBQieJNELugqe6BS9wS2kuNSeHdfYbCWY2Ccvvkag==" saltValue="yNKk+KNO8o2BcoJQT4rG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2022-09-16T00:03:45Z</cp:lastPrinted>
  <dcterms:created xsi:type="dcterms:W3CDTF">2022-02-02T03:46:54Z</dcterms:created>
  <dcterms:modified xsi:type="dcterms:W3CDTF">2022-12-05T04:39:07Z</dcterms:modified>
  <cp:category/>
</cp:coreProperties>
</file>