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6\Desktop\未回答調査\040906_【依頼 914(水) 1700まで】令和２年度財政状況資料集の追加分の作成提出について\【財政状況資料集】_064017_小国町_2020 (1)\"/>
    </mc:Choice>
  </mc:AlternateContent>
  <bookViews>
    <workbookView xWindow="0" yWindow="0" windowWidth="15360" windowHeight="7635" tabRatio="9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<sst xmlns="http://schemas.openxmlformats.org/spreadsheetml/2006/main" count="1173" uniqueCount="633">
  <si>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</si>
  <si>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</si>
  <si>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</si>
  <si>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</si>
  <si>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</si>
  <si>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</si>
  <si>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</si>
  <si>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</si>
  <si>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</si>
  <si>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</si>
  <si>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</si>
  <si>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</si>
  <si>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</si>
  <si>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</si>
  <si>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</si>
  <si>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</si>
  <si>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</si>
  <si>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</si>
  <si>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</si>
  <si>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</si>
  <si>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</si>
  <si>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</si>
  <si>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</si>
  <si>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</si>
  <si>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</si>
  <si>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</si>
  <si>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</si>
  <si>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</si>
  <si>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</si>
  <si>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</si>
  <si>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</si>
  <si>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</si>
  <si>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</si>
  <si>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</si>
  <si>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</si>
  <si>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</si>
  <si>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</si>
  <si>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</si>
  <si>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</si>
  <si>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</si>
  <si>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</si>
  <si>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</si>
  <si>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</si>
  <si>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</si>
  <si>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</si>
  <si>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</si>
  <si>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</si>
  <si>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</si>
  <si>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</si>
  <si>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</si>
  <si>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</si>
  <si>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</si>
  <si>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</si>
  <si>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</si>
  <si>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</si>
  <si>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</si>
  <si>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</si>
  <si>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</si>
  <si>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</si>
  <si>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</si>
  <si>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</si>
  <si>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</si>
  <si>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</si>
  <si>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</si>
  <si>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</si>
  <si>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</si>
  <si>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</si>
  <si>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</si>
  <si>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</si>
  <si>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</si>
  <si>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</si>
  <si>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</si>
  <si>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</si>
  <si>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</si>
  <si>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</si>
  <si>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</si>
  <si>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</si>
  <si>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</si>
  <si>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</si>
  <si>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</si>
  <si>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</si>
  <si>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</si>
  <si>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</si>
  <si>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</si>
  <si>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</si>
  <si>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</si>
  <si>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</si>
  <si>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</si>
  <si>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</si>
  <si>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</si>
  <si>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</si>
  <si>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</si>
  <si>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</si>
  <si>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</si>
  <si>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</si>
  <si>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</si>
  <si>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</si>
  <si>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</si>
  <si>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</si>
  <si>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</si>
  <si>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</si>
  <si>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</si>
  <si>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</si>
  <si>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</si>
  <si>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</si>
  <si>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</si>
  <si>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</si>
  <si>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</si>
  <si>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</si>
  <si>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</si>
  <si>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</si>
  <si>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</si>
  <si>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</si>
  <si>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</si>
  <si>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</si>
  <si>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</si>
  <si>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</si>
  <si>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</si>
  <si>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</si>
  <si>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</si>
  <si>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</si>
  <si>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</si>
  <si>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</si>
  <si>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</si>
  <si>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</si>
  <si>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</si>
  <si>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</si>
  <si>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</si>
  <si>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</si>
  <si>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</si>
  <si>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</si>
  <si>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</si>
  <si>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</si>
  <si>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</si>
  <si>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</si>
  <si>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</si>
  <si>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</si>
  <si>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</si>
  <si>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</si>
  <si>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</si>
  <si>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</si>
  <si>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</si>
  <si>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</si>
  <si>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</si>
  <si>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</si>
  <si>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</si>
  <si>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</si>
  <si>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</si>
  <si>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</si>
  <si>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</si>
  <si>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</si>
  <si>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</si>
  <si>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</si>
  <si>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</si>
  <si>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</si>
  <si>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</si>
  <si>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</si>
  <si>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</si>
  <si>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</si>
  <si>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</si>
  <si>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</si>
  <si>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</si>
  <si>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</si>
  <si>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</si>
  <si>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</si>
  <si>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</si>
  <si>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</si>
  <si>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</si>
  <si>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</si>
  <si>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</si>
  <si>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</si>
  <si>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</si>
  <si>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</si>
  <si>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</si>
  <si>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</si>
  <si>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</si>
  <si>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</si>
  <si>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</si>
  <si>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</si>
  <si>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</si>
  <si>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</si>
  <si>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</si>
  <si>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</si>
  <si>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</si>
  <si>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</si>
  <si>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</si>
  <si>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</si>
  <si>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</si>
  <si>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</si>
  <si>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</si>
  <si>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</si>
  <si>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</si>
  <si>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</si>
  <si>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</si>
  <si>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</si>
  <si>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</si>
  <si>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</si>
  <si>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</si>
  <si>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</si>
  <si>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</si>
  <si>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</si>
  <si>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</si>
  <si>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</si>
  <si>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</si>
  <si>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</si>
  <si>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</si>
  <si>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</si>
  <si>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</si>
  <si>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</si>
  <si>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</si>
  <si>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</si>
  <si>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</si>
  <si>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</si>
  <si>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</si>
  <si>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</si>
  <si>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</si>
  <si>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</si>
  <si>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</si>
  <si>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</si>
  <si>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</si>
  <si>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</si>
  <si>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</si>
  <si>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</si>
  <si>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</si>
  <si>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</si>
  <si>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</si>
  <si>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</si>
  <si>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</si>
  <si>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</si>
  <si>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</si>
  <si>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</si>
  <si>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</si>
  <si>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</si>
  <si>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</si>
  <si>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</si>
  <si>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</si>
  <si>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</si>
  <si>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</si>
  <si>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</si>
  <si>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</si>
  <si>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</si>
  <si>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</si>
  <si>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</si>
  <si>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</si>
  <si>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</si>
  <si>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</si>
  <si>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</si>
  <si>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</si>
  <si>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</si>
  <si>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</si>
  <si>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</si>
  <si>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</si>
  <si>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</si>
  <si>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</si>
  <si>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</si>
  <si>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</si>
  <si>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</si>
  <si>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</si>
  <si>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</si>
  <si>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</si>
  <si>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</si>
  <si>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</si>
  <si>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</si>
  <si>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</si>
  <si>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</si>
  <si>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</si>
  <si>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</si>
  <si>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</si>
  <si>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</si>
  <si>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</si>
  <si>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</si>
  <si>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</si>
  <si>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</si>
  <si>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</si>
  <si>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</si>
  <si>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</si>
  <si>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</si>
  <si>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</si>
  <si>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</si>
  <si>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</si>
  <si>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</si>
  <si>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</si>
  <si>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</si>
  <si>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</si>
  <si>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</si>
  <si>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</si>
  <si>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</si>
  <si>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</si>
  <si>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</si>
  <si>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</si>
  <si>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</si>
  <si>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</si>
  <si>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</si>
  <si>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</si>
  <si>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</si>
  <si>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</si>
  <si>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</si>
  <si>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</si>
  <si>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</si>
  <si>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</si>
  <si>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</si>
  <si>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</si>
  <si>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</si>
  <si>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</si>
  <si>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</si>
  <si>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</si>
  <si>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</si>
  <si>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</si>
  <si>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</si>
  <si>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</si>
  <si>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</si>
  <si>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</si>
  <si>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</si>
  <si>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</si>
  <si>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</si>
  <si>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</si>
  <si>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</si>
  <si>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</si>
  <si>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</si>
  <si>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</si>
  <si>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</si>
  <si>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</si>
  <si>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</si>
  <si>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</si>
  <si>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</si>
  <si>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</si>
  <si>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</si>
  <si>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</si>
  <si>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</si>
  <si>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</si>
  <si>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</si>
  <si>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</si>
  <si>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</si>
  <si>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</si>
  <si>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</si>
  <si>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</si>
  <si>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</si>
  <si>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</si>
  <si>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</si>
  <si>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</si>
  <si>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</si>
  <si>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</si>
  <si>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</si>
  <si>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</si>
  <si>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</si>
  <si>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</si>
  <si>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</si>
  <si>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</si>
  <si>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</si>
  <si>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</si>
  <si>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</si>
  <si>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</si>
  <si>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</si>
  <si>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</si>
  <si>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</si>
  <si>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</si>
  <si>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</si>
  <si>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</si>
  <si>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</si>
  <si>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</si>
  <si>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</si>
  <si>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</si>
  <si>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</si>
  <si>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</si>
  <si>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</si>
  <si>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</si>
  <si>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</si>
  <si>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</si>
  <si>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</si>
  <si>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</si>
  <si>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</si>
  <si>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</si>
  <si>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</si>
  <si>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</si>
  <si>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</si>
  <si>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</si>
  <si>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</si>
  <si>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</si>
  <si>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</si>
  <si>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</si>
  <si>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</si>
  <si>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</si>
  <si>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</si>
  <si>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</si>
  <si>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</si>
  <si>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</si>
  <si>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</si>
  <si>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</si>
  <si>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</si>
  <si>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</si>
  <si>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</si>
  <si>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</si>
  <si>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</si>
  <si>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</si>
  <si>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</si>
  <si>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</si>
  <si>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</si>
  <si>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</si>
  <si>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</si>
  <si>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</si>
  <si>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</si>
  <si>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</si>
  <si>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</si>
  <si>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</si>
  <si>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</si>
  <si>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</si>
  <si>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</si>
  <si>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</si>
  <si>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</si>
  <si>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訪問看護特別会計</t>
    <phoneticPr fontId="5"/>
  </si>
  <si>
    <t>水道事業会計</t>
    <phoneticPr fontId="5"/>
  </si>
  <si>
    <t>法適用企業</t>
    <phoneticPr fontId="5"/>
  </si>
  <si>
    <t>工業用水道事業会計</t>
    <phoneticPr fontId="5"/>
  </si>
  <si>
    <t>病院事業会計</t>
    <phoneticPr fontId="5"/>
  </si>
  <si>
    <t>老人保健施設事業会計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</si>
  <si>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</si>
  <si>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</si>
  <si>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</si>
  <si>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</si>
  <si>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</si>
  <si>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</si>
  <si>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</si>
  <si>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</si>
  <si>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</si>
  <si>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</si>
  <si>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</si>
  <si>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</si>
  <si>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</si>
  <si>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</si>
  <si>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</si>
  <si>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</si>
  <si>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</si>
  <si>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</si>
  <si>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</si>
  <si>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</si>
  <si>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</si>
  <si>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</si>
  <si>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</si>
  <si>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</si>
  <si>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</si>
  <si>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</si>
  <si>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</si>
  <si>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</si>
  <si>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</si>
  <si>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</si>
  <si>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</si>
  <si>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</si>
  <si>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</si>
  <si>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</si>
  <si>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</si>
  <si>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</si>
  <si>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</si>
  <si>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</si>
  <si>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</si>
  <si>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</si>
  <si>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</si>
  <si>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</si>
  <si>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</si>
  <si>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</si>
  <si>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</si>
  <si>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</si>
  <si>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</si>
  <si>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</si>
  <si>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</si>
  <si>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</si>
  <si>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</si>
  <si>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</si>
  <si>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</si>
  <si>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</si>
  <si>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</si>
  <si>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</si>
  <si>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</si>
  <si>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</si>
  <si>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</si>
  <si>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</si>
  <si>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</si>
  <si>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</si>
  <si>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</si>
  <si>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</si>
  <si>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</si>
  <si>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</si>
  <si>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</si>
  <si>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</si>
  <si>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</si>
  <si>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</si>
  <si>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</si>
  <si>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</si>
  <si>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</si>
  <si>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</si>
  <si>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</si>
  <si>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</si>
  <si>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</si>
  <si>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</si>
  <si>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</si>
  <si>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</si>
  <si>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</si>
  <si>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</si>
  <si>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</si>
  <si>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</si>
  <si>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</si>
  <si>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</si>
  <si>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</si>
  <si>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</si>
  <si>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</si>
  <si>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</si>
  <si>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</si>
  <si>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</si>
  <si>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</si>
  <si>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</si>
  <si>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</si>
  <si>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</si>
  <si>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</si>
  <si>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</si>
  <si>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</si>
  <si>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</si>
  <si>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</si>
  <si>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</si>
  <si>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</si>
  <si>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</si>
  <si>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</si>
  <si>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</si>
  <si>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</si>
  <si>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</si>
  <si>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</si>
  <si>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</si>
  <si>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</si>
  <si>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</si>
  <si>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</si>
  <si>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</si>
  <si>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</si>
  <si>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</si>
  <si>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</si>
  <si>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</si>
  <si>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</si>
  <si>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</si>
  <si>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</si>
  <si>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</si>
  <si>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</si>
  <si>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</si>
  <si>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</si>
  <si>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</si>
  <si>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</si>
  <si>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</si>
  <si>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</si>
  <si>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</si>
  <si>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</si>
  <si>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</si>
  <si>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</si>
  <si>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</si>
  <si>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</si>
  <si>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</si>
  <si>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</si>
  <si>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</si>
  <si>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</si>
  <si>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</si>
  <si>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</si>
  <si>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</si>
  <si>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</si>
  <si>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</si>
  <si>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</si>
  <si>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</si>
  <si>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</si>
  <si>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</si>
  <si>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</si>
  <si>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</si>
  <si>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</si>
  <si>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</si>
  <si>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2.90</t>
  </si>
  <si>
    <t>▲ 3.34</t>
  </si>
  <si>
    <t>▲ 1.12</t>
  </si>
  <si>
    <t>水道事業会計</t>
  </si>
  <si>
    <t>一般会計</t>
  </si>
  <si>
    <t>病院事業会計</t>
  </si>
  <si>
    <t>国民健康保険事業特別会計</t>
  </si>
  <si>
    <t>工業用水道事業会計</t>
  </si>
  <si>
    <t>老人保健施設事業会計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</si>
  <si>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</si>
  <si>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</si>
  <si>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</si>
  <si>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</si>
  <si>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</si>
  <si>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</si>
  <si>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</si>
  <si>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</si>
  <si>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</si>
  <si>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</si>
  <si>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</si>
  <si>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</si>
  <si>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</si>
  <si>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</si>
  <si>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</si>
  <si>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</si>
  <si>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</si>
  <si>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</si>
  <si>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</si>
  <si>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</si>
  <si>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</si>
  <si>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</si>
  <si>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小国いきいき街づくり公社</t>
    <rPh sb="0" eb="2">
      <t>オグニ</t>
    </rPh>
    <rPh sb="6" eb="7">
      <t>マチ</t>
    </rPh>
    <rPh sb="10" eb="12">
      <t>コウシャ</t>
    </rPh>
    <phoneticPr fontId="2"/>
  </si>
  <si>
    <t>小国町土地開発公社</t>
    <rPh sb="0" eb="3">
      <t>オグニマチ</t>
    </rPh>
    <rPh sb="3" eb="5">
      <t>トチ</t>
    </rPh>
    <rPh sb="5" eb="7">
      <t>カイハツ</t>
    </rPh>
    <rPh sb="7" eb="9">
      <t>コウシャ</t>
    </rPh>
    <phoneticPr fontId="2"/>
  </si>
  <si>
    <t>おぐに白い森</t>
    <rPh sb="3" eb="4">
      <t>シロ</t>
    </rPh>
    <rPh sb="5" eb="6">
      <t>モリ</t>
    </rPh>
    <phoneticPr fontId="2"/>
  </si>
  <si>
    <t>▲2</t>
    <phoneticPr fontId="2"/>
  </si>
  <si>
    <t>-</t>
    <phoneticPr fontId="2"/>
  </si>
  <si>
    <t>▲19</t>
    <phoneticPr fontId="2"/>
  </si>
  <si>
    <t>小国町地域総合商社</t>
    <rPh sb="0" eb="3">
      <t>オグニマチ</t>
    </rPh>
    <rPh sb="3" eb="5">
      <t>チイキ</t>
    </rPh>
    <rPh sb="5" eb="7">
      <t>ソウゴウ</t>
    </rPh>
    <rPh sb="7" eb="9">
      <t>ショウシャ</t>
    </rPh>
    <phoneticPr fontId="2"/>
  </si>
  <si>
    <t>-</t>
    <phoneticPr fontId="2"/>
  </si>
  <si>
    <t>-</t>
    <phoneticPr fontId="2"/>
  </si>
  <si>
    <t>-</t>
    <phoneticPr fontId="2"/>
  </si>
  <si>
    <t>-</t>
    <phoneticPr fontId="2"/>
  </si>
  <si>
    <t>-</t>
    <phoneticPr fontId="2"/>
  </si>
  <si>
    <t>-</t>
    <phoneticPr fontId="2"/>
  </si>
  <si>
    <t>教育環境等整備基金</t>
    <rPh sb="0" eb="2">
      <t>キョウイク</t>
    </rPh>
    <rPh sb="2" eb="4">
      <t>カンキョウ</t>
    </rPh>
    <rPh sb="4" eb="5">
      <t>トウ</t>
    </rPh>
    <rPh sb="5" eb="7">
      <t>セイビ</t>
    </rPh>
    <rPh sb="7" eb="9">
      <t>キキン</t>
    </rPh>
    <phoneticPr fontId="5"/>
  </si>
  <si>
    <t>新型コロナウイルス感染症対策利子補給等基金</t>
    <rPh sb="0" eb="2">
      <t>シンガタ</t>
    </rPh>
    <rPh sb="9" eb="12">
      <t>カンセンショウ</t>
    </rPh>
    <rPh sb="12" eb="14">
      <t>タイサク</t>
    </rPh>
    <rPh sb="14" eb="16">
      <t>リシ</t>
    </rPh>
    <rPh sb="16" eb="18">
      <t>ホキュウ</t>
    </rPh>
    <rPh sb="18" eb="19">
      <t>トウ</t>
    </rPh>
    <rPh sb="19" eb="21">
      <t>キキン</t>
    </rPh>
    <phoneticPr fontId="5"/>
  </si>
  <si>
    <t>福祉基金</t>
    <rPh sb="0" eb="2">
      <t>フクシ</t>
    </rPh>
    <rPh sb="2" eb="4">
      <t>キキン</t>
    </rPh>
    <phoneticPr fontId="5"/>
  </si>
  <si>
    <t>白い森ふるさと応援基金</t>
    <rPh sb="0" eb="1">
      <t>シロ</t>
    </rPh>
    <rPh sb="2" eb="3">
      <t>モリ</t>
    </rPh>
    <rPh sb="7" eb="9">
      <t>オウエン</t>
    </rPh>
    <rPh sb="9" eb="11">
      <t>キキン</t>
    </rPh>
    <phoneticPr fontId="5"/>
  </si>
  <si>
    <t>健康・スポーツ基金</t>
    <rPh sb="0" eb="2">
      <t>ケンコウ</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</si>
  <si>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</si>
  <si>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</si>
  <si>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</si>
  <si>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</si>
  <si>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</si>
  <si>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将来負担比率は類似団体平均を大きく上回っている一方、有形固定資産減価償却率は類似団体平均をやや下回っている。
　これは平成２４年度以降に実施した小国小学校本体工事等の大型プロジェクト等により、施設の更新等を行ってきたことが影響していると推察される。しかしながら、本町には昭和後半から平成前半に建設された施設が多数あるため、今後も耐用年数を経過する施設が見込まれ、施設の老朽化が進むことから、公共施設等総合管理計画や公共施設等用途別管理計画に基づき、さらに計画的な老朽化対策に取り組んでいくこととし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</si>
  <si>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</si>
  <si>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</si>
  <si>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</si>
  <si>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</si>
  <si>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</si>
  <si>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</si>
  <si>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10年前後に実施してきた大型事業に係る地方債の償還が終了したことに伴い、近年は将来負担比率、実質公債費比率ともに改善がみられていたが、平成24年度以降に実施してきた大型プロジェクトに係る地方債の元金償還が平成28年度より開始となったことに伴い、実質公債費比率において数値の上昇がみられる。
　今後も数年間にわたり公債費が増加し、将来負担比率、実質公債費比率ともに数値の上昇が見込まれることから、引き続き自主財源の確保や、財源措置のある有利な地方債制度の活用に努めていく。</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</si>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</sst>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5294-4542-A7B8-C63B975AA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112982</c:v>
                </c:pt>
                <c:pt idx="1">
                  <c:v>48112</c:v>
                </c:pt>
                <c:pt idx="2">
                  <c:v>48927</c:v>
                </c:pt>
                <c:pt idx="3">
                  <c:v>66814</c:v>
                </c:pt>
                <c:pt idx="4">
                  <c:v>79887</c:v>
                </c:pt>
              </c:numCache>
            </c:numRef>
          </c:val>
          <c:smooth val="0"/>
          <c:extLst>
            <c:ext xmlns:c16="http://schemas.microsoft.com/office/drawing/2014/chart" uri="{C3380CC4-5D6E-409C-BE32-E72D297353CC}">
              <c16:uniqueId val="{00000001-5294-4542-A7B8-C63B975AA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9.1999999999999993</c:v>
                </c:pt>
                <c:pt idx="1">
                  <c:v>8.59</c:v>
                </c:pt>
                <c:pt idx="2">
                  <c:v>9.4499999999999993</c:v>
                </c:pt>
                <c:pt idx="3">
                  <c:v>11.91</c:v>
                </c:pt>
                <c:pt idx="4">
                  <c:v>10.61</c:v>
                </c:pt>
              </c:numCache>
            </c:numRef>
          </c:val>
          <c:extLst>
            <c:ext xmlns:c16="http://schemas.microsoft.com/office/drawing/2014/chart" uri="{C3380CC4-5D6E-409C-BE32-E72D297353CC}">
              <c16:uniqueId val="{00000000-C742-4241-99C2-792B07D7C7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24.78</c:v>
                </c:pt>
                <c:pt idx="1">
                  <c:v>22.02</c:v>
                </c:pt>
                <c:pt idx="2">
                  <c:v>18.03</c:v>
                </c:pt>
                <c:pt idx="3">
                  <c:v>14.76</c:v>
                </c:pt>
                <c:pt idx="4">
                  <c:v>16.59</c:v>
                </c:pt>
              </c:numCache>
            </c:numRef>
          </c:val>
          <c:extLst>
            <c:ext xmlns:c16="http://schemas.microsoft.com/office/drawing/2014/chart" uri="{C3380CC4-5D6E-409C-BE32-E72D297353CC}">
              <c16:uniqueId val="{00000001-C742-4241-99C2-792B07D7C7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c:v>
                </c:pt>
                <c:pt idx="1">
                  <c:v>-2.9</c:v>
                </c:pt>
                <c:pt idx="2">
                  <c:v>-3.34</c:v>
                </c:pt>
                <c:pt idx="3">
                  <c:v>-1.1200000000000001</c:v>
                </c:pt>
                <c:pt idx="4">
                  <c:v>1.5</c:v>
                </c:pt>
              </c:numCache>
            </c:numRef>
          </c:val>
          <c:smooth val="0"/>
          <c:extLst>
            <c:ext xmlns:c16="http://schemas.microsoft.com/office/drawing/2014/chart" uri="{C3380CC4-5D6E-409C-BE32-E72D297353CC}">
              <c16:uniqueId val="{00000002-C742-4241-99C2-792B07D7C7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0.81</c:v>
                </c:pt>
                <c:pt idx="2">
                  <c:v>#N/A</c:v>
                </c:pt>
                <c:pt idx="3">
                  <c:v>0.64</c:v>
                </c:pt>
                <c:pt idx="4">
                  <c:v>#N/A</c:v>
                </c:pt>
                <c:pt idx="5">
                  <c:v>1.1100000000000001</c:v>
                </c:pt>
                <c:pt idx="6">
                  <c:v>#N/A</c:v>
                </c:pt>
                <c:pt idx="7">
                  <c:v>0.63</c:v>
                </c:pt>
                <c:pt idx="8">
                  <c:v>#N/A</c:v>
                </c:pt>
                <c:pt idx="9">
                  <c:v>0.54</c:v>
                </c:pt>
              </c:numCache>
            </c:numRef>
          </c:val>
          <c:extLst>
            <c:ext xmlns:c16="http://schemas.microsoft.com/office/drawing/2014/chart" uri="{C3380CC4-5D6E-409C-BE32-E72D297353CC}">
              <c16:uniqueId val="{00000000-C498-4AD4-BEDD-26180C233B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98-4AD4-BEDD-26180C233B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0.18</c:v>
                </c:pt>
                <c:pt idx="2">
                  <c:v>#N/A</c:v>
                </c:pt>
                <c:pt idx="3">
                  <c:v>0.18</c:v>
                </c:pt>
                <c:pt idx="4">
                  <c:v>#N/A</c:v>
                </c:pt>
                <c:pt idx="5">
                  <c:v>0.16</c:v>
                </c:pt>
                <c:pt idx="6">
                  <c:v>#N/A</c:v>
                </c:pt>
                <c:pt idx="7">
                  <c:v>0.45</c:v>
                </c:pt>
                <c:pt idx="8">
                  <c:v>#N/A</c:v>
                </c:pt>
                <c:pt idx="9">
                  <c:v>0.44</c:v>
                </c:pt>
              </c:numCache>
            </c:numRef>
          </c:val>
          <c:extLst>
            <c:ext xmlns:c16="http://schemas.microsoft.com/office/drawing/2014/chart" uri="{C3380CC4-5D6E-409C-BE32-E72D297353CC}">
              <c16:uniqueId val="{00000002-C498-4AD4-BEDD-26180C233B8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0.92</c:v>
                </c:pt>
                <c:pt idx="2">
                  <c:v>#N/A</c:v>
                </c:pt>
                <c:pt idx="3">
                  <c:v>1.02</c:v>
                </c:pt>
                <c:pt idx="4">
                  <c:v>#N/A</c:v>
                </c:pt>
                <c:pt idx="5">
                  <c:v>1.1100000000000001</c:v>
                </c:pt>
                <c:pt idx="6">
                  <c:v>#N/A</c:v>
                </c:pt>
                <c:pt idx="7">
                  <c:v>1.24</c:v>
                </c:pt>
                <c:pt idx="8">
                  <c:v>#N/A</c:v>
                </c:pt>
                <c:pt idx="9">
                  <c:v>1.24</c:v>
                </c:pt>
              </c:numCache>
            </c:numRef>
          </c:val>
          <c:extLst>
            <c:ext xmlns:c16="http://schemas.microsoft.com/office/drawing/2014/chart" uri="{C3380CC4-5D6E-409C-BE32-E72D297353CC}">
              <c16:uniqueId val="{00000003-C498-4AD4-BEDD-26180C233B86}"/>
            </c:ext>
          </c:extLst>
        </c:ser>
        <c:ser>
          <c:idx val="4"/>
          <c:order val="4"/>
          <c:tx>
            <c:strRef>
              <c:f>データシート!$A$31</c:f>
              <c:strCache>
                <c:ptCount val="1"/>
                <c:pt idx="0">
                  <c:v>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c:v>
                </c:pt>
                <c:pt idx="2">
                  <c:v>#N/A</c:v>
                </c:pt>
                <c:pt idx="3">
                  <c:v>2.74</c:v>
                </c:pt>
                <c:pt idx="4">
                  <c:v>#N/A</c:v>
                </c:pt>
                <c:pt idx="5">
                  <c:v>2.1800000000000002</c:v>
                </c:pt>
                <c:pt idx="6">
                  <c:v>#N/A</c:v>
                </c:pt>
                <c:pt idx="7">
                  <c:v>1.7</c:v>
                </c:pt>
                <c:pt idx="8">
                  <c:v>#N/A</c:v>
                </c:pt>
                <c:pt idx="9">
                  <c:v>1.37</c:v>
                </c:pt>
              </c:numCache>
            </c:numRef>
          </c:val>
          <c:extLst>
            <c:ext xmlns:c16="http://schemas.microsoft.com/office/drawing/2014/chart" uri="{C3380CC4-5D6E-409C-BE32-E72D297353CC}">
              <c16:uniqueId val="{00000004-C498-4AD4-BEDD-26180C233B8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1.69</c:v>
                </c:pt>
                <c:pt idx="2">
                  <c:v>#N/A</c:v>
                </c:pt>
                <c:pt idx="3">
                  <c:v>1.65</c:v>
                </c:pt>
                <c:pt idx="4">
                  <c:v>#N/A</c:v>
                </c:pt>
                <c:pt idx="5">
                  <c:v>1.68</c:v>
                </c:pt>
                <c:pt idx="6">
                  <c:v>#N/A</c:v>
                </c:pt>
                <c:pt idx="7">
                  <c:v>1.68</c:v>
                </c:pt>
                <c:pt idx="8">
                  <c:v>#N/A</c:v>
                </c:pt>
                <c:pt idx="9">
                  <c:v>1.76</c:v>
                </c:pt>
              </c:numCache>
            </c:numRef>
          </c:val>
          <c:extLst>
            <c:ext xmlns:c16="http://schemas.microsoft.com/office/drawing/2014/chart" uri="{C3380CC4-5D6E-409C-BE32-E72D297353CC}">
              <c16:uniqueId val="{00000005-C498-4AD4-BEDD-26180C233B8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3.05</c:v>
                </c:pt>
                <c:pt idx="2">
                  <c:v>#N/A</c:v>
                </c:pt>
                <c:pt idx="3">
                  <c:v>1.55</c:v>
                </c:pt>
                <c:pt idx="4">
                  <c:v>#N/A</c:v>
                </c:pt>
                <c:pt idx="5">
                  <c:v>1.8</c:v>
                </c:pt>
                <c:pt idx="6">
                  <c:v>#N/A</c:v>
                </c:pt>
                <c:pt idx="7">
                  <c:v>3.48</c:v>
                </c:pt>
                <c:pt idx="8">
                  <c:v>#N/A</c:v>
                </c:pt>
                <c:pt idx="9">
                  <c:v>2.52</c:v>
                </c:pt>
              </c:numCache>
            </c:numRef>
          </c:val>
          <c:extLst>
            <c:ext xmlns:c16="http://schemas.microsoft.com/office/drawing/2014/chart" uri="{C3380CC4-5D6E-409C-BE32-E72D297353CC}">
              <c16:uniqueId val="{00000006-C498-4AD4-BEDD-26180C233B8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9.08</c:v>
                </c:pt>
                <c:pt idx="2">
                  <c:v>#N/A</c:v>
                </c:pt>
                <c:pt idx="3">
                  <c:v>7.31</c:v>
                </c:pt>
                <c:pt idx="4">
                  <c:v>#N/A</c:v>
                </c:pt>
                <c:pt idx="5">
                  <c:v>6.73</c:v>
                </c:pt>
                <c:pt idx="6">
                  <c:v>#N/A</c:v>
                </c:pt>
                <c:pt idx="7">
                  <c:v>3.6</c:v>
                </c:pt>
                <c:pt idx="8">
                  <c:v>#N/A</c:v>
                </c:pt>
                <c:pt idx="9">
                  <c:v>3.64</c:v>
                </c:pt>
              </c:numCache>
            </c:numRef>
          </c:val>
          <c:extLst>
            <c:ext xmlns:c16="http://schemas.microsoft.com/office/drawing/2014/chart" uri="{C3380CC4-5D6E-409C-BE32-E72D297353CC}">
              <c16:uniqueId val="{00000007-C498-4AD4-BEDD-26180C233B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9.1999999999999993</c:v>
                </c:pt>
                <c:pt idx="2">
                  <c:v>#N/A</c:v>
                </c:pt>
                <c:pt idx="3">
                  <c:v>8.59</c:v>
                </c:pt>
                <c:pt idx="4">
                  <c:v>#N/A</c:v>
                </c:pt>
                <c:pt idx="5">
                  <c:v>9.44</c:v>
                </c:pt>
                <c:pt idx="6">
                  <c:v>#N/A</c:v>
                </c:pt>
                <c:pt idx="7">
                  <c:v>11.91</c:v>
                </c:pt>
                <c:pt idx="8">
                  <c:v>#N/A</c:v>
                </c:pt>
                <c:pt idx="9">
                  <c:v>10.6</c:v>
                </c:pt>
              </c:numCache>
            </c:numRef>
          </c:val>
          <c:extLst>
            <c:ext xmlns:c16="http://schemas.microsoft.com/office/drawing/2014/chart" uri="{C3380CC4-5D6E-409C-BE32-E72D297353CC}">
              <c16:uniqueId val="{00000008-C498-4AD4-BEDD-26180C233B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9.2899999999999991</c:v>
                </c:pt>
                <c:pt idx="2">
                  <c:v>#N/A</c:v>
                </c:pt>
                <c:pt idx="3">
                  <c:v>10.06</c:v>
                </c:pt>
                <c:pt idx="4">
                  <c:v>#N/A</c:v>
                </c:pt>
                <c:pt idx="5">
                  <c:v>11.04</c:v>
                </c:pt>
                <c:pt idx="6">
                  <c:v>#N/A</c:v>
                </c:pt>
                <c:pt idx="7">
                  <c:v>12.16</c:v>
                </c:pt>
                <c:pt idx="8">
                  <c:v>#N/A</c:v>
                </c:pt>
                <c:pt idx="9">
                  <c:v>12.47</c:v>
                </c:pt>
              </c:numCache>
            </c:numRef>
          </c:val>
          <c:extLst>
            <c:ext xmlns:c16="http://schemas.microsoft.com/office/drawing/2014/chart" uri="{C3380CC4-5D6E-409C-BE32-E72D297353CC}">
              <c16:uniqueId val="{00000009-C498-4AD4-BEDD-26180C233B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602</c:v>
                </c:pt>
                <c:pt idx="5">
                  <c:v>724</c:v>
                </c:pt>
                <c:pt idx="8">
                  <c:v>721</c:v>
                </c:pt>
                <c:pt idx="11">
                  <c:v>702</c:v>
                </c:pt>
                <c:pt idx="14">
                  <c:v>719</c:v>
                </c:pt>
              </c:numCache>
            </c:numRef>
          </c:val>
          <c:extLst>
            <c:ext xmlns:c16="http://schemas.microsoft.com/office/drawing/2014/chart" uri="{C3380CC4-5D6E-409C-BE32-E72D297353CC}">
              <c16:uniqueId val="{00000000-720E-4A44-8F61-51C3E7F9F6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0E-4A44-8F61-51C3E7F9F6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0E-4A44-8F61-51C3E7F9F6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19</c:v>
                </c:pt>
                <c:pt idx="6">
                  <c:v>25</c:v>
                </c:pt>
                <c:pt idx="9">
                  <c:v>27</c:v>
                </c:pt>
                <c:pt idx="12">
                  <c:v>28</c:v>
                </c:pt>
              </c:numCache>
            </c:numRef>
          </c:val>
          <c:extLst>
            <c:ext xmlns:c16="http://schemas.microsoft.com/office/drawing/2014/chart" uri="{C3380CC4-5D6E-409C-BE32-E72D297353CC}">
              <c16:uniqueId val="{00000003-720E-4A44-8F61-51C3E7F9F6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243</c:v>
                </c:pt>
                <c:pt idx="3">
                  <c:v>239</c:v>
                </c:pt>
                <c:pt idx="6">
                  <c:v>242</c:v>
                </c:pt>
                <c:pt idx="9">
                  <c:v>249</c:v>
                </c:pt>
                <c:pt idx="12">
                  <c:v>238</c:v>
                </c:pt>
              </c:numCache>
            </c:numRef>
          </c:val>
          <c:extLst>
            <c:ext xmlns:c16="http://schemas.microsoft.com/office/drawing/2014/chart" uri="{C3380CC4-5D6E-409C-BE32-E72D297353CC}">
              <c16:uniqueId val="{00000004-720E-4A44-8F61-51C3E7F9F6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0E-4A44-8F61-51C3E7F9F6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0E-4A44-8F61-51C3E7F9F6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668</c:v>
                </c:pt>
                <c:pt idx="3">
                  <c:v>846</c:v>
                </c:pt>
                <c:pt idx="6">
                  <c:v>853</c:v>
                </c:pt>
                <c:pt idx="9">
                  <c:v>851</c:v>
                </c:pt>
                <c:pt idx="12">
                  <c:v>882</c:v>
                </c:pt>
              </c:numCache>
            </c:numRef>
          </c:val>
          <c:extLst>
            <c:ext xmlns:c16="http://schemas.microsoft.com/office/drawing/2014/chart" uri="{C3380CC4-5D6E-409C-BE32-E72D297353CC}">
              <c16:uniqueId val="{00000007-720E-4A44-8F61-51C3E7F9F6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327</c:v>
                </c:pt>
                <c:pt idx="2">
                  <c:v>#N/A</c:v>
                </c:pt>
                <c:pt idx="3">
                  <c:v>#N/A</c:v>
                </c:pt>
                <c:pt idx="4">
                  <c:v>380</c:v>
                </c:pt>
                <c:pt idx="5">
                  <c:v>#N/A</c:v>
                </c:pt>
                <c:pt idx="6">
                  <c:v>#N/A</c:v>
                </c:pt>
                <c:pt idx="7">
                  <c:v>399</c:v>
                </c:pt>
                <c:pt idx="8">
                  <c:v>#N/A</c:v>
                </c:pt>
                <c:pt idx="9">
                  <c:v>#N/A</c:v>
                </c:pt>
                <c:pt idx="10">
                  <c:v>425</c:v>
                </c:pt>
                <c:pt idx="11">
                  <c:v>#N/A</c:v>
                </c:pt>
                <c:pt idx="12">
                  <c:v>#N/A</c:v>
                </c:pt>
                <c:pt idx="13">
                  <c:v>429</c:v>
                </c:pt>
                <c:pt idx="14">
                  <c:v>#N/A</c:v>
                </c:pt>
              </c:numCache>
            </c:numRef>
          </c:val>
          <c:smooth val="0"/>
          <c:extLst>
            <c:ext xmlns:c16="http://schemas.microsoft.com/office/drawing/2014/chart" uri="{C3380CC4-5D6E-409C-BE32-E72D297353CC}">
              <c16:uniqueId val="{00000008-720E-4A44-8F61-51C3E7F9F6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7824</c:v>
                </c:pt>
                <c:pt idx="5">
                  <c:v>7467</c:v>
                </c:pt>
                <c:pt idx="8">
                  <c:v>7324</c:v>
                </c:pt>
                <c:pt idx="11">
                  <c:v>6973</c:v>
                </c:pt>
                <c:pt idx="14">
                  <c:v>6827</c:v>
                </c:pt>
              </c:numCache>
            </c:numRef>
          </c:val>
          <c:extLst>
            <c:ext xmlns:c16="http://schemas.microsoft.com/office/drawing/2014/chart" uri="{C3380CC4-5D6E-409C-BE32-E72D297353CC}">
              <c16:uniqueId val="{00000000-BC7A-418B-B856-F01CE95E55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c:v>
                </c:pt>
                <c:pt idx="5">
                  <c:v>32</c:v>
                </c:pt>
                <c:pt idx="8">
                  <c:v>27</c:v>
                </c:pt>
                <c:pt idx="11">
                  <c:v>30</c:v>
                </c:pt>
                <c:pt idx="14">
                  <c:v>25</c:v>
                </c:pt>
              </c:numCache>
            </c:numRef>
          </c:val>
          <c:extLst>
            <c:ext xmlns:c16="http://schemas.microsoft.com/office/drawing/2014/chart" uri="{C3380CC4-5D6E-409C-BE32-E72D297353CC}">
              <c16:uniqueId val="{00000001-BC7A-418B-B856-F01CE95E55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2213</c:v>
                </c:pt>
                <c:pt idx="5">
                  <c:v>2077</c:v>
                </c:pt>
                <c:pt idx="8">
                  <c:v>1844</c:v>
                </c:pt>
                <c:pt idx="11">
                  <c:v>1697</c:v>
                </c:pt>
                <c:pt idx="14">
                  <c:v>1785</c:v>
                </c:pt>
              </c:numCache>
            </c:numRef>
          </c:val>
          <c:extLst>
            <c:ext xmlns:c16="http://schemas.microsoft.com/office/drawing/2014/chart" uri="{C3380CC4-5D6E-409C-BE32-E72D297353CC}">
              <c16:uniqueId val="{00000002-BC7A-418B-B856-F01CE95E55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7A-418B-B856-F01CE95E55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7A-418B-B856-F01CE95E55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7A-418B-B856-F01CE95E55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675</c:v>
                </c:pt>
                <c:pt idx="3">
                  <c:v>684</c:v>
                </c:pt>
                <c:pt idx="6">
                  <c:v>663</c:v>
                </c:pt>
                <c:pt idx="9">
                  <c:v>651</c:v>
                </c:pt>
                <c:pt idx="12">
                  <c:v>625</c:v>
                </c:pt>
              </c:numCache>
            </c:numRef>
          </c:val>
          <c:extLst>
            <c:ext xmlns:c16="http://schemas.microsoft.com/office/drawing/2014/chart" uri="{C3380CC4-5D6E-409C-BE32-E72D297353CC}">
              <c16:uniqueId val="{00000006-BC7A-418B-B856-F01CE95E55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134</c:v>
                </c:pt>
                <c:pt idx="6">
                  <c:v>199</c:v>
                </c:pt>
                <c:pt idx="9">
                  <c:v>271</c:v>
                </c:pt>
                <c:pt idx="12">
                  <c:v>320</c:v>
                </c:pt>
              </c:numCache>
            </c:numRef>
          </c:val>
          <c:extLst>
            <c:ext xmlns:c16="http://schemas.microsoft.com/office/drawing/2014/chart" uri="{C3380CC4-5D6E-409C-BE32-E72D297353CC}">
              <c16:uniqueId val="{00000007-BC7A-418B-B856-F01CE95E55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3167</c:v>
                </c:pt>
                <c:pt idx="3">
                  <c:v>3047</c:v>
                </c:pt>
                <c:pt idx="6">
                  <c:v>2905</c:v>
                </c:pt>
                <c:pt idx="9">
                  <c:v>2568</c:v>
                </c:pt>
                <c:pt idx="12">
                  <c:v>2271</c:v>
                </c:pt>
              </c:numCache>
            </c:numRef>
          </c:val>
          <c:extLst>
            <c:ext xmlns:c16="http://schemas.microsoft.com/office/drawing/2014/chart" uri="{C3380CC4-5D6E-409C-BE32-E72D297353CC}">
              <c16:uniqueId val="{00000008-BC7A-418B-B856-F01CE95E55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7A-418B-B856-F01CE95E55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9093</c:v>
                </c:pt>
                <c:pt idx="3">
                  <c:v>8830</c:v>
                </c:pt>
                <c:pt idx="6">
                  <c:v>8569</c:v>
                </c:pt>
                <c:pt idx="9">
                  <c:v>8335</c:v>
                </c:pt>
                <c:pt idx="12">
                  <c:v>8107</c:v>
                </c:pt>
              </c:numCache>
            </c:numRef>
          </c:val>
          <c:extLst>
            <c:ext xmlns:c16="http://schemas.microsoft.com/office/drawing/2014/chart" uri="{C3380CC4-5D6E-409C-BE32-E72D297353CC}">
              <c16:uniqueId val="{0000000A-BC7A-418B-B856-F01CE95E55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2987</c:v>
                </c:pt>
                <c:pt idx="2">
                  <c:v>#N/A</c:v>
                </c:pt>
                <c:pt idx="3">
                  <c:v>#N/A</c:v>
                </c:pt>
                <c:pt idx="4">
                  <c:v>3118</c:v>
                </c:pt>
                <c:pt idx="5">
                  <c:v>#N/A</c:v>
                </c:pt>
                <c:pt idx="6">
                  <c:v>#N/A</c:v>
                </c:pt>
                <c:pt idx="7">
                  <c:v>3143</c:v>
                </c:pt>
                <c:pt idx="8">
                  <c:v>#N/A</c:v>
                </c:pt>
                <c:pt idx="9">
                  <c:v>#N/A</c:v>
                </c:pt>
                <c:pt idx="10">
                  <c:v>3125</c:v>
                </c:pt>
                <c:pt idx="11">
                  <c:v>#N/A</c:v>
                </c:pt>
                <c:pt idx="12">
                  <c:v>#N/A</c:v>
                </c:pt>
                <c:pt idx="13">
                  <c:v>2686</c:v>
                </c:pt>
                <c:pt idx="14">
                  <c:v>#N/A</c:v>
                </c:pt>
              </c:numCache>
            </c:numRef>
          </c:val>
          <c:smooth val="0"/>
          <c:extLst>
            <c:ext xmlns:c16="http://schemas.microsoft.com/office/drawing/2014/chart" uri="{C3380CC4-5D6E-409C-BE32-E72D297353CC}">
              <c16:uniqueId val="{0000000B-BC7A-418B-B856-F01CE95E55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741</c:v>
                </c:pt>
                <c:pt idx="1">
                  <c:v>599</c:v>
                </c:pt>
                <c:pt idx="2">
                  <c:v>699</c:v>
                </c:pt>
              </c:numCache>
            </c:numRef>
          </c:val>
          <c:extLst>
            <c:ext xmlns:c16="http://schemas.microsoft.com/office/drawing/2014/chart" uri="{C3380CC4-5D6E-409C-BE32-E72D297353CC}">
              <c16:uniqueId val="{00000000-4937-4168-92B8-8AF8627A18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74</c:v>
                </c:pt>
                <c:pt idx="1">
                  <c:v>80</c:v>
                </c:pt>
                <c:pt idx="2">
                  <c:v>86</c:v>
                </c:pt>
              </c:numCache>
            </c:numRef>
          </c:val>
          <c:extLst>
            <c:ext xmlns:c16="http://schemas.microsoft.com/office/drawing/2014/chart" uri="{C3380CC4-5D6E-409C-BE32-E72D297353CC}">
              <c16:uniqueId val="{00000001-4937-4168-92B8-8AF8627A18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549</c:v>
                </c:pt>
                <c:pt idx="1">
                  <c:v>517</c:v>
                </c:pt>
                <c:pt idx="2">
                  <c:v>543</c:v>
                </c:pt>
              </c:numCache>
            </c:numRef>
          </c:val>
          <c:extLst>
            <c:ext xmlns:c16="http://schemas.microsoft.com/office/drawing/2014/chart" uri="{C3380CC4-5D6E-409C-BE32-E72D297353CC}">
              <c16:uniqueId val="{00000002-4937-4168-92B8-8AF8627A18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308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{D57B6FB3-3F3A-4BB3-99C0-4671A0D37E25}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786-4F14-BAE9-692EE65B1A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{C50BAF11-684B-4A3A-AC5D-EAB8D5D6211D}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86-4F14-BAE9-692EE65B1A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{320CF47B-2D62-481E-BB71-DFF4F3F432D6}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86-4F14-BAE9-692EE65B1A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{47E834F5-3D2E-46FE-A18D-831E96397F8B}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86-4F14-BAE9-692EE65B1A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{F00C3819-A203-404A-84A6-F58BBD843780}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86-4F14-BAE9-692EE65B1ABA}"/>
                </c:ext>
              </c:extLst>
            </c:dLbl>
            <c:dLbl>
              <c:idx val="8"/>
              <c:layout>
                <c:manualLayout>
                  <c:x val="-1.84928313340205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{29002767-53FE-4736-BBFF-1106A6E9E94E}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786-4F14-BAE9-692EE65B1A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{91B30798-6D8F-410B-9F31-80119039EF57}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786-4F14-BAE9-692EE65B1A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{9D978E99-7BF6-46A6-9CA3-41D6DD568AC2}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786-4F14-BAE9-692EE65B1A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{4F89DA21-A798-4D60-8658-22DE63B792F3}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786-4F14-BAE9-692EE65B1A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47.6</c:v>
                </c:pt>
                <c:pt idx="16">
                  <c:v>57.5</c:v>
                </c:pt>
                <c:pt idx="24">
                  <c:v>60.8</c:v>
                </c:pt>
                <c:pt idx="32">
                  <c:v>62.7</c:v>
                </c:pt>
              </c:numCache>
            </c:numRef>
          </c:xVal>
          <c:yVal>
            <c:numRef>
              <c:f>公会計指標分析・財政指標組合せ分析表!$BP$51:$DC$51</c:f>
              <c:numCache>
                <c:formatCode>#,##0.0;"▲ "#,##0.0</c:formatCode>
                <c:ptCount val="40"/>
                <c:pt idx="0">
                  <c:v>85.7</c:v>
                </c:pt>
                <c:pt idx="8">
                  <c:v>91.2</c:v>
                </c:pt>
                <c:pt idx="16">
                  <c:v>92.6</c:v>
                </c:pt>
                <c:pt idx="24">
                  <c:v>92.8</c:v>
                </c:pt>
                <c:pt idx="32">
                  <c:v>76.599999999999994</c:v>
                </c:pt>
              </c:numCache>
            </c:numRef>
          </c:yVal>
          <c:smooth val="0"/>
          <c:extLst>
            <c:ext xmlns:c16="http://schemas.microsoft.com/office/drawing/2014/chart" uri="{C3380CC4-5D6E-409C-BE32-E72D297353CC}">
              <c16:uniqueId val="{00000009-A786-4F14-BAE9-692EE65B1A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64082028957735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{7A901697-E219-480A-97AC-FA642C961FB6}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786-4F14-BAE9-692EE65B1A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{38012303-B572-45DC-97AD-E4144382E3CB}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86-4F14-BAE9-692EE65B1A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{24CFEA30-9814-418B-BE8A-35E38AFDCF37}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86-4F14-BAE9-692EE65B1A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{6BD37761-588B-4907-8501-B8C0355A98A3}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86-4F14-BAE9-692EE65B1A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{16FB2DF1-D2AF-4F5B-87FB-3F8323CB7842}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86-4F14-BAE9-692EE65B1ABA}"/>
                </c:ext>
              </c:extLst>
            </c:dLbl>
            <c:dLbl>
              <c:idx val="8"/>
              <c:layout>
                <c:manualLayout>
                  <c:x val="-3.8649580649567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{1FF3792F-E842-4F40-AC88-07E4CA49A343}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786-4F14-BAE9-692EE65B1A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{263C9437-EAC3-4C31-9B7A-D3881097BF71}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786-4F14-BAE9-692EE65B1A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{06155228-DBAC-40E5-9611-D376DA5DEF38}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786-4F14-BAE9-692EE65B1A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{EDAE2F27-10DF-43F3-BB82-4D86DC21B9DF}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786-4F14-BAE9-692EE65B1A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86-4F14-BAE9-692EE65B1AB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{20B30C18-0FFF-4ED7-B1DB-FDC7A2938207}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4B6-4CD5-9681-4AAFC1620A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{CCD8FB02-D990-481F-9A97-EE5C5F839E93}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B6-4CD5-9681-4AAFC1620A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{BFDC9C03-7D68-4EF7-9F96-372A8D65BAB1}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B6-4CD5-9681-4AAFC1620A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{126C2EE0-4C61-4450-ABF6-74ED7538849E}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B6-4CD5-9681-4AAFC1620A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{2F187020-7AA8-4893-80D6-ACA995933B13}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B6-4CD5-9681-4AAFC1620A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{4B08E220-3792-4692-B0E9-4F3B8ECED834}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4B6-4CD5-9681-4AAFC1620AB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{5E982367-0337-47AB-A3A6-2CCF9E30A2FD}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4B6-4CD5-9681-4AAFC1620A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{9EE1E37C-F08B-45B5-B650-21CD71E7FDF6}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4B6-4CD5-9681-4AAFC1620A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{3E818E01-1040-4A42-B5FA-3B33CD61BCCD}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4B6-4CD5-9681-4AAFC1620A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9.4</c:v>
                </c:pt>
                <c:pt idx="16">
                  <c:v>10.7</c:v>
                </c:pt>
                <c:pt idx="24">
                  <c:v>11.8</c:v>
                </c:pt>
                <c:pt idx="32">
                  <c:v>12.2</c:v>
                </c:pt>
              </c:numCache>
            </c:numRef>
          </c:xVal>
          <c:yVal>
            <c:numRef>
              <c:f>公会計指標分析・財政指標組合せ分析表!$BP$73:$DC$73</c:f>
              <c:numCache>
                <c:formatCode>#,##0.0;"▲ "#,##0.0</c:formatCode>
                <c:ptCount val="40"/>
                <c:pt idx="0">
                  <c:v>85.7</c:v>
                </c:pt>
                <c:pt idx="8">
                  <c:v>91.2</c:v>
                </c:pt>
                <c:pt idx="16">
                  <c:v>92.6</c:v>
                </c:pt>
                <c:pt idx="24">
                  <c:v>92.8</c:v>
                </c:pt>
                <c:pt idx="32">
                  <c:v>76.599999999999994</c:v>
                </c:pt>
              </c:numCache>
            </c:numRef>
          </c:yVal>
          <c:smooth val="0"/>
          <c:extLst>
            <c:ext xmlns:c16="http://schemas.microsoft.com/office/drawing/2014/chart" uri="{C3380CC4-5D6E-409C-BE32-E72D297353CC}">
              <c16:uniqueId val="{00000009-64B6-4CD5-9681-4AAFC1620A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106509433095321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{E71EC8E2-2BE1-4FB7-9616-AF457811E33B}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4B6-4CD5-9681-4AAFC1620A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{5AE0DBE3-364E-46C8-AE21-6AA8FB5A8C80}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B6-4CD5-9681-4AAFC1620A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{CB5014C7-9275-4F75-8FDE-596D616DBFEF}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B6-4CD5-9681-4AAFC1620A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{FA77B37F-1553-485F-A5C0-80C54023D6C4}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B6-4CD5-9681-4AAFC1620A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{BCCD1BC5-8F3E-4C3F-BFDE-EEADE5555036}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B6-4CD5-9681-4AAFC1620ABF}"/>
                </c:ext>
              </c:extLst>
            </c:dLbl>
            <c:dLbl>
              <c:idx val="8"/>
              <c:layout>
                <c:manualLayout>
                  <c:x val="-2.4289473805126076E-2"/>
                  <c:y val="-6.359908542119466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{32FC60D2-7A74-43C5-85A2-695A61FDB284}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4B6-4CD5-9681-4AAFC1620ABF}"/>
                </c:ext>
              </c:extLst>
            </c:dLbl>
            <c:dLbl>
              <c:idx val="16"/>
              <c:layout>
                <c:manualLayout>
                  <c:x val="-3.1697991619110633E-2"/>
                  <c:y val="-2.57576338766784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{DA0B4AC0-AD2F-4BE4-908C-E70808A55EA1}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4B6-4CD5-9681-4AAFC1620A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{6A899A14-9E05-4415-A87A-6B2C227E2948}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4B6-4CD5-9681-4AAFC1620A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{EEF171E0-AB0B-458F-B549-CFACE2EB0DD9}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4B6-4CD5-9681-4AAFC1620A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B6-4CD5-9681-4AAFC1620ABF}"/>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年度の元利償還金については、平成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年度の</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過疎対策事業債や平成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21</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年度の辺地対策事業債</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が償還終了となった</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一方で、平成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27</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年度及び</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28</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年度の過疎対策事業債等の償還が始まった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ことなどから前年度に比較して</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となっている。</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また、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年度以降に実施した新小国小学校建設などの大型事業の元金償還が平成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年度から本格的に</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始まっており</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、元利償還金が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年々</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高くなっている。さらに、公営企業債や組合等が起こした地方債の元利償還金に対する負担金等も増加傾向にある。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今後数年間にわたり、公債費の高止まりが見込まれることから、自主財源の確保や財源措置のある有利な地方債制度の活用を図るとともに、継続的な地方債の発行抑制に努めていく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満期一括償還地方債の借入に係る積み立てはない。</a:t>
          </a:r>
          <a:endParaRPr lang="ja-JP" altLang="ja-JP" sz="10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一般会計等における地方債現在高</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が</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減少したほか、病院事業会計等に対する公営企業債繰入見込額が減少しているため、将来負担額は平成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年度と比べ減少することとなった。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また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、充当可能</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財源については減少したが、それ以上に将来負担額が減少したことから、将来負担比率の分子についても大きく減少した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今後も自主財源の確保に取り組むとともに、地方債発行の抑制または財源措置のある有利な地方債制度の活用を進め、将来負担の軽減を図っていく。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年度は、財政調整基金に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百万円、減債基金に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百万円</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の積立を行ったほか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、その他特定目的基金</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では除雪対策基金に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百万円、白い森ふるさと応援基金に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146</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百万円などその他特定目的基金全体で</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310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百万円の積立てを行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っている。一方で、積立を行った除雪対策基金では冬季間の豪雪等に対応した除排雪経費などの資金需要に対応するため</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150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百万円、白い森ふるさと応援基金についてはふるさと納税をいただいた方の希望使途に応じて財源充当を行ったことから</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129</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百万円の取崩を行うなど、</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その他特定目的金</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全体では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285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百万円取り崩し</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をおこなっている。こうしたことから令和元年度と比較して</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基金全体としては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132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百万円の</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増</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今後の資金需要に対応するため、標準財政規模の一定額を確保することとしたい。</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教育環境等整備基金：</a:t>
          </a:r>
          <a:r>
            <a:rPr lang="ja-JP" altLang="en-US">
              <a:effectLst/>
              <a:latin typeface="ＭＳ Ｐ明朝" panose="02020600040205080304" pitchFamily="18" charset="-128"/>
              <a:ea typeface="ＭＳ Ｐ明朝" panose="02020600040205080304" pitchFamily="18" charset="-128"/>
            </a:rPr>
            <a:t>教育関係の施設及び設備等の整備、改修、転用、除却並びに学校教育環境等の整備</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新型コロナウイルス感染症対策利子補給等基金：</a:t>
          </a:r>
          <a:r>
            <a:rPr lang="ja-JP" altLang="en-US">
              <a:effectLst/>
              <a:latin typeface="ＭＳ Ｐ明朝" panose="02020600040205080304" pitchFamily="18" charset="-128"/>
              <a:ea typeface="ＭＳ Ｐ明朝" panose="02020600040205080304" pitchFamily="18" charset="-128"/>
            </a:rPr>
            <a:t>新型コロナウイルス感染症の影響を受けた町内の中小企業者への利子補給及び保証料補給</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福祉基金：</a:t>
          </a:r>
          <a:r>
            <a:rPr lang="ja-JP" altLang="en-US">
              <a:effectLst/>
              <a:latin typeface="ＭＳ Ｐ明朝" panose="02020600040205080304" pitchFamily="18" charset="-128"/>
              <a:ea typeface="ＭＳ Ｐ明朝" panose="02020600040205080304" pitchFamily="18" charset="-128"/>
            </a:rPr>
            <a:t>福祉施設の整備促進及び福祉活動の促進</a:t>
          </a:r>
          <a:endParaRPr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100">
              <a:effectLst/>
              <a:latin typeface="ＭＳ Ｐ明朝" panose="02020600040205080304" pitchFamily="18" charset="-128"/>
              <a:ea typeface="ＭＳ Ｐ明朝" panose="02020600040205080304" pitchFamily="18" charset="-128"/>
            </a:rPr>
            <a:t>白い森ふるさと応援基金：ふるさと納税を原資として、寄付者の要望等に応じた事業の展開</a:t>
          </a:r>
          <a:endParaRPr lang="en-US" altLang="ja-JP" sz="1100">
            <a:effectLst/>
            <a:latin typeface="ＭＳ Ｐ明朝" panose="02020600040205080304" pitchFamily="18" charset="-128"/>
            <a:ea typeface="ＭＳ Ｐ明朝" panose="02020600040205080304" pitchFamily="18" charset="-128"/>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健康・スポーツ基金：</a:t>
          </a:r>
          <a:r>
            <a:rPr lang="ja-JP" altLang="en-US">
              <a:effectLst/>
              <a:latin typeface="ＭＳ Ｐ明朝" panose="02020600040205080304" pitchFamily="18" charset="-128"/>
              <a:ea typeface="ＭＳ Ｐ明朝" panose="02020600040205080304" pitchFamily="18" charset="-128"/>
            </a:rPr>
            <a:t>町民の健康増進とスポーツの振興</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教育環境等整備基金：令和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年度は利子積立のみのため増減なし。</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新型コロナウイルス感染症対策利子補給等基金：新型コロナウイルス感染症対策地方創生臨時交付金等を活用して積立を行ったことから</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45</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百万円の増となった。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福祉基金：令和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年度は利子積立のみのため増減なし。</a:t>
          </a:r>
          <a:endParaRPr lang="ja-JP" altLang="ja-JP" sz="1100">
            <a:effectLst/>
            <a:latin typeface="ＭＳ Ｐ明朝" panose="02020600040205080304" pitchFamily="18" charset="-128"/>
            <a:ea typeface="ＭＳ Ｐ明朝" panose="02020600040205080304" pitchFamily="18" charset="-128"/>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白い森ふるさと応援基金：令和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年度中にあった寄付を</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146</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百万円を基金に積み立て、その後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129</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百万円の取崩を行った。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健康・スポーツ基金：令和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年度は利子積立のみのため増減なし。</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除雪対策基金：後年度以降の除排雪経費に係る資金需要に対応するため、</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年度初めに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積み立てを行ったが、冬季間に豪雪に見舞われたことから</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150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取崩を行った。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教育環境等整備基金：教育環境等の整備に活用を図っていく。</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新型コロナウイルス感染症対策利子補給等基金：対象事業者の毎年の利子補給及び保証料補給に活用を図っていく。</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福祉基金：福祉施策等の充実に活用を図っていく。</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除雪対策基金：本町は豪雪地帯であり、町道等の除雪は町民の生活に直結することから、今後も降雪時の除雪経費充てるため、原資の積み立て並びに取り崩しを行っていく。</a:t>
          </a:r>
          <a:endParaRPr lang="en-US" altLang="ja-JP" sz="1100">
            <a:effectLst/>
            <a:latin typeface="ＭＳ Ｐ明朝" panose="02020600040205080304" pitchFamily="18" charset="-128"/>
            <a:ea typeface="ＭＳ Ｐ明朝" panose="02020600040205080304" pitchFamily="18" charset="-128"/>
          </a:endParaRPr>
        </a:p>
        <a:p>
          <a:r>
            <a:rPr lang="ja-JP" altLang="en-US" sz="1100">
              <a:effectLst/>
              <a:latin typeface="ＭＳ Ｐ明朝" panose="02020600040205080304" pitchFamily="18" charset="-128"/>
              <a:ea typeface="ＭＳ Ｐ明朝" panose="02020600040205080304" pitchFamily="18" charset="-128"/>
            </a:rPr>
            <a:t>　健康・スポーツ基金：健康増進及びスポーツ振興に活用を図っていく。</a:t>
          </a:r>
          <a:endParaRPr lang="en-US" altLang="ja-JP" sz="1100">
            <a:effectLst/>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明朝" panose="02020600040205080304" pitchFamily="18" charset="-128"/>
              <a:ea typeface="ＭＳ Ｐ明朝" panose="02020600040205080304" pitchFamily="18" charset="-128"/>
            </a:rPr>
            <a:t>　白い森ふるさと応援基金：</a:t>
          </a:r>
          <a:r>
            <a:rPr lang="ja-JP" altLang="ja-JP" sz="1100">
              <a:solidFill>
                <a:schemeClr val="dk1"/>
              </a:solidFill>
              <a:effectLst/>
              <a:latin typeface="ＭＳ Ｐ明朝" panose="02020600040205080304" pitchFamily="18" charset="-128"/>
              <a:ea typeface="ＭＳ Ｐ明朝" panose="02020600040205080304" pitchFamily="18" charset="-128"/>
              <a:cs typeface="+mn-cs"/>
            </a:rPr>
            <a:t>今後とも寄付者の要望等に応じた事業展開に活用を図っていく。</a:t>
          </a:r>
          <a:endParaRPr lang="ja-JP" altLang="ja-JP">
            <a:effectLst/>
            <a:latin typeface="ＭＳ Ｐ明朝" panose="02020600040205080304" pitchFamily="18" charset="-128"/>
            <a:ea typeface="ＭＳ Ｐ明朝" panose="02020600040205080304" pitchFamily="18" charset="-128"/>
          </a:endParaRPr>
        </a:p>
        <a:p>
          <a:r>
            <a:rPr lang="ja-JP" altLang="en-US" sz="1100">
              <a:effectLst/>
              <a:latin typeface="ＭＳ Ｐ明朝" panose="02020600040205080304" pitchFamily="18" charset="-128"/>
              <a:ea typeface="ＭＳ Ｐ明朝" panose="02020600040205080304" pitchFamily="18" charset="-128"/>
            </a:rPr>
            <a:t>　</a:t>
          </a:r>
          <a:endParaRPr lang="ja-JP" altLang="ja-JP" sz="1100">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今後の各種資金需要に備え</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百万円の積立を行った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今後の資金需要に対応するため、標準財政規模の一定額を確保することとしたい。</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山形県市町村防災行政無線整備促進事業の補助を受けるための要件として、事業初年度から</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年間、「起債額</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×0.03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」以上の金額を原資積立する必要があることから積み立てを行った。</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今後も補助の要件に基づき、原資の積み立てを行っていくこととしたい。</a:t>
          </a:r>
          <a:endParaRPr lang="ja-JP" altLang="ja-JP" sz="14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本町では、平成２９年３月に公共施設総合管理計画を、平成３０年５月に公共施設等用途別管理計画を策定し、計画に基づき改修や施設の廃止解体等を順次進めているところである。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平均よりもやや下回っているが、昭和後半から平成前半に建設した施設等が多くあり、耐用年数が経過する施設が今後も増加していくことから、個別管理計画を策定し、更新や大規模改修、除去等を計画的に進めていくこととし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115253</xdr:rowOff>
    </xdr:from>
    <xdr:to>
      <xdr:col>23</xdr:col>
      <xdr:colOff>136525</xdr:colOff>
      <xdr:row>31</xdr:row>
      <xdr:rowOff>45403</xdr:rowOff>
    </xdr:to>
    <xdr:sp macro="" textlink="">
      <xdr:nvSpPr>
        <xdr:cNvPr id="81" name="楕円 80"/>
        <xdr:cNvSpPr/>
      </xdr:nvSpPr>
      <xdr:spPr>
        <a:xfrm>
          <a:off x="47117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138130</xdr:rowOff>
    </xdr:from>
    <xdr:ext cx="405111" cy="259045"/>
    <xdr:sp macro="" textlink="">
      <xdr:nvSpPr>
        <xdr:cNvPr id="82" name="有形固定資産減価償却率該当値テキスト"/>
        <xdr:cNvSpPr txBox="1"/>
      </xdr:nvSpPr>
      <xdr:spPr>
        <a:xfrm>
          <a:off x="4813300" y="588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3" name="楕円 82"/>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30</xdr:row>
      <xdr:rowOff>166053</xdr:rowOff>
    </xdr:to>
    <xdr:cxnSp macro="">
      <xdr:nvCxnSpPr>
        <xdr:cNvPr id="84" name="直線コネクタ 83"/>
        <xdr:cNvCxnSpPr/>
      </xdr:nvCxnSpPr>
      <xdr:spPr>
        <a:xfrm>
          <a:off x="4051300" y="6046893"/>
          <a:ext cx="711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21696</xdr:rowOff>
    </xdr:from>
    <xdr:to>
      <xdr:col>15</xdr:col>
      <xdr:colOff>187325</xdr:colOff>
      <xdr:row>30</xdr:row>
      <xdr:rowOff>123296</xdr:rowOff>
    </xdr:to>
    <xdr:sp macro="" textlink="">
      <xdr:nvSpPr>
        <xdr:cNvPr id="85" name="楕円 84"/>
        <xdr:cNvSpPr/>
      </xdr:nvSpPr>
      <xdr:spPr>
        <a:xfrm>
          <a:off x="3238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72496</xdr:rowOff>
    </xdr:from>
    <xdr:to>
      <xdr:col>19</xdr:col>
      <xdr:colOff>136525</xdr:colOff>
      <xdr:row>30</xdr:row>
      <xdr:rowOff>131868</xdr:rowOff>
    </xdr:to>
    <xdr:cxnSp macro="">
      <xdr:nvCxnSpPr>
        <xdr:cNvPr id="86" name="直線コネクタ 85"/>
        <xdr:cNvCxnSpPr/>
      </xdr:nvCxnSpPr>
      <xdr:spPr>
        <a:xfrm>
          <a:off x="3289300" y="5987521"/>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30</xdr:row>
      <xdr:rowOff>72496</xdr:rowOff>
    </xdr:to>
    <xdr:cxnSp macro="">
      <xdr:nvCxnSpPr>
        <xdr:cNvPr id="88" name="直線コネクタ 87"/>
        <xdr:cNvCxnSpPr/>
      </xdr:nvCxnSpPr>
      <xdr:spPr>
        <a:xfrm>
          <a:off x="2527300" y="5809403"/>
          <a:ext cx="762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15028</xdr:rowOff>
    </xdr:from>
    <xdr:to>
      <xdr:col>7</xdr:col>
      <xdr:colOff>187325</xdr:colOff>
      <xdr:row>29</xdr:row>
      <xdr:rowOff>116628</xdr:rowOff>
    </xdr:to>
    <xdr:sp macro="" textlink="">
      <xdr:nvSpPr>
        <xdr:cNvPr id="89" name="楕円 88"/>
        <xdr:cNvSpPr/>
      </xdr:nvSpPr>
      <xdr:spPr>
        <a:xfrm>
          <a:off x="1714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65828</xdr:rowOff>
    </xdr:from>
    <xdr:to>
      <xdr:col>11</xdr:col>
      <xdr:colOff>136525</xdr:colOff>
      <xdr:row>29</xdr:row>
      <xdr:rowOff>65828</xdr:rowOff>
    </xdr:to>
    <xdr:cxnSp macro="">
      <xdr:nvCxnSpPr>
        <xdr:cNvPr id="90" name="直線コネクタ 89"/>
        <xdr:cNvCxnSpPr/>
      </xdr:nvCxnSpPr>
      <xdr:spPr>
        <a:xfrm>
          <a:off x="1765300" y="58094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5" name="n_1mainValue有形固定資産減価償却率"/>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139823</xdr:rowOff>
    </xdr:from>
    <xdr:ext cx="405111" cy="259045"/>
    <xdr:sp macro="" textlink="">
      <xdr:nvSpPr>
        <xdr:cNvPr id="96" name="n_2mainValue有形固定資産減価償却率"/>
        <xdr:cNvSpPr txBox="1"/>
      </xdr:nvSpPr>
      <xdr:spPr>
        <a:xfrm>
          <a:off x="30867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7"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133155</xdr:rowOff>
    </xdr:from>
    <xdr:ext cx="405111" cy="259045"/>
    <xdr:sp macro="" textlink="">
      <xdr:nvSpPr>
        <xdr:cNvPr id="98" name="n_4mainValue有形固定資産減価償却率"/>
        <xdr:cNvSpPr txBox="1"/>
      </xdr:nvSpPr>
      <xdr:spPr>
        <a:xfrm>
          <a:off x="1562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平成２４年度以降に新小国小学校建設や屋内運動場整備などの大型プロジェクトに伴</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の元金償還が始まり地方債残高</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したことに加え、基金取り崩し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がなく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充当財源の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があったことから、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大幅に減少しているが、類似団体と比較</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すると依然として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高い数値となっている。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令和元年度から３か年計画での体育施設の大規模改修等も始ま</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っていること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から、今後も継続的に地方債の発行抑制に努めるとともに、財政措置のある有利な地方債制度の活用や、効率的な行政運営による歳出削減を行い、充当可能財源の確保を行っていくこととしたい。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19522</xdr:rowOff>
    </xdr:from>
    <xdr:to>
      <xdr:col>76</xdr:col>
      <xdr:colOff>73025</xdr:colOff>
      <xdr:row>31</xdr:row>
      <xdr:rowOff>121122</xdr:rowOff>
    </xdr:to>
    <xdr:sp macro="" textlink="">
      <xdr:nvSpPr>
        <xdr:cNvPr id="145" name="楕円 144"/>
        <xdr:cNvSpPr/>
      </xdr:nvSpPr>
      <xdr:spPr>
        <a:xfrm>
          <a:off x="14744700" y="610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169399</xdr:rowOff>
    </xdr:from>
    <xdr:ext cx="469744" cy="259045"/>
    <xdr:sp macro="" textlink="">
      <xdr:nvSpPr>
        <xdr:cNvPr id="146" name="債務償還比率該当値テキスト"/>
        <xdr:cNvSpPr txBox="1"/>
      </xdr:nvSpPr>
      <xdr:spPr>
        <a:xfrm>
          <a:off x="14846300" y="608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32049</xdr:rowOff>
    </xdr:from>
    <xdr:to>
      <xdr:col>72</xdr:col>
      <xdr:colOff>123825</xdr:colOff>
      <xdr:row>32</xdr:row>
      <xdr:rowOff>133649</xdr:rowOff>
    </xdr:to>
    <xdr:sp macro="" textlink="">
      <xdr:nvSpPr>
        <xdr:cNvPr id="147" name="楕円 146"/>
        <xdr:cNvSpPr/>
      </xdr:nvSpPr>
      <xdr:spPr>
        <a:xfrm>
          <a:off x="14033500" y="62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70322</xdr:rowOff>
    </xdr:from>
    <xdr:to>
      <xdr:col>76</xdr:col>
      <xdr:colOff>22225</xdr:colOff>
      <xdr:row>32</xdr:row>
      <xdr:rowOff>82849</xdr:rowOff>
    </xdr:to>
    <xdr:cxnSp macro="">
      <xdr:nvCxnSpPr>
        <xdr:cNvPr id="148" name="直線コネクタ 147"/>
        <xdr:cNvCxnSpPr/>
      </xdr:nvCxnSpPr>
      <xdr:spPr>
        <a:xfrm flipV="1">
          <a:off x="14084300" y="6156797"/>
          <a:ext cx="7112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41765</xdr:rowOff>
    </xdr:from>
    <xdr:to>
      <xdr:col>68</xdr:col>
      <xdr:colOff>123825</xdr:colOff>
      <xdr:row>32</xdr:row>
      <xdr:rowOff>143365</xdr:rowOff>
    </xdr:to>
    <xdr:sp macro="" textlink="">
      <xdr:nvSpPr>
        <xdr:cNvPr id="149" name="楕円 148"/>
        <xdr:cNvSpPr/>
      </xdr:nvSpPr>
      <xdr:spPr>
        <a:xfrm>
          <a:off x="13271500" y="62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82849</xdr:rowOff>
    </xdr:from>
    <xdr:to>
      <xdr:col>72</xdr:col>
      <xdr:colOff>73025</xdr:colOff>
      <xdr:row>32</xdr:row>
      <xdr:rowOff>92565</xdr:rowOff>
    </xdr:to>
    <xdr:cxnSp macro="">
      <xdr:nvCxnSpPr>
        <xdr:cNvPr id="150" name="直線コネクタ 149"/>
        <xdr:cNvCxnSpPr/>
      </xdr:nvCxnSpPr>
      <xdr:spPr>
        <a:xfrm flipV="1">
          <a:off x="13322300" y="6340774"/>
          <a:ext cx="762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69678</xdr:rowOff>
    </xdr:from>
    <xdr:to>
      <xdr:col>64</xdr:col>
      <xdr:colOff>123825</xdr:colOff>
      <xdr:row>32</xdr:row>
      <xdr:rowOff>171278</xdr:rowOff>
    </xdr:to>
    <xdr:sp macro="" textlink="">
      <xdr:nvSpPr>
        <xdr:cNvPr id="151" name="楕円 150"/>
        <xdr:cNvSpPr/>
      </xdr:nvSpPr>
      <xdr:spPr>
        <a:xfrm>
          <a:off x="12509500" y="63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92565</xdr:rowOff>
    </xdr:from>
    <xdr:to>
      <xdr:col>68</xdr:col>
      <xdr:colOff>73025</xdr:colOff>
      <xdr:row>32</xdr:row>
      <xdr:rowOff>120478</xdr:rowOff>
    </xdr:to>
    <xdr:cxnSp macro="">
      <xdr:nvCxnSpPr>
        <xdr:cNvPr id="152" name="直線コネクタ 151"/>
        <xdr:cNvCxnSpPr/>
      </xdr:nvCxnSpPr>
      <xdr:spPr>
        <a:xfrm flipV="1">
          <a:off x="12560300" y="6350490"/>
          <a:ext cx="762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74304</xdr:rowOff>
    </xdr:from>
    <xdr:to>
      <xdr:col>60</xdr:col>
      <xdr:colOff>123825</xdr:colOff>
      <xdr:row>33</xdr:row>
      <xdr:rowOff>4454</xdr:rowOff>
    </xdr:to>
    <xdr:sp macro="" textlink="">
      <xdr:nvSpPr>
        <xdr:cNvPr id="153" name="楕円 152"/>
        <xdr:cNvSpPr/>
      </xdr:nvSpPr>
      <xdr:spPr>
        <a:xfrm>
          <a:off x="11747500" y="63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120478</xdr:rowOff>
    </xdr:from>
    <xdr:to>
      <xdr:col>64</xdr:col>
      <xdr:colOff>73025</xdr:colOff>
      <xdr:row>32</xdr:row>
      <xdr:rowOff>125104</xdr:rowOff>
    </xdr:to>
    <xdr:cxnSp macro="">
      <xdr:nvCxnSpPr>
        <xdr:cNvPr id="154" name="直線コネクタ 153"/>
        <xdr:cNvCxnSpPr/>
      </xdr:nvCxnSpPr>
      <xdr:spPr>
        <a:xfrm flipV="1">
          <a:off x="11798300" y="6378403"/>
          <a:ext cx="762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124776</xdr:rowOff>
    </xdr:from>
    <xdr:ext cx="469744" cy="259045"/>
    <xdr:sp macro="" textlink="">
      <xdr:nvSpPr>
        <xdr:cNvPr id="159" name="n_1mainValue債務償還比率"/>
        <xdr:cNvSpPr txBox="1"/>
      </xdr:nvSpPr>
      <xdr:spPr>
        <a:xfrm>
          <a:off x="13836727" y="63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134492</xdr:rowOff>
    </xdr:from>
    <xdr:ext cx="469744" cy="259045"/>
    <xdr:sp macro="" textlink="">
      <xdr:nvSpPr>
        <xdr:cNvPr id="160" name="n_2mainValue債務償還比率"/>
        <xdr:cNvSpPr txBox="1"/>
      </xdr:nvSpPr>
      <xdr:spPr>
        <a:xfrm>
          <a:off x="13087427" y="639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162405</xdr:rowOff>
    </xdr:from>
    <xdr:ext cx="469744" cy="259045"/>
    <xdr:sp macro="" textlink="">
      <xdr:nvSpPr>
        <xdr:cNvPr id="161" name="n_3mainValue債務償還比率"/>
        <xdr:cNvSpPr txBox="1"/>
      </xdr:nvSpPr>
      <xdr:spPr>
        <a:xfrm>
          <a:off x="12325427" y="64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167031</xdr:rowOff>
    </xdr:from>
    <xdr:ext cx="469744" cy="259045"/>
    <xdr:sp macro="" textlink="">
      <xdr:nvSpPr>
        <xdr:cNvPr id="162" name="n_4mainValue債務償還比率"/>
        <xdr:cNvSpPr txBox="1"/>
      </xdr:nvSpPr>
      <xdr:spPr>
        <a:xfrm>
          <a:off x="11563427" y="642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5" name="楕円 74"/>
        <xdr:cNvSpPr/>
      </xdr:nvSpPr>
      <xdr:spPr>
        <a:xfrm>
          <a:off x="3746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81915</xdr:rowOff>
    </xdr:to>
    <xdr:cxnSp macro="">
      <xdr:nvCxnSpPr>
        <xdr:cNvPr id="76" name="直線コネクタ 75"/>
        <xdr:cNvCxnSpPr/>
      </xdr:nvCxnSpPr>
      <xdr:spPr>
        <a:xfrm>
          <a:off x="3797300" y="65398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38</xdr:row>
      <xdr:rowOff>24765</xdr:rowOff>
    </xdr:to>
    <xdr:cxnSp macro="">
      <xdr:nvCxnSpPr>
        <xdr:cNvPr id="78" name="直線コネクタ 77"/>
        <xdr:cNvCxnSpPr/>
      </xdr:nvCxnSpPr>
      <xdr:spPr>
        <a:xfrm>
          <a:off x="2908300" y="639699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53340</xdr:rowOff>
    </xdr:to>
    <xdr:cxnSp macro="">
      <xdr:nvCxnSpPr>
        <xdr:cNvPr id="80" name="直線コネクタ 79"/>
        <xdr:cNvCxnSpPr/>
      </xdr:nvCxnSpPr>
      <xdr:spPr>
        <a:xfrm>
          <a:off x="2019300" y="63722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28575</xdr:rowOff>
    </xdr:to>
    <xdr:cxnSp macro="">
      <xdr:nvCxnSpPr>
        <xdr:cNvPr id="82" name="直線コネクタ 81"/>
        <xdr:cNvCxnSpPr/>
      </xdr:nvCxnSpPr>
      <xdr:spPr>
        <a:xfrm>
          <a:off x="1130300" y="6372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92092</xdr:rowOff>
    </xdr:from>
    <xdr:ext cx="405111" cy="259045"/>
    <xdr:sp macro="" textlink="">
      <xdr:nvSpPr>
        <xdr:cNvPr id="87" name="n_1mainValue【道路】&#10;有形固定資産減価償却率"/>
        <xdr:cNvSpPr txBox="1"/>
      </xdr:nvSpPr>
      <xdr:spPr>
        <a:xfrm>
          <a:off x="3582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8"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149419</xdr:rowOff>
    </xdr:from>
    <xdr:to>
      <xdr:col>55</xdr:col>
      <xdr:colOff>50800</xdr:colOff>
      <xdr:row>42</xdr:row>
      <xdr:rowOff>79569</xdr:rowOff>
    </xdr:to>
    <xdr:sp macro="" textlink="">
      <xdr:nvSpPr>
        <xdr:cNvPr id="130" name="楕円 129"/>
        <xdr:cNvSpPr/>
      </xdr:nvSpPr>
      <xdr:spPr>
        <a:xfrm>
          <a:off x="10426700" y="7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149609</xdr:rowOff>
    </xdr:from>
    <xdr:to>
      <xdr:col>50</xdr:col>
      <xdr:colOff>165100</xdr:colOff>
      <xdr:row>42</xdr:row>
      <xdr:rowOff>79759</xdr:rowOff>
    </xdr:to>
    <xdr:sp macro="" textlink="">
      <xdr:nvSpPr>
        <xdr:cNvPr id="132" name="楕円 131"/>
        <xdr:cNvSpPr/>
      </xdr:nvSpPr>
      <xdr:spPr>
        <a:xfrm>
          <a:off x="9588500" y="7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28769</xdr:rowOff>
    </xdr:from>
    <xdr:to>
      <xdr:col>55</xdr:col>
      <xdr:colOff>0</xdr:colOff>
      <xdr:row>42</xdr:row>
      <xdr:rowOff>28959</xdr:rowOff>
    </xdr:to>
    <xdr:cxnSp macro="">
      <xdr:nvCxnSpPr>
        <xdr:cNvPr id="133" name="直線コネクタ 132"/>
        <xdr:cNvCxnSpPr/>
      </xdr:nvCxnSpPr>
      <xdr:spPr>
        <a:xfrm flipV="1">
          <a:off x="9639300" y="722966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149865</xdr:rowOff>
    </xdr:from>
    <xdr:to>
      <xdr:col>46</xdr:col>
      <xdr:colOff>38100</xdr:colOff>
      <xdr:row>42</xdr:row>
      <xdr:rowOff>80015</xdr:rowOff>
    </xdr:to>
    <xdr:sp macro="" textlink="">
      <xdr:nvSpPr>
        <xdr:cNvPr id="134" name="楕円 133"/>
        <xdr:cNvSpPr/>
      </xdr:nvSpPr>
      <xdr:spPr>
        <a:xfrm>
          <a:off x="8699500" y="71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28959</xdr:rowOff>
    </xdr:from>
    <xdr:to>
      <xdr:col>50</xdr:col>
      <xdr:colOff>114300</xdr:colOff>
      <xdr:row>42</xdr:row>
      <xdr:rowOff>29215</xdr:rowOff>
    </xdr:to>
    <xdr:cxnSp macro="">
      <xdr:nvCxnSpPr>
        <xdr:cNvPr id="135" name="直線コネクタ 134"/>
        <xdr:cNvCxnSpPr/>
      </xdr:nvCxnSpPr>
      <xdr:spPr>
        <a:xfrm flipV="1">
          <a:off x="8750300" y="7229859"/>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150056</xdr:rowOff>
    </xdr:from>
    <xdr:to>
      <xdr:col>41</xdr:col>
      <xdr:colOff>101600</xdr:colOff>
      <xdr:row>42</xdr:row>
      <xdr:rowOff>80206</xdr:rowOff>
    </xdr:to>
    <xdr:sp macro="" textlink="">
      <xdr:nvSpPr>
        <xdr:cNvPr id="136" name="楕円 135"/>
        <xdr:cNvSpPr/>
      </xdr:nvSpPr>
      <xdr:spPr>
        <a:xfrm>
          <a:off x="7810500" y="7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29215</xdr:rowOff>
    </xdr:from>
    <xdr:to>
      <xdr:col>45</xdr:col>
      <xdr:colOff>177800</xdr:colOff>
      <xdr:row>42</xdr:row>
      <xdr:rowOff>29406</xdr:rowOff>
    </xdr:to>
    <xdr:cxnSp macro="">
      <xdr:nvCxnSpPr>
        <xdr:cNvPr id="137" name="直線コネクタ 136"/>
        <xdr:cNvCxnSpPr/>
      </xdr:nvCxnSpPr>
      <xdr:spPr>
        <a:xfrm flipV="1">
          <a:off x="7861300" y="723011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150295</xdr:rowOff>
    </xdr:from>
    <xdr:to>
      <xdr:col>36</xdr:col>
      <xdr:colOff>165100</xdr:colOff>
      <xdr:row>42</xdr:row>
      <xdr:rowOff>80445</xdr:rowOff>
    </xdr:to>
    <xdr:sp macro="" textlink="">
      <xdr:nvSpPr>
        <xdr:cNvPr id="138" name="楕円 137"/>
        <xdr:cNvSpPr/>
      </xdr:nvSpPr>
      <xdr:spPr>
        <a:xfrm>
          <a:off x="6921500" y="71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29406</xdr:rowOff>
    </xdr:from>
    <xdr:to>
      <xdr:col>41</xdr:col>
      <xdr:colOff>50800</xdr:colOff>
      <xdr:row>42</xdr:row>
      <xdr:rowOff>29645</xdr:rowOff>
    </xdr:to>
    <xdr:cxnSp macro="">
      <xdr:nvCxnSpPr>
        <xdr:cNvPr id="139" name="直線コネクタ 138"/>
        <xdr:cNvCxnSpPr/>
      </xdr:nvCxnSpPr>
      <xdr:spPr>
        <a:xfrm flipV="1">
          <a:off x="6972300" y="723030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70886</xdr:rowOff>
    </xdr:from>
    <xdr:ext cx="534377" cy="259045"/>
    <xdr:sp macro="" textlink="">
      <xdr:nvSpPr>
        <xdr:cNvPr id="144" name="n_1mainValue【道路】&#10;一人当たり延長"/>
        <xdr:cNvSpPr txBox="1"/>
      </xdr:nvSpPr>
      <xdr:spPr>
        <a:xfrm>
          <a:off x="9359411" y="72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71142</xdr:rowOff>
    </xdr:from>
    <xdr:ext cx="534377" cy="259045"/>
    <xdr:sp macro="" textlink="">
      <xdr:nvSpPr>
        <xdr:cNvPr id="145" name="n_2mainValue【道路】&#10;一人当たり延長"/>
        <xdr:cNvSpPr txBox="1"/>
      </xdr:nvSpPr>
      <xdr:spPr>
        <a:xfrm>
          <a:off x="8483111" y="72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71333</xdr:rowOff>
    </xdr:from>
    <xdr:ext cx="534377" cy="259045"/>
    <xdr:sp macro="" textlink="">
      <xdr:nvSpPr>
        <xdr:cNvPr id="146" name="n_3mainValue【道路】&#10;一人当たり延長"/>
        <xdr:cNvSpPr txBox="1"/>
      </xdr:nvSpPr>
      <xdr:spPr>
        <a:xfrm>
          <a:off x="7594111" y="72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96972</xdr:rowOff>
    </xdr:from>
    <xdr:ext cx="534377" cy="259045"/>
    <xdr:sp macro="" textlink="">
      <xdr:nvSpPr>
        <xdr:cNvPr id="147" name="n_4mainValue【道路】&#10;一人当たり延長"/>
        <xdr:cNvSpPr txBox="1"/>
      </xdr:nvSpPr>
      <xdr:spPr>
        <a:xfrm>
          <a:off x="6705111" y="69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9" name="楕円 188"/>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0" name="【橋りょう・トンネル】&#10;有形固定資産減価償却率該当値テキスト"/>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145324</xdr:rowOff>
    </xdr:to>
    <xdr:cxnSp macro="">
      <xdr:nvCxnSpPr>
        <xdr:cNvPr id="192" name="直線コネクタ 191"/>
        <xdr:cNvCxnSpPr/>
      </xdr:nvCxnSpPr>
      <xdr:spPr>
        <a:xfrm>
          <a:off x="3797300" y="103898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93" name="楕円 192"/>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112667</xdr:rowOff>
    </xdr:to>
    <xdr:cxnSp macro="">
      <xdr:nvCxnSpPr>
        <xdr:cNvPr id="194" name="直線コネクタ 193"/>
        <xdr:cNvCxnSpPr/>
      </xdr:nvCxnSpPr>
      <xdr:spPr>
        <a:xfrm flipV="1">
          <a:off x="2908300" y="103898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5" name="楕円 194"/>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112667</xdr:rowOff>
    </xdr:to>
    <xdr:cxnSp macro="">
      <xdr:nvCxnSpPr>
        <xdr:cNvPr id="196" name="直線コネクタ 195"/>
        <xdr:cNvCxnSpPr/>
      </xdr:nvCxnSpPr>
      <xdr:spPr>
        <a:xfrm>
          <a:off x="2019300" y="1027393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7" name="楕円 196"/>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59</xdr:row>
      <xdr:rowOff>158387</xdr:rowOff>
    </xdr:to>
    <xdr:cxnSp macro="">
      <xdr:nvCxnSpPr>
        <xdr:cNvPr id="198" name="直線コネクタ 197"/>
        <xdr:cNvCxnSpPr/>
      </xdr:nvCxnSpPr>
      <xdr:spPr>
        <a:xfrm>
          <a:off x="1130300" y="1027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3"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204" name="n_2mainValue【橋りょう・トンネル】&#10;有形固定資産減価償却率"/>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5" name="n_3mainValue【橋りょう・トンネル】&#10;有形固定資産減価償却率"/>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6" name="n_4main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49684</xdr:rowOff>
    </xdr:from>
    <xdr:to>
      <xdr:col>55</xdr:col>
      <xdr:colOff>50800</xdr:colOff>
      <xdr:row>58</xdr:row>
      <xdr:rowOff>151284</xdr:rowOff>
    </xdr:to>
    <xdr:sp macro="" textlink="">
      <xdr:nvSpPr>
        <xdr:cNvPr id="244" name="楕円 243"/>
        <xdr:cNvSpPr/>
      </xdr:nvSpPr>
      <xdr:spPr>
        <a:xfrm>
          <a:off x="10426700" y="99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72561</xdr:rowOff>
    </xdr:from>
    <xdr:ext cx="690189" cy="259045"/>
    <xdr:sp macro="" textlink="">
      <xdr:nvSpPr>
        <xdr:cNvPr id="245" name="【橋りょう・トンネル】&#10;一人当たり有形固定資産（償却資産）額該当値テキスト"/>
        <xdr:cNvSpPr txBox="1"/>
      </xdr:nvSpPr>
      <xdr:spPr>
        <a:xfrm>
          <a:off x="10515600" y="9845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50647</xdr:rowOff>
    </xdr:from>
    <xdr:to>
      <xdr:col>50</xdr:col>
      <xdr:colOff>165100</xdr:colOff>
      <xdr:row>58</xdr:row>
      <xdr:rowOff>152247</xdr:rowOff>
    </xdr:to>
    <xdr:sp macro="" textlink="">
      <xdr:nvSpPr>
        <xdr:cNvPr id="246" name="楕円 245"/>
        <xdr:cNvSpPr/>
      </xdr:nvSpPr>
      <xdr:spPr>
        <a:xfrm>
          <a:off x="95885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100484</xdr:rowOff>
    </xdr:from>
    <xdr:to>
      <xdr:col>55</xdr:col>
      <xdr:colOff>0</xdr:colOff>
      <xdr:row>58</xdr:row>
      <xdr:rowOff>101447</xdr:rowOff>
    </xdr:to>
    <xdr:cxnSp macro="">
      <xdr:nvCxnSpPr>
        <xdr:cNvPr id="247" name="直線コネクタ 246"/>
        <xdr:cNvCxnSpPr/>
      </xdr:nvCxnSpPr>
      <xdr:spPr>
        <a:xfrm flipV="1">
          <a:off x="9639300" y="10044584"/>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93636</xdr:rowOff>
    </xdr:from>
    <xdr:to>
      <xdr:col>46</xdr:col>
      <xdr:colOff>38100</xdr:colOff>
      <xdr:row>59</xdr:row>
      <xdr:rowOff>23786</xdr:rowOff>
    </xdr:to>
    <xdr:sp macro="" textlink="">
      <xdr:nvSpPr>
        <xdr:cNvPr id="248" name="楕円 247"/>
        <xdr:cNvSpPr/>
      </xdr:nvSpPr>
      <xdr:spPr>
        <a:xfrm>
          <a:off x="8699500" y="10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101447</xdr:rowOff>
    </xdr:from>
    <xdr:to>
      <xdr:col>50</xdr:col>
      <xdr:colOff>114300</xdr:colOff>
      <xdr:row>58</xdr:row>
      <xdr:rowOff>144436</xdr:rowOff>
    </xdr:to>
    <xdr:cxnSp macro="">
      <xdr:nvCxnSpPr>
        <xdr:cNvPr id="249" name="直線コネクタ 248"/>
        <xdr:cNvCxnSpPr/>
      </xdr:nvCxnSpPr>
      <xdr:spPr>
        <a:xfrm flipV="1">
          <a:off x="8750300" y="10045547"/>
          <a:ext cx="8890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112619</xdr:rowOff>
    </xdr:from>
    <xdr:to>
      <xdr:col>41</xdr:col>
      <xdr:colOff>101600</xdr:colOff>
      <xdr:row>59</xdr:row>
      <xdr:rowOff>42769</xdr:rowOff>
    </xdr:to>
    <xdr:sp macro="" textlink="">
      <xdr:nvSpPr>
        <xdr:cNvPr id="250" name="楕円 249"/>
        <xdr:cNvSpPr/>
      </xdr:nvSpPr>
      <xdr:spPr>
        <a:xfrm>
          <a:off x="7810500" y="10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144436</xdr:rowOff>
    </xdr:from>
    <xdr:to>
      <xdr:col>45</xdr:col>
      <xdr:colOff>177800</xdr:colOff>
      <xdr:row>58</xdr:row>
      <xdr:rowOff>163419</xdr:rowOff>
    </xdr:to>
    <xdr:cxnSp macro="">
      <xdr:nvCxnSpPr>
        <xdr:cNvPr id="251" name="直線コネクタ 250"/>
        <xdr:cNvCxnSpPr/>
      </xdr:nvCxnSpPr>
      <xdr:spPr>
        <a:xfrm flipV="1">
          <a:off x="7861300" y="10088536"/>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136523</xdr:rowOff>
    </xdr:from>
    <xdr:to>
      <xdr:col>36</xdr:col>
      <xdr:colOff>165100</xdr:colOff>
      <xdr:row>59</xdr:row>
      <xdr:rowOff>66673</xdr:rowOff>
    </xdr:to>
    <xdr:sp macro="" textlink="">
      <xdr:nvSpPr>
        <xdr:cNvPr id="252" name="楕円 251"/>
        <xdr:cNvSpPr/>
      </xdr:nvSpPr>
      <xdr:spPr>
        <a:xfrm>
          <a:off x="6921500" y="1008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163419</xdr:rowOff>
    </xdr:from>
    <xdr:to>
      <xdr:col>41</xdr:col>
      <xdr:colOff>50800</xdr:colOff>
      <xdr:row>59</xdr:row>
      <xdr:rowOff>15873</xdr:rowOff>
    </xdr:to>
    <xdr:cxnSp macro="">
      <xdr:nvCxnSpPr>
        <xdr:cNvPr id="253" name="直線コネクタ 252"/>
        <xdr:cNvCxnSpPr/>
      </xdr:nvCxnSpPr>
      <xdr:spPr>
        <a:xfrm flipV="1">
          <a:off x="6972300" y="10107519"/>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168774</xdr:rowOff>
    </xdr:from>
    <xdr:ext cx="690189" cy="259045"/>
    <xdr:sp macro="" textlink="">
      <xdr:nvSpPr>
        <xdr:cNvPr id="258" name="n_1mainValue【橋りょう・トンネル】&#10;一人当たり有形固定資産（償却資産）額"/>
        <xdr:cNvSpPr txBox="1"/>
      </xdr:nvSpPr>
      <xdr:spPr>
        <a:xfrm>
          <a:off x="9281505" y="9769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40313</xdr:rowOff>
    </xdr:from>
    <xdr:ext cx="690189" cy="259045"/>
    <xdr:sp macro="" textlink="">
      <xdr:nvSpPr>
        <xdr:cNvPr id="259" name="n_2mainValue【橋りょう・トンネル】&#10;一人当たり有形固定資産（償却資産）額"/>
        <xdr:cNvSpPr txBox="1"/>
      </xdr:nvSpPr>
      <xdr:spPr>
        <a:xfrm>
          <a:off x="8405205" y="9812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59296</xdr:rowOff>
    </xdr:from>
    <xdr:ext cx="690189" cy="259045"/>
    <xdr:sp macro="" textlink="">
      <xdr:nvSpPr>
        <xdr:cNvPr id="260" name="n_3mainValue【橋りょう・トンネル】&#10;一人当たり有形固定資産（償却資産）額"/>
        <xdr:cNvSpPr txBox="1"/>
      </xdr:nvSpPr>
      <xdr:spPr>
        <a:xfrm>
          <a:off x="7516205" y="983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83200</xdr:rowOff>
    </xdr:from>
    <xdr:ext cx="690189" cy="259045"/>
    <xdr:sp macro="" textlink="">
      <xdr:nvSpPr>
        <xdr:cNvPr id="261" name="n_4mainValue【橋りょう・トンネル】&#10;一人当たり有形固定資産（償却資産）額"/>
        <xdr:cNvSpPr txBox="1"/>
      </xdr:nvSpPr>
      <xdr:spPr>
        <a:xfrm>
          <a:off x="6627205" y="9855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303" name="楕円 302"/>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168564</xdr:rowOff>
    </xdr:from>
    <xdr:ext cx="405111" cy="259045"/>
    <xdr:sp macro="" textlink="">
      <xdr:nvSpPr>
        <xdr:cNvPr id="304" name="【公営住宅】&#10;有形固定資産減価償却率該当値テキスト"/>
        <xdr:cNvSpPr txBox="1"/>
      </xdr:nvSpPr>
      <xdr:spPr>
        <a:xfrm>
          <a:off x="4673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305" name="楕円 304"/>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67492</xdr:rowOff>
    </xdr:to>
    <xdr:cxnSp macro="">
      <xdr:nvCxnSpPr>
        <xdr:cNvPr id="306" name="直線コネクタ 305"/>
        <xdr:cNvCxnSpPr/>
      </xdr:nvCxnSpPr>
      <xdr:spPr>
        <a:xfrm flipV="1">
          <a:off x="3797300" y="1408393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307" name="楕円 306"/>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67492</xdr:rowOff>
    </xdr:to>
    <xdr:cxnSp macro="">
      <xdr:nvCxnSpPr>
        <xdr:cNvPr id="308" name="直線コネクタ 307"/>
        <xdr:cNvCxnSpPr/>
      </xdr:nvCxnSpPr>
      <xdr:spPr>
        <a:xfrm>
          <a:off x="2908300" y="141051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09" name="楕円 308"/>
        <xdr:cNvSpPr/>
      </xdr:nvSpPr>
      <xdr:spPr>
        <a:xfrm>
          <a:off x="1968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75656</xdr:rowOff>
    </xdr:from>
    <xdr:to>
      <xdr:col>15</xdr:col>
      <xdr:colOff>50800</xdr:colOff>
      <xdr:row>82</xdr:row>
      <xdr:rowOff>46264</xdr:rowOff>
    </xdr:to>
    <xdr:cxnSp macro="">
      <xdr:nvCxnSpPr>
        <xdr:cNvPr id="310" name="直線コネクタ 309"/>
        <xdr:cNvCxnSpPr/>
      </xdr:nvCxnSpPr>
      <xdr:spPr>
        <a:xfrm>
          <a:off x="2019300" y="1396310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311" name="楕円 310"/>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75656</xdr:rowOff>
    </xdr:to>
    <xdr:cxnSp macro="">
      <xdr:nvCxnSpPr>
        <xdr:cNvPr id="312" name="直線コネクタ 311"/>
        <xdr:cNvCxnSpPr/>
      </xdr:nvCxnSpPr>
      <xdr:spPr>
        <a:xfrm>
          <a:off x="1130300" y="1396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134819</xdr:rowOff>
    </xdr:from>
    <xdr:ext cx="405111" cy="259045"/>
    <xdr:sp macro="" textlink="">
      <xdr:nvSpPr>
        <xdr:cNvPr id="317" name="n_1mainValue【公営住宅】&#10;有形固定資産減価償却率"/>
        <xdr:cNvSpPr txBox="1"/>
      </xdr:nvSpPr>
      <xdr:spPr>
        <a:xfrm>
          <a:off x="3582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318" name="n_2mainValue【公営住宅】&#10;有形固定資産減価償却率"/>
        <xdr:cNvSpPr txBox="1"/>
      </xdr:nvSpPr>
      <xdr:spPr>
        <a:xfrm>
          <a:off x="2705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19" name="n_3mainValue【公営住宅】&#10;有形固定資産減価償却率"/>
        <xdr:cNvSpPr txBox="1"/>
      </xdr:nvSpPr>
      <xdr:spPr>
        <a:xfrm>
          <a:off x="1816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320" name="n_4mainValue【公営住宅】&#10;有形固定資産減価償却率"/>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116322</xdr:rowOff>
    </xdr:from>
    <xdr:to>
      <xdr:col>55</xdr:col>
      <xdr:colOff>50800</xdr:colOff>
      <xdr:row>86</xdr:row>
      <xdr:rowOff>46472</xdr:rowOff>
    </xdr:to>
    <xdr:sp macro="" textlink="">
      <xdr:nvSpPr>
        <xdr:cNvPr id="358" name="楕円 357"/>
        <xdr:cNvSpPr/>
      </xdr:nvSpPr>
      <xdr:spPr>
        <a:xfrm>
          <a:off x="10426700" y="146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103566</xdr:rowOff>
    </xdr:from>
    <xdr:to>
      <xdr:col>50</xdr:col>
      <xdr:colOff>165100</xdr:colOff>
      <xdr:row>86</xdr:row>
      <xdr:rowOff>33716</xdr:rowOff>
    </xdr:to>
    <xdr:sp macro="" textlink="">
      <xdr:nvSpPr>
        <xdr:cNvPr id="360" name="楕円 359"/>
        <xdr:cNvSpPr/>
      </xdr:nvSpPr>
      <xdr:spPr>
        <a:xfrm>
          <a:off x="9588500" y="146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154366</xdr:rowOff>
    </xdr:from>
    <xdr:to>
      <xdr:col>55</xdr:col>
      <xdr:colOff>0</xdr:colOff>
      <xdr:row>85</xdr:row>
      <xdr:rowOff>167122</xdr:rowOff>
    </xdr:to>
    <xdr:cxnSp macro="">
      <xdr:nvCxnSpPr>
        <xdr:cNvPr id="361" name="直線コネクタ 360"/>
        <xdr:cNvCxnSpPr/>
      </xdr:nvCxnSpPr>
      <xdr:spPr>
        <a:xfrm>
          <a:off x="9639300" y="14727616"/>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105395</xdr:rowOff>
    </xdr:from>
    <xdr:to>
      <xdr:col>46</xdr:col>
      <xdr:colOff>38100</xdr:colOff>
      <xdr:row>86</xdr:row>
      <xdr:rowOff>35545</xdr:rowOff>
    </xdr:to>
    <xdr:sp macro="" textlink="">
      <xdr:nvSpPr>
        <xdr:cNvPr id="362" name="楕円 361"/>
        <xdr:cNvSpPr/>
      </xdr:nvSpPr>
      <xdr:spPr>
        <a:xfrm>
          <a:off x="8699500" y="146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154366</xdr:rowOff>
    </xdr:from>
    <xdr:to>
      <xdr:col>50</xdr:col>
      <xdr:colOff>114300</xdr:colOff>
      <xdr:row>85</xdr:row>
      <xdr:rowOff>156195</xdr:rowOff>
    </xdr:to>
    <xdr:cxnSp macro="">
      <xdr:nvCxnSpPr>
        <xdr:cNvPr id="363" name="直線コネクタ 362"/>
        <xdr:cNvCxnSpPr/>
      </xdr:nvCxnSpPr>
      <xdr:spPr>
        <a:xfrm flipV="1">
          <a:off x="8750300" y="147276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106538</xdr:rowOff>
    </xdr:from>
    <xdr:to>
      <xdr:col>41</xdr:col>
      <xdr:colOff>101600</xdr:colOff>
      <xdr:row>86</xdr:row>
      <xdr:rowOff>36688</xdr:rowOff>
    </xdr:to>
    <xdr:sp macro="" textlink="">
      <xdr:nvSpPr>
        <xdr:cNvPr id="364" name="楕円 363"/>
        <xdr:cNvSpPr/>
      </xdr:nvSpPr>
      <xdr:spPr>
        <a:xfrm>
          <a:off x="7810500" y="146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156195</xdr:rowOff>
    </xdr:from>
    <xdr:to>
      <xdr:col>45</xdr:col>
      <xdr:colOff>177800</xdr:colOff>
      <xdr:row>85</xdr:row>
      <xdr:rowOff>157338</xdr:rowOff>
    </xdr:to>
    <xdr:cxnSp macro="">
      <xdr:nvCxnSpPr>
        <xdr:cNvPr id="365" name="直線コネクタ 364"/>
        <xdr:cNvCxnSpPr/>
      </xdr:nvCxnSpPr>
      <xdr:spPr>
        <a:xfrm flipV="1">
          <a:off x="7861300" y="147294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107955</xdr:rowOff>
    </xdr:from>
    <xdr:to>
      <xdr:col>36</xdr:col>
      <xdr:colOff>165100</xdr:colOff>
      <xdr:row>86</xdr:row>
      <xdr:rowOff>38105</xdr:rowOff>
    </xdr:to>
    <xdr:sp macro="" textlink="">
      <xdr:nvSpPr>
        <xdr:cNvPr id="366" name="楕円 365"/>
        <xdr:cNvSpPr/>
      </xdr:nvSpPr>
      <xdr:spPr>
        <a:xfrm>
          <a:off x="6921500" y="146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157338</xdr:rowOff>
    </xdr:from>
    <xdr:to>
      <xdr:col>41</xdr:col>
      <xdr:colOff>50800</xdr:colOff>
      <xdr:row>85</xdr:row>
      <xdr:rowOff>158755</xdr:rowOff>
    </xdr:to>
    <xdr:cxnSp macro="">
      <xdr:nvCxnSpPr>
        <xdr:cNvPr id="367" name="直線コネクタ 366"/>
        <xdr:cNvCxnSpPr/>
      </xdr:nvCxnSpPr>
      <xdr:spPr>
        <a:xfrm flipV="1">
          <a:off x="6972300" y="1473058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24843</xdr:rowOff>
    </xdr:from>
    <xdr:ext cx="469744" cy="259045"/>
    <xdr:sp macro="" textlink="">
      <xdr:nvSpPr>
        <xdr:cNvPr id="372" name="n_1mainValue【公営住宅】&#10;一人当たり面積"/>
        <xdr:cNvSpPr txBox="1"/>
      </xdr:nvSpPr>
      <xdr:spPr>
        <a:xfrm>
          <a:off x="9391727" y="147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26672</xdr:rowOff>
    </xdr:from>
    <xdr:ext cx="469744" cy="259045"/>
    <xdr:sp macro="" textlink="">
      <xdr:nvSpPr>
        <xdr:cNvPr id="373" name="n_2mainValue【公営住宅】&#10;一人当たり面積"/>
        <xdr:cNvSpPr txBox="1"/>
      </xdr:nvSpPr>
      <xdr:spPr>
        <a:xfrm>
          <a:off x="8515427" y="147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27815</xdr:rowOff>
    </xdr:from>
    <xdr:ext cx="469744" cy="259045"/>
    <xdr:sp macro="" textlink="">
      <xdr:nvSpPr>
        <xdr:cNvPr id="374" name="n_3mainValue【公営住宅】&#10;一人当たり面積"/>
        <xdr:cNvSpPr txBox="1"/>
      </xdr:nvSpPr>
      <xdr:spPr>
        <a:xfrm>
          <a:off x="7626427" y="1477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29232</xdr:rowOff>
    </xdr:from>
    <xdr:ext cx="469744" cy="259045"/>
    <xdr:sp macro="" textlink="">
      <xdr:nvSpPr>
        <xdr:cNvPr id="375" name="n_4mainValue【公営住宅】&#10;一人当たり面積"/>
        <xdr:cNvSpPr txBox="1"/>
      </xdr:nvSpPr>
      <xdr:spPr>
        <a:xfrm>
          <a:off x="6737427" y="1477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3" name="楕円 432"/>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4"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131535</xdr:rowOff>
    </xdr:from>
    <xdr:to>
      <xdr:col>81</xdr:col>
      <xdr:colOff>101600</xdr:colOff>
      <xdr:row>42</xdr:row>
      <xdr:rowOff>61685</xdr:rowOff>
    </xdr:to>
    <xdr:sp macro="" textlink="">
      <xdr:nvSpPr>
        <xdr:cNvPr id="435" name="楕円 434"/>
        <xdr:cNvSpPr/>
      </xdr:nvSpPr>
      <xdr:spPr>
        <a:xfrm>
          <a:off x="1543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10885</xdr:rowOff>
    </xdr:from>
    <xdr:to>
      <xdr:col>85</xdr:col>
      <xdr:colOff>127000</xdr:colOff>
      <xdr:row>42</xdr:row>
      <xdr:rowOff>92528</xdr:rowOff>
    </xdr:to>
    <xdr:cxnSp macro="">
      <xdr:nvCxnSpPr>
        <xdr:cNvPr id="436" name="直線コネクタ 435"/>
        <xdr:cNvCxnSpPr/>
      </xdr:nvCxnSpPr>
      <xdr:spPr>
        <a:xfrm>
          <a:off x="15481300" y="72117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138067</xdr:rowOff>
    </xdr:from>
    <xdr:to>
      <xdr:col>76</xdr:col>
      <xdr:colOff>165100</xdr:colOff>
      <xdr:row>42</xdr:row>
      <xdr:rowOff>68217</xdr:rowOff>
    </xdr:to>
    <xdr:sp macro="" textlink="">
      <xdr:nvSpPr>
        <xdr:cNvPr id="437" name="楕円 436"/>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10885</xdr:rowOff>
    </xdr:from>
    <xdr:to>
      <xdr:col>81</xdr:col>
      <xdr:colOff>50800</xdr:colOff>
      <xdr:row>42</xdr:row>
      <xdr:rowOff>17417</xdr:rowOff>
    </xdr:to>
    <xdr:cxnSp macro="">
      <xdr:nvCxnSpPr>
        <xdr:cNvPr id="438" name="直線コネクタ 437"/>
        <xdr:cNvCxnSpPr/>
      </xdr:nvCxnSpPr>
      <xdr:spPr>
        <a:xfrm flipV="1">
          <a:off x="14592300" y="72117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103777</xdr:rowOff>
    </xdr:from>
    <xdr:to>
      <xdr:col>72</xdr:col>
      <xdr:colOff>38100</xdr:colOff>
      <xdr:row>42</xdr:row>
      <xdr:rowOff>33927</xdr:rowOff>
    </xdr:to>
    <xdr:sp macro="" textlink="">
      <xdr:nvSpPr>
        <xdr:cNvPr id="439" name="楕円 438"/>
        <xdr:cNvSpPr/>
      </xdr:nvSpPr>
      <xdr:spPr>
        <a:xfrm>
          <a:off x="13652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154577</xdr:rowOff>
    </xdr:from>
    <xdr:to>
      <xdr:col>76</xdr:col>
      <xdr:colOff>114300</xdr:colOff>
      <xdr:row>42</xdr:row>
      <xdr:rowOff>17417</xdr:rowOff>
    </xdr:to>
    <xdr:cxnSp macro="">
      <xdr:nvCxnSpPr>
        <xdr:cNvPr id="440" name="直線コネクタ 439"/>
        <xdr:cNvCxnSpPr/>
      </xdr:nvCxnSpPr>
      <xdr:spPr>
        <a:xfrm>
          <a:off x="13703300" y="71840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103777</xdr:rowOff>
    </xdr:from>
    <xdr:to>
      <xdr:col>67</xdr:col>
      <xdr:colOff>101600</xdr:colOff>
      <xdr:row>42</xdr:row>
      <xdr:rowOff>33927</xdr:rowOff>
    </xdr:to>
    <xdr:sp macro="" textlink="">
      <xdr:nvSpPr>
        <xdr:cNvPr id="441" name="楕円 440"/>
        <xdr:cNvSpPr/>
      </xdr:nvSpPr>
      <xdr:spPr>
        <a:xfrm>
          <a:off x="12763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154577</xdr:rowOff>
    </xdr:from>
    <xdr:to>
      <xdr:col>71</xdr:col>
      <xdr:colOff>177800</xdr:colOff>
      <xdr:row>41</xdr:row>
      <xdr:rowOff>154577</xdr:rowOff>
    </xdr:to>
    <xdr:cxnSp macro="">
      <xdr:nvCxnSpPr>
        <xdr:cNvPr id="442" name="直線コネクタ 441"/>
        <xdr:cNvCxnSpPr/>
      </xdr:nvCxnSpPr>
      <xdr:spPr>
        <a:xfrm>
          <a:off x="12814300" y="7184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52812</xdr:rowOff>
    </xdr:from>
    <xdr:ext cx="405111" cy="259045"/>
    <xdr:sp macro="" textlink="">
      <xdr:nvSpPr>
        <xdr:cNvPr id="447" name="n_1mainValue【認定こども園・幼稚園・保育所】&#10;有形固定資産減価償却率"/>
        <xdr:cNvSpPr txBox="1"/>
      </xdr:nvSpPr>
      <xdr:spPr>
        <a:xfrm>
          <a:off x="152660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59344</xdr:rowOff>
    </xdr:from>
    <xdr:ext cx="405111" cy="259045"/>
    <xdr:sp macro="" textlink="">
      <xdr:nvSpPr>
        <xdr:cNvPr id="448" name="n_2mainValue【認定こども園・幼稚園・保育所】&#10;有形固定資産減価償却率"/>
        <xdr:cNvSpPr txBox="1"/>
      </xdr:nvSpPr>
      <xdr:spPr>
        <a:xfrm>
          <a:off x="14389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25054</xdr:rowOff>
    </xdr:from>
    <xdr:ext cx="405111" cy="259045"/>
    <xdr:sp macro="" textlink="">
      <xdr:nvSpPr>
        <xdr:cNvPr id="449" name="n_3mainValue【認定こども園・幼稚園・保育所】&#10;有形固定資産減価償却率"/>
        <xdr:cNvSpPr txBox="1"/>
      </xdr:nvSpPr>
      <xdr:spPr>
        <a:xfrm>
          <a:off x="13500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25054</xdr:rowOff>
    </xdr:from>
    <xdr:ext cx="405111" cy="259045"/>
    <xdr:sp macro="" textlink="">
      <xdr:nvSpPr>
        <xdr:cNvPr id="450" name="n_4mainValue【認定こども園・幼稚園・保育所】&#10;有形固定資産減価償却率"/>
        <xdr:cNvSpPr txBox="1"/>
      </xdr:nvSpPr>
      <xdr:spPr>
        <a:xfrm>
          <a:off x="12611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129903</xdr:rowOff>
    </xdr:from>
    <xdr:to>
      <xdr:col>116</xdr:col>
      <xdr:colOff>114300</xdr:colOff>
      <xdr:row>40</xdr:row>
      <xdr:rowOff>60053</xdr:rowOff>
    </xdr:to>
    <xdr:sp macro="" textlink="">
      <xdr:nvSpPr>
        <xdr:cNvPr id="492" name="楕円 491"/>
        <xdr:cNvSpPr/>
      </xdr:nvSpPr>
      <xdr:spPr>
        <a:xfrm>
          <a:off x="22110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108330</xdr:rowOff>
    </xdr:from>
    <xdr:ext cx="469744" cy="259045"/>
    <xdr:sp macro="" textlink="">
      <xdr:nvSpPr>
        <xdr:cNvPr id="493" name="【認定こども園・幼稚園・保育所】&#10;一人当たり面積該当値テキスト"/>
        <xdr:cNvSpPr txBox="1"/>
      </xdr:nvSpPr>
      <xdr:spPr>
        <a:xfrm>
          <a:off x="22199600" y="679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138067</xdr:rowOff>
    </xdr:from>
    <xdr:to>
      <xdr:col>112</xdr:col>
      <xdr:colOff>38100</xdr:colOff>
      <xdr:row>40</xdr:row>
      <xdr:rowOff>68217</xdr:rowOff>
    </xdr:to>
    <xdr:sp macro="" textlink="">
      <xdr:nvSpPr>
        <xdr:cNvPr id="494" name="楕円 493"/>
        <xdr:cNvSpPr/>
      </xdr:nvSpPr>
      <xdr:spPr>
        <a:xfrm>
          <a:off x="21272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9253</xdr:rowOff>
    </xdr:from>
    <xdr:to>
      <xdr:col>116</xdr:col>
      <xdr:colOff>63500</xdr:colOff>
      <xdr:row>40</xdr:row>
      <xdr:rowOff>17417</xdr:rowOff>
    </xdr:to>
    <xdr:cxnSp macro="">
      <xdr:nvCxnSpPr>
        <xdr:cNvPr id="495" name="直線コネクタ 494"/>
        <xdr:cNvCxnSpPr/>
      </xdr:nvCxnSpPr>
      <xdr:spPr>
        <a:xfrm flipV="1">
          <a:off x="21323300" y="686725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149497</xdr:rowOff>
    </xdr:from>
    <xdr:to>
      <xdr:col>107</xdr:col>
      <xdr:colOff>101600</xdr:colOff>
      <xdr:row>40</xdr:row>
      <xdr:rowOff>79647</xdr:rowOff>
    </xdr:to>
    <xdr:sp macro="" textlink="">
      <xdr:nvSpPr>
        <xdr:cNvPr id="496" name="楕円 495"/>
        <xdr:cNvSpPr/>
      </xdr:nvSpPr>
      <xdr:spPr>
        <a:xfrm>
          <a:off x="20383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17417</xdr:rowOff>
    </xdr:from>
    <xdr:to>
      <xdr:col>111</xdr:col>
      <xdr:colOff>177800</xdr:colOff>
      <xdr:row>40</xdr:row>
      <xdr:rowOff>28847</xdr:rowOff>
    </xdr:to>
    <xdr:cxnSp macro="">
      <xdr:nvCxnSpPr>
        <xdr:cNvPr id="497" name="直線コネクタ 496"/>
        <xdr:cNvCxnSpPr/>
      </xdr:nvCxnSpPr>
      <xdr:spPr>
        <a:xfrm flipV="1">
          <a:off x="20434300" y="68754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159294</xdr:rowOff>
    </xdr:from>
    <xdr:to>
      <xdr:col>102</xdr:col>
      <xdr:colOff>165100</xdr:colOff>
      <xdr:row>40</xdr:row>
      <xdr:rowOff>89444</xdr:rowOff>
    </xdr:to>
    <xdr:sp macro="" textlink="">
      <xdr:nvSpPr>
        <xdr:cNvPr id="498" name="楕円 497"/>
        <xdr:cNvSpPr/>
      </xdr:nvSpPr>
      <xdr:spPr>
        <a:xfrm>
          <a:off x="19494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28847</xdr:rowOff>
    </xdr:from>
    <xdr:to>
      <xdr:col>107</xdr:col>
      <xdr:colOff>50800</xdr:colOff>
      <xdr:row>40</xdr:row>
      <xdr:rowOff>38644</xdr:rowOff>
    </xdr:to>
    <xdr:cxnSp macro="">
      <xdr:nvCxnSpPr>
        <xdr:cNvPr id="499" name="直線コネクタ 498"/>
        <xdr:cNvCxnSpPr/>
      </xdr:nvCxnSpPr>
      <xdr:spPr>
        <a:xfrm flipV="1">
          <a:off x="19545300" y="688684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169091</xdr:rowOff>
    </xdr:from>
    <xdr:to>
      <xdr:col>98</xdr:col>
      <xdr:colOff>38100</xdr:colOff>
      <xdr:row>40</xdr:row>
      <xdr:rowOff>99241</xdr:rowOff>
    </xdr:to>
    <xdr:sp macro="" textlink="">
      <xdr:nvSpPr>
        <xdr:cNvPr id="500" name="楕円 499"/>
        <xdr:cNvSpPr/>
      </xdr:nvSpPr>
      <xdr:spPr>
        <a:xfrm>
          <a:off x="18605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38644</xdr:rowOff>
    </xdr:from>
    <xdr:to>
      <xdr:col>102</xdr:col>
      <xdr:colOff>114300</xdr:colOff>
      <xdr:row>40</xdr:row>
      <xdr:rowOff>48441</xdr:rowOff>
    </xdr:to>
    <xdr:cxnSp macro="">
      <xdr:nvCxnSpPr>
        <xdr:cNvPr id="501" name="直線コネクタ 500"/>
        <xdr:cNvCxnSpPr/>
      </xdr:nvCxnSpPr>
      <xdr:spPr>
        <a:xfrm flipV="1">
          <a:off x="18656300" y="68966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59344</xdr:rowOff>
    </xdr:from>
    <xdr:ext cx="469744" cy="259045"/>
    <xdr:sp macro="" textlink="">
      <xdr:nvSpPr>
        <xdr:cNvPr id="506" name="n_1mainValue【認定こども園・幼稚園・保育所】&#10;一人当たり面積"/>
        <xdr:cNvSpPr txBox="1"/>
      </xdr:nvSpPr>
      <xdr:spPr>
        <a:xfrm>
          <a:off x="210757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70774</xdr:rowOff>
    </xdr:from>
    <xdr:ext cx="469744" cy="259045"/>
    <xdr:sp macro="" textlink="">
      <xdr:nvSpPr>
        <xdr:cNvPr id="507" name="n_2mainValue【認定こども園・幼稚園・保育所】&#10;一人当たり面積"/>
        <xdr:cNvSpPr txBox="1"/>
      </xdr:nvSpPr>
      <xdr:spPr>
        <a:xfrm>
          <a:off x="201994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80571</xdr:rowOff>
    </xdr:from>
    <xdr:ext cx="469744" cy="259045"/>
    <xdr:sp macro="" textlink="">
      <xdr:nvSpPr>
        <xdr:cNvPr id="508" name="n_3mainValue【認定こども園・幼稚園・保育所】&#10;一人当たり面積"/>
        <xdr:cNvSpPr txBox="1"/>
      </xdr:nvSpPr>
      <xdr:spPr>
        <a:xfrm>
          <a:off x="19310427" y="6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90368</xdr:rowOff>
    </xdr:from>
    <xdr:ext cx="469744" cy="259045"/>
    <xdr:sp macro="" textlink="">
      <xdr:nvSpPr>
        <xdr:cNvPr id="509" name="n_4mainValue【認定こども園・幼稚園・保育所】&#10;一人当たり面積"/>
        <xdr:cNvSpPr txBox="1"/>
      </xdr:nvSpPr>
      <xdr:spPr>
        <a:xfrm>
          <a:off x="18421427" y="6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1" name="楕円 550"/>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52" name="【学校施設】&#10;有形固定資産減価償却率該当値テキスト"/>
        <xdr:cNvSpPr txBox="1"/>
      </xdr:nvSpPr>
      <xdr:spPr>
        <a:xfrm>
          <a:off x="16357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553" name="楕円 552"/>
        <xdr:cNvSpPr/>
      </xdr:nvSpPr>
      <xdr:spPr>
        <a:xfrm>
          <a:off x="15430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60</xdr:row>
      <xdr:rowOff>91440</xdr:rowOff>
    </xdr:to>
    <xdr:cxnSp macro="">
      <xdr:nvCxnSpPr>
        <xdr:cNvPr id="554" name="直線コネクタ 553"/>
        <xdr:cNvCxnSpPr/>
      </xdr:nvCxnSpPr>
      <xdr:spPr>
        <a:xfrm>
          <a:off x="15481300" y="10262507"/>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96157</xdr:rowOff>
    </xdr:from>
    <xdr:to>
      <xdr:col>76</xdr:col>
      <xdr:colOff>165100</xdr:colOff>
      <xdr:row>60</xdr:row>
      <xdr:rowOff>26307</xdr:rowOff>
    </xdr:to>
    <xdr:sp macro="" textlink="">
      <xdr:nvSpPr>
        <xdr:cNvPr id="555" name="楕円 554"/>
        <xdr:cNvSpPr/>
      </xdr:nvSpPr>
      <xdr:spPr>
        <a:xfrm>
          <a:off x="14541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146957</xdr:rowOff>
    </xdr:from>
    <xdr:to>
      <xdr:col>81</xdr:col>
      <xdr:colOff>50800</xdr:colOff>
      <xdr:row>59</xdr:row>
      <xdr:rowOff>146957</xdr:rowOff>
    </xdr:to>
    <xdr:cxnSp macro="">
      <xdr:nvCxnSpPr>
        <xdr:cNvPr id="556" name="直線コネクタ 555"/>
        <xdr:cNvCxnSpPr/>
      </xdr:nvCxnSpPr>
      <xdr:spPr>
        <a:xfrm>
          <a:off x="14592300" y="1026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57" name="楕円 556"/>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146957</xdr:rowOff>
    </xdr:to>
    <xdr:cxnSp macro="">
      <xdr:nvCxnSpPr>
        <xdr:cNvPr id="558" name="直線コネクタ 557"/>
        <xdr:cNvCxnSpPr/>
      </xdr:nvCxnSpPr>
      <xdr:spPr>
        <a:xfrm>
          <a:off x="13703300" y="102086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42273</xdr:rowOff>
    </xdr:from>
    <xdr:to>
      <xdr:col>67</xdr:col>
      <xdr:colOff>101600</xdr:colOff>
      <xdr:row>59</xdr:row>
      <xdr:rowOff>143873</xdr:rowOff>
    </xdr:to>
    <xdr:sp macro="" textlink="">
      <xdr:nvSpPr>
        <xdr:cNvPr id="559" name="楕円 558"/>
        <xdr:cNvSpPr/>
      </xdr:nvSpPr>
      <xdr:spPr>
        <a:xfrm>
          <a:off x="12763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59</xdr:row>
      <xdr:rowOff>93073</xdr:rowOff>
    </xdr:to>
    <xdr:cxnSp macro="">
      <xdr:nvCxnSpPr>
        <xdr:cNvPr id="560" name="直線コネクタ 559"/>
        <xdr:cNvCxnSpPr/>
      </xdr:nvCxnSpPr>
      <xdr:spPr>
        <a:xfrm>
          <a:off x="12814300" y="1020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42834</xdr:rowOff>
    </xdr:from>
    <xdr:ext cx="405111" cy="259045"/>
    <xdr:sp macro="" textlink="">
      <xdr:nvSpPr>
        <xdr:cNvPr id="565" name="n_1mainValue【学校施設】&#10;有形固定資産減価償却率"/>
        <xdr:cNvSpPr txBox="1"/>
      </xdr:nvSpPr>
      <xdr:spPr>
        <a:xfrm>
          <a:off x="15266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42834</xdr:rowOff>
    </xdr:from>
    <xdr:ext cx="405111" cy="259045"/>
    <xdr:sp macro="" textlink="">
      <xdr:nvSpPr>
        <xdr:cNvPr id="566" name="n_2mainValue【学校施設】&#10;有形固定資産減価償却率"/>
        <xdr:cNvSpPr txBox="1"/>
      </xdr:nvSpPr>
      <xdr:spPr>
        <a:xfrm>
          <a:off x="14389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67" name="n_3mainValue【学校施設】&#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8" name="n_4mainValue【学校施設】&#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608" name="楕円 607"/>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13987</xdr:rowOff>
    </xdr:from>
    <xdr:ext cx="469744" cy="259045"/>
    <xdr:sp macro="" textlink="">
      <xdr:nvSpPr>
        <xdr:cNvPr id="609" name="【学校施設】&#10;一人当たり面積該当値テキスト"/>
        <xdr:cNvSpPr txBox="1"/>
      </xdr:nvSpPr>
      <xdr:spPr>
        <a:xfrm>
          <a:off x="22199600"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168046</xdr:rowOff>
    </xdr:from>
    <xdr:to>
      <xdr:col>112</xdr:col>
      <xdr:colOff>38100</xdr:colOff>
      <xdr:row>63</xdr:row>
      <xdr:rowOff>98196</xdr:rowOff>
    </xdr:to>
    <xdr:sp macro="" textlink="">
      <xdr:nvSpPr>
        <xdr:cNvPr id="610" name="楕円 609"/>
        <xdr:cNvSpPr/>
      </xdr:nvSpPr>
      <xdr:spPr>
        <a:xfrm>
          <a:off x="21272500" y="107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47396</xdr:rowOff>
    </xdr:to>
    <xdr:cxnSp macro="">
      <xdr:nvCxnSpPr>
        <xdr:cNvPr id="611" name="直線コネクタ 610"/>
        <xdr:cNvCxnSpPr/>
      </xdr:nvCxnSpPr>
      <xdr:spPr>
        <a:xfrm flipV="1">
          <a:off x="21323300" y="10843260"/>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2197</xdr:rowOff>
    </xdr:from>
    <xdr:to>
      <xdr:col>107</xdr:col>
      <xdr:colOff>101600</xdr:colOff>
      <xdr:row>63</xdr:row>
      <xdr:rowOff>103797</xdr:rowOff>
    </xdr:to>
    <xdr:sp macro="" textlink="">
      <xdr:nvSpPr>
        <xdr:cNvPr id="612" name="楕円 611"/>
        <xdr:cNvSpPr/>
      </xdr:nvSpPr>
      <xdr:spPr>
        <a:xfrm>
          <a:off x="20383500" y="1080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47396</xdr:rowOff>
    </xdr:from>
    <xdr:to>
      <xdr:col>111</xdr:col>
      <xdr:colOff>177800</xdr:colOff>
      <xdr:row>63</xdr:row>
      <xdr:rowOff>52997</xdr:rowOff>
    </xdr:to>
    <xdr:cxnSp macro="">
      <xdr:nvCxnSpPr>
        <xdr:cNvPr id="613" name="直線コネクタ 612"/>
        <xdr:cNvCxnSpPr/>
      </xdr:nvCxnSpPr>
      <xdr:spPr>
        <a:xfrm flipV="1">
          <a:off x="20434300" y="1084874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6388</xdr:rowOff>
    </xdr:from>
    <xdr:to>
      <xdr:col>102</xdr:col>
      <xdr:colOff>165100</xdr:colOff>
      <xdr:row>63</xdr:row>
      <xdr:rowOff>107988</xdr:rowOff>
    </xdr:to>
    <xdr:sp macro="" textlink="">
      <xdr:nvSpPr>
        <xdr:cNvPr id="614" name="楕円 613"/>
        <xdr:cNvSpPr/>
      </xdr:nvSpPr>
      <xdr:spPr>
        <a:xfrm>
          <a:off x="19494500" y="10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52997</xdr:rowOff>
    </xdr:from>
    <xdr:to>
      <xdr:col>107</xdr:col>
      <xdr:colOff>50800</xdr:colOff>
      <xdr:row>63</xdr:row>
      <xdr:rowOff>57188</xdr:rowOff>
    </xdr:to>
    <xdr:cxnSp macro="">
      <xdr:nvCxnSpPr>
        <xdr:cNvPr id="615" name="直線コネクタ 614"/>
        <xdr:cNvCxnSpPr/>
      </xdr:nvCxnSpPr>
      <xdr:spPr>
        <a:xfrm flipV="1">
          <a:off x="19545300" y="108543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11646</xdr:rowOff>
    </xdr:from>
    <xdr:to>
      <xdr:col>98</xdr:col>
      <xdr:colOff>38100</xdr:colOff>
      <xdr:row>63</xdr:row>
      <xdr:rowOff>113246</xdr:rowOff>
    </xdr:to>
    <xdr:sp macro="" textlink="">
      <xdr:nvSpPr>
        <xdr:cNvPr id="616" name="楕円 615"/>
        <xdr:cNvSpPr/>
      </xdr:nvSpPr>
      <xdr:spPr>
        <a:xfrm>
          <a:off x="18605500" y="10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57188</xdr:rowOff>
    </xdr:from>
    <xdr:to>
      <xdr:col>102</xdr:col>
      <xdr:colOff>114300</xdr:colOff>
      <xdr:row>63</xdr:row>
      <xdr:rowOff>62446</xdr:rowOff>
    </xdr:to>
    <xdr:cxnSp macro="">
      <xdr:nvCxnSpPr>
        <xdr:cNvPr id="617" name="直線コネクタ 616"/>
        <xdr:cNvCxnSpPr/>
      </xdr:nvCxnSpPr>
      <xdr:spPr>
        <a:xfrm flipV="1">
          <a:off x="18656300" y="1085853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114723</xdr:rowOff>
    </xdr:from>
    <xdr:ext cx="469744" cy="259045"/>
    <xdr:sp macro="" textlink="">
      <xdr:nvSpPr>
        <xdr:cNvPr id="622" name="n_1mainValue【学校施設】&#10;一人当たり面積"/>
        <xdr:cNvSpPr txBox="1"/>
      </xdr:nvSpPr>
      <xdr:spPr>
        <a:xfrm>
          <a:off x="21075727" y="105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120324</xdr:rowOff>
    </xdr:from>
    <xdr:ext cx="469744" cy="259045"/>
    <xdr:sp macro="" textlink="">
      <xdr:nvSpPr>
        <xdr:cNvPr id="623" name="n_2mainValue【学校施設】&#10;一人当たり面積"/>
        <xdr:cNvSpPr txBox="1"/>
      </xdr:nvSpPr>
      <xdr:spPr>
        <a:xfrm>
          <a:off x="20199427" y="1057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124515</xdr:rowOff>
    </xdr:from>
    <xdr:ext cx="469744" cy="259045"/>
    <xdr:sp macro="" textlink="">
      <xdr:nvSpPr>
        <xdr:cNvPr id="624" name="n_3mainValue【学校施設】&#10;一人当たり面積"/>
        <xdr:cNvSpPr txBox="1"/>
      </xdr:nvSpPr>
      <xdr:spPr>
        <a:xfrm>
          <a:off x="19310427" y="105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129773</xdr:rowOff>
    </xdr:from>
    <xdr:ext cx="469744" cy="259045"/>
    <xdr:sp macro="" textlink="">
      <xdr:nvSpPr>
        <xdr:cNvPr id="625" name="n_4mainValue【学校施設】&#10;一人当たり面積"/>
        <xdr:cNvSpPr txBox="1"/>
      </xdr:nvSpPr>
      <xdr:spPr>
        <a:xfrm>
          <a:off x="18421427" y="10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2" name="楕円 681"/>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3"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149225</xdr:rowOff>
    </xdr:from>
    <xdr:to>
      <xdr:col>81</xdr:col>
      <xdr:colOff>101600</xdr:colOff>
      <xdr:row>108</xdr:row>
      <xdr:rowOff>79375</xdr:rowOff>
    </xdr:to>
    <xdr:sp macro="" textlink="">
      <xdr:nvSpPr>
        <xdr:cNvPr id="684" name="楕円 683"/>
        <xdr:cNvSpPr/>
      </xdr:nvSpPr>
      <xdr:spPr>
        <a:xfrm>
          <a:off x="1543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28575</xdr:rowOff>
    </xdr:from>
    <xdr:to>
      <xdr:col>85</xdr:col>
      <xdr:colOff>127000</xdr:colOff>
      <xdr:row>108</xdr:row>
      <xdr:rowOff>152400</xdr:rowOff>
    </xdr:to>
    <xdr:cxnSp macro="">
      <xdr:nvCxnSpPr>
        <xdr:cNvPr id="685" name="直線コネクタ 684"/>
        <xdr:cNvCxnSpPr/>
      </xdr:nvCxnSpPr>
      <xdr:spPr>
        <a:xfrm>
          <a:off x="15481300" y="185451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149225</xdr:rowOff>
    </xdr:from>
    <xdr:to>
      <xdr:col>76</xdr:col>
      <xdr:colOff>165100</xdr:colOff>
      <xdr:row>108</xdr:row>
      <xdr:rowOff>79375</xdr:rowOff>
    </xdr:to>
    <xdr:sp macro="" textlink="">
      <xdr:nvSpPr>
        <xdr:cNvPr id="686" name="楕円 685"/>
        <xdr:cNvSpPr/>
      </xdr:nvSpPr>
      <xdr:spPr>
        <a:xfrm>
          <a:off x="14541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28575</xdr:rowOff>
    </xdr:from>
    <xdr:to>
      <xdr:col>81</xdr:col>
      <xdr:colOff>50800</xdr:colOff>
      <xdr:row>108</xdr:row>
      <xdr:rowOff>28575</xdr:rowOff>
    </xdr:to>
    <xdr:cxnSp macro="">
      <xdr:nvCxnSpPr>
        <xdr:cNvPr id="687" name="直線コネクタ 686"/>
        <xdr:cNvCxnSpPr/>
      </xdr:nvCxnSpPr>
      <xdr:spPr>
        <a:xfrm>
          <a:off x="14592300" y="1854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95886</xdr:rowOff>
    </xdr:from>
    <xdr:to>
      <xdr:col>72</xdr:col>
      <xdr:colOff>38100</xdr:colOff>
      <xdr:row>108</xdr:row>
      <xdr:rowOff>26036</xdr:rowOff>
    </xdr:to>
    <xdr:sp macro="" textlink="">
      <xdr:nvSpPr>
        <xdr:cNvPr id="688" name="楕円 687"/>
        <xdr:cNvSpPr/>
      </xdr:nvSpPr>
      <xdr:spPr>
        <a:xfrm>
          <a:off x="13652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146686</xdr:rowOff>
    </xdr:from>
    <xdr:to>
      <xdr:col>76</xdr:col>
      <xdr:colOff>114300</xdr:colOff>
      <xdr:row>108</xdr:row>
      <xdr:rowOff>28575</xdr:rowOff>
    </xdr:to>
    <xdr:cxnSp macro="">
      <xdr:nvCxnSpPr>
        <xdr:cNvPr id="689" name="直線コネクタ 688"/>
        <xdr:cNvCxnSpPr/>
      </xdr:nvCxnSpPr>
      <xdr:spPr>
        <a:xfrm>
          <a:off x="13703300" y="184918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95886</xdr:rowOff>
    </xdr:from>
    <xdr:to>
      <xdr:col>67</xdr:col>
      <xdr:colOff>101600</xdr:colOff>
      <xdr:row>108</xdr:row>
      <xdr:rowOff>26036</xdr:rowOff>
    </xdr:to>
    <xdr:sp macro="" textlink="">
      <xdr:nvSpPr>
        <xdr:cNvPr id="690" name="楕円 689"/>
        <xdr:cNvSpPr/>
      </xdr:nvSpPr>
      <xdr:spPr>
        <a:xfrm>
          <a:off x="12763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146686</xdr:rowOff>
    </xdr:from>
    <xdr:to>
      <xdr:col>71</xdr:col>
      <xdr:colOff>177800</xdr:colOff>
      <xdr:row>107</xdr:row>
      <xdr:rowOff>146686</xdr:rowOff>
    </xdr:to>
    <xdr:cxnSp macro="">
      <xdr:nvCxnSpPr>
        <xdr:cNvPr id="691" name="直線コネクタ 690"/>
        <xdr:cNvCxnSpPr/>
      </xdr:nvCxnSpPr>
      <xdr:spPr>
        <a:xfrm>
          <a:off x="12814300" y="1849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70502</xdr:rowOff>
    </xdr:from>
    <xdr:ext cx="405111" cy="259045"/>
    <xdr:sp macro="" textlink="">
      <xdr:nvSpPr>
        <xdr:cNvPr id="696" name="n_1mainValue【公民館】&#10;有形固定資産減価償却率"/>
        <xdr:cNvSpPr txBox="1"/>
      </xdr:nvSpPr>
      <xdr:spPr>
        <a:xfrm>
          <a:off x="152660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70502</xdr:rowOff>
    </xdr:from>
    <xdr:ext cx="405111" cy="259045"/>
    <xdr:sp macro="" textlink="">
      <xdr:nvSpPr>
        <xdr:cNvPr id="697" name="n_2mainValue【公民館】&#10;有形固定資産減価償却率"/>
        <xdr:cNvSpPr txBox="1"/>
      </xdr:nvSpPr>
      <xdr:spPr>
        <a:xfrm>
          <a:off x="14389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17163</xdr:rowOff>
    </xdr:from>
    <xdr:ext cx="405111" cy="259045"/>
    <xdr:sp macro="" textlink="">
      <xdr:nvSpPr>
        <xdr:cNvPr id="698" name="n_3mainValue【公民館】&#10;有形固定資産減価償却率"/>
        <xdr:cNvSpPr txBox="1"/>
      </xdr:nvSpPr>
      <xdr:spPr>
        <a:xfrm>
          <a:off x="13500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17163</xdr:rowOff>
    </xdr:from>
    <xdr:ext cx="405111" cy="259045"/>
    <xdr:sp macro="" textlink="">
      <xdr:nvSpPr>
        <xdr:cNvPr id="699" name="n_4mainValue【公民館】&#10;有形固定資産減価償却率"/>
        <xdr:cNvSpPr txBox="1"/>
      </xdr:nvSpPr>
      <xdr:spPr>
        <a:xfrm>
          <a:off x="12611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148844</xdr:rowOff>
    </xdr:from>
    <xdr:to>
      <xdr:col>116</xdr:col>
      <xdr:colOff>114300</xdr:colOff>
      <xdr:row>108</xdr:row>
      <xdr:rowOff>78994</xdr:rowOff>
    </xdr:to>
    <xdr:sp macro="" textlink="">
      <xdr:nvSpPr>
        <xdr:cNvPr id="737" name="楕円 736"/>
        <xdr:cNvSpPr/>
      </xdr:nvSpPr>
      <xdr:spPr>
        <a:xfrm>
          <a:off x="22110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63771</xdr:rowOff>
    </xdr:from>
    <xdr:ext cx="469744" cy="259045"/>
    <xdr:sp macro="" textlink="">
      <xdr:nvSpPr>
        <xdr:cNvPr id="738" name="【公民館】&#10;一人当たり面積該当値テキスト"/>
        <xdr:cNvSpPr txBox="1"/>
      </xdr:nvSpPr>
      <xdr:spPr>
        <a:xfrm>
          <a:off x="22199600" y="184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149758</xdr:rowOff>
    </xdr:from>
    <xdr:to>
      <xdr:col>112</xdr:col>
      <xdr:colOff>38100</xdr:colOff>
      <xdr:row>108</xdr:row>
      <xdr:rowOff>79908</xdr:rowOff>
    </xdr:to>
    <xdr:sp macro="" textlink="">
      <xdr:nvSpPr>
        <xdr:cNvPr id="739" name="楕円 738"/>
        <xdr:cNvSpPr/>
      </xdr:nvSpPr>
      <xdr:spPr>
        <a:xfrm>
          <a:off x="212725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28194</xdr:rowOff>
    </xdr:from>
    <xdr:to>
      <xdr:col>116</xdr:col>
      <xdr:colOff>63500</xdr:colOff>
      <xdr:row>108</xdr:row>
      <xdr:rowOff>29108</xdr:rowOff>
    </xdr:to>
    <xdr:cxnSp macro="">
      <xdr:nvCxnSpPr>
        <xdr:cNvPr id="740" name="直線コネクタ 739"/>
        <xdr:cNvCxnSpPr/>
      </xdr:nvCxnSpPr>
      <xdr:spPr>
        <a:xfrm flipV="1">
          <a:off x="21323300" y="185447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41" name="楕円 740"/>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29108</xdr:rowOff>
    </xdr:from>
    <xdr:to>
      <xdr:col>111</xdr:col>
      <xdr:colOff>177800</xdr:colOff>
      <xdr:row>108</xdr:row>
      <xdr:rowOff>30480</xdr:rowOff>
    </xdr:to>
    <xdr:cxnSp macro="">
      <xdr:nvCxnSpPr>
        <xdr:cNvPr id="742" name="直線コネクタ 741"/>
        <xdr:cNvCxnSpPr/>
      </xdr:nvCxnSpPr>
      <xdr:spPr>
        <a:xfrm flipV="1">
          <a:off x="20434300" y="185457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152045</xdr:rowOff>
    </xdr:from>
    <xdr:to>
      <xdr:col>102</xdr:col>
      <xdr:colOff>165100</xdr:colOff>
      <xdr:row>108</xdr:row>
      <xdr:rowOff>82195</xdr:rowOff>
    </xdr:to>
    <xdr:sp macro="" textlink="">
      <xdr:nvSpPr>
        <xdr:cNvPr id="743" name="楕円 742"/>
        <xdr:cNvSpPr/>
      </xdr:nvSpPr>
      <xdr:spPr>
        <a:xfrm>
          <a:off x="19494500" y="18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31395</xdr:rowOff>
    </xdr:to>
    <xdr:cxnSp macro="">
      <xdr:nvCxnSpPr>
        <xdr:cNvPr id="744" name="直線コネクタ 743"/>
        <xdr:cNvCxnSpPr/>
      </xdr:nvCxnSpPr>
      <xdr:spPr>
        <a:xfrm flipV="1">
          <a:off x="19545300" y="185470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152958</xdr:rowOff>
    </xdr:from>
    <xdr:to>
      <xdr:col>98</xdr:col>
      <xdr:colOff>38100</xdr:colOff>
      <xdr:row>108</xdr:row>
      <xdr:rowOff>83108</xdr:rowOff>
    </xdr:to>
    <xdr:sp macro="" textlink="">
      <xdr:nvSpPr>
        <xdr:cNvPr id="745" name="楕円 744"/>
        <xdr:cNvSpPr/>
      </xdr:nvSpPr>
      <xdr:spPr>
        <a:xfrm>
          <a:off x="186055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31395</xdr:rowOff>
    </xdr:from>
    <xdr:to>
      <xdr:col>102</xdr:col>
      <xdr:colOff>114300</xdr:colOff>
      <xdr:row>108</xdr:row>
      <xdr:rowOff>32308</xdr:rowOff>
    </xdr:to>
    <xdr:cxnSp macro="">
      <xdr:nvCxnSpPr>
        <xdr:cNvPr id="746" name="直線コネクタ 745"/>
        <xdr:cNvCxnSpPr/>
      </xdr:nvCxnSpPr>
      <xdr:spPr>
        <a:xfrm flipV="1">
          <a:off x="18656300" y="1854799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71035</xdr:rowOff>
    </xdr:from>
    <xdr:ext cx="469744" cy="259045"/>
    <xdr:sp macro="" textlink="">
      <xdr:nvSpPr>
        <xdr:cNvPr id="751" name="n_1mainValue【公民館】&#10;一人当たり面積"/>
        <xdr:cNvSpPr txBox="1"/>
      </xdr:nvSpPr>
      <xdr:spPr>
        <a:xfrm>
          <a:off x="21075727" y="185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52"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73322</xdr:rowOff>
    </xdr:from>
    <xdr:ext cx="469744" cy="259045"/>
    <xdr:sp macro="" textlink="">
      <xdr:nvSpPr>
        <xdr:cNvPr id="753" name="n_3mainValue【公民館】&#10;一人当たり面積"/>
        <xdr:cNvSpPr txBox="1"/>
      </xdr:nvSpPr>
      <xdr:spPr>
        <a:xfrm>
          <a:off x="19310427" y="18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74235</xdr:rowOff>
    </xdr:from>
    <xdr:ext cx="469744" cy="259045"/>
    <xdr:sp macro="" textlink="">
      <xdr:nvSpPr>
        <xdr:cNvPr id="754" name="n_4mainValue【公民館】&#10;一人当たり面積"/>
        <xdr:cNvSpPr txBox="1"/>
      </xdr:nvSpPr>
      <xdr:spPr>
        <a:xfrm>
          <a:off x="18421427" y="185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737.56k</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㎡と東京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区より広い面積を有しており、町中心部から放射状に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30km</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にわたり大小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まりの集落が点在している。このため、町中心部と集落をつなぐ交通網の整備は町民の安心安全な生活のために必要不可欠なものであり、道路の一人当たり延長や橋りょう・トンネルの一人当たり有形固定資産額が類似団体と比較して大きく上回っている。また随時道路の新設・改良を行っているが有形固定資産減価償却率は類似団体とほぼ同程度の数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学校施設では、平成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町内小学校の統合に伴う新小国小学校が開校したことにより、有形固定資産減価償却率は類似団体平均を下回っている。一方、閉校となった学校施設が現在も残っていることから、一人当たり面積が類似団体平均と比較し大きく上回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施設では、町内に３箇所あるがすでに２箇所は閉園しており、唯一運営を行っているおぐに保育園についても建設から４０年以上経過している。こうしたことから、類似団体と比較して有形固定資産減価償却率が大きく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公民館についても同様に、有形固定資産減価償却率が類似団体平均を大きく上回っている。今後とも公共施設等総合管理計画や用途別管理計画に基づき、計画的な更新、補修、除却を検討することとしたい。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89" name="楕円 88"/>
        <xdr:cNvSpPr/>
      </xdr:nvSpPr>
      <xdr:spPr>
        <a:xfrm>
          <a:off x="4584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90" name="【体育館・プール】&#10;有形固定資産減価償却率該当値テキスト"/>
        <xdr:cNvSpPr txBox="1"/>
      </xdr:nvSpPr>
      <xdr:spPr>
        <a:xfrm>
          <a:off x="4673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63</xdr:row>
      <xdr:rowOff>60960</xdr:rowOff>
    </xdr:to>
    <xdr:cxnSp macro="">
      <xdr:nvCxnSpPr>
        <xdr:cNvPr id="92" name="直線コネクタ 91"/>
        <xdr:cNvCxnSpPr/>
      </xdr:nvCxnSpPr>
      <xdr:spPr>
        <a:xfrm>
          <a:off x="3797300" y="1052703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93" name="楕円 92"/>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62</xdr:row>
      <xdr:rowOff>15240</xdr:rowOff>
    </xdr:to>
    <xdr:cxnSp macro="">
      <xdr:nvCxnSpPr>
        <xdr:cNvPr id="94" name="直線コネクタ 93"/>
        <xdr:cNvCxnSpPr/>
      </xdr:nvCxnSpPr>
      <xdr:spPr>
        <a:xfrm flipV="1">
          <a:off x="2908300" y="1052703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5" name="楕円 94"/>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62</xdr:row>
      <xdr:rowOff>15240</xdr:rowOff>
    </xdr:to>
    <xdr:cxnSp macro="">
      <xdr:nvCxnSpPr>
        <xdr:cNvPr id="96" name="直線コネクタ 95"/>
        <xdr:cNvCxnSpPr/>
      </xdr:nvCxnSpPr>
      <xdr:spPr>
        <a:xfrm>
          <a:off x="2019300" y="10584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7" name="楕円 96"/>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125730</xdr:rowOff>
    </xdr:to>
    <xdr:cxnSp macro="">
      <xdr:nvCxnSpPr>
        <xdr:cNvPr id="98" name="直線コネクタ 97"/>
        <xdr:cNvCxnSpPr/>
      </xdr:nvCxnSpPr>
      <xdr:spPr>
        <a:xfrm>
          <a:off x="113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104" name="n_2mainValue【体育館・プール】&#10;有形固定資産減価償却率"/>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5"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6"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7721</xdr:rowOff>
    </xdr:from>
    <xdr:to>
      <xdr:col>55</xdr:col>
      <xdr:colOff>50800</xdr:colOff>
      <xdr:row>62</xdr:row>
      <xdr:rowOff>109321</xdr:rowOff>
    </xdr:to>
    <xdr:sp macro="" textlink="">
      <xdr:nvSpPr>
        <xdr:cNvPr id="144" name="楕円 143"/>
        <xdr:cNvSpPr/>
      </xdr:nvSpPr>
      <xdr:spPr>
        <a:xfrm>
          <a:off x="10426700" y="106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157598</xdr:rowOff>
    </xdr:from>
    <xdr:ext cx="469744" cy="259045"/>
    <xdr:sp macro="" textlink="">
      <xdr:nvSpPr>
        <xdr:cNvPr id="145" name="【体育館・プール】&#10;一人当たり面積該当値テキスト"/>
        <xdr:cNvSpPr txBox="1"/>
      </xdr:nvSpPr>
      <xdr:spPr>
        <a:xfrm>
          <a:off x="10515600" y="1061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xdr:rowOff>
    </xdr:from>
    <xdr:to>
      <xdr:col>50</xdr:col>
      <xdr:colOff>165100</xdr:colOff>
      <xdr:row>62</xdr:row>
      <xdr:rowOff>114808</xdr:rowOff>
    </xdr:to>
    <xdr:sp macro="" textlink="">
      <xdr:nvSpPr>
        <xdr:cNvPr id="146" name="楕円 145"/>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58521</xdr:rowOff>
    </xdr:from>
    <xdr:to>
      <xdr:col>55</xdr:col>
      <xdr:colOff>0</xdr:colOff>
      <xdr:row>62</xdr:row>
      <xdr:rowOff>64008</xdr:rowOff>
    </xdr:to>
    <xdr:cxnSp macro="">
      <xdr:nvCxnSpPr>
        <xdr:cNvPr id="147" name="直線コネクタ 146"/>
        <xdr:cNvCxnSpPr/>
      </xdr:nvCxnSpPr>
      <xdr:spPr>
        <a:xfrm flipV="1">
          <a:off x="9639300" y="1068842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146710</xdr:rowOff>
    </xdr:from>
    <xdr:to>
      <xdr:col>46</xdr:col>
      <xdr:colOff>38100</xdr:colOff>
      <xdr:row>62</xdr:row>
      <xdr:rowOff>76860</xdr:rowOff>
    </xdr:to>
    <xdr:sp macro="" textlink="">
      <xdr:nvSpPr>
        <xdr:cNvPr id="148" name="楕円 147"/>
        <xdr:cNvSpPr/>
      </xdr:nvSpPr>
      <xdr:spPr>
        <a:xfrm>
          <a:off x="8699500" y="106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26060</xdr:rowOff>
    </xdr:from>
    <xdr:to>
      <xdr:col>50</xdr:col>
      <xdr:colOff>114300</xdr:colOff>
      <xdr:row>62</xdr:row>
      <xdr:rowOff>64008</xdr:rowOff>
    </xdr:to>
    <xdr:cxnSp macro="">
      <xdr:nvCxnSpPr>
        <xdr:cNvPr id="149" name="直線コネクタ 148"/>
        <xdr:cNvCxnSpPr/>
      </xdr:nvCxnSpPr>
      <xdr:spPr>
        <a:xfrm>
          <a:off x="8750300" y="1065596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153568</xdr:rowOff>
    </xdr:from>
    <xdr:to>
      <xdr:col>41</xdr:col>
      <xdr:colOff>101600</xdr:colOff>
      <xdr:row>62</xdr:row>
      <xdr:rowOff>83718</xdr:rowOff>
    </xdr:to>
    <xdr:sp macro="" textlink="">
      <xdr:nvSpPr>
        <xdr:cNvPr id="150" name="楕円 149"/>
        <xdr:cNvSpPr/>
      </xdr:nvSpPr>
      <xdr:spPr>
        <a:xfrm>
          <a:off x="7810500" y="106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26060</xdr:rowOff>
    </xdr:from>
    <xdr:to>
      <xdr:col>45</xdr:col>
      <xdr:colOff>177800</xdr:colOff>
      <xdr:row>62</xdr:row>
      <xdr:rowOff>32918</xdr:rowOff>
    </xdr:to>
    <xdr:cxnSp macro="">
      <xdr:nvCxnSpPr>
        <xdr:cNvPr id="151" name="直線コネクタ 150"/>
        <xdr:cNvCxnSpPr/>
      </xdr:nvCxnSpPr>
      <xdr:spPr>
        <a:xfrm flipV="1">
          <a:off x="7861300" y="106559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161798</xdr:rowOff>
    </xdr:from>
    <xdr:to>
      <xdr:col>36</xdr:col>
      <xdr:colOff>165100</xdr:colOff>
      <xdr:row>62</xdr:row>
      <xdr:rowOff>91948</xdr:rowOff>
    </xdr:to>
    <xdr:sp macro="" textlink="">
      <xdr:nvSpPr>
        <xdr:cNvPr id="152" name="楕円 151"/>
        <xdr:cNvSpPr/>
      </xdr:nvSpPr>
      <xdr:spPr>
        <a:xfrm>
          <a:off x="692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32918</xdr:rowOff>
    </xdr:from>
    <xdr:to>
      <xdr:col>41</xdr:col>
      <xdr:colOff>50800</xdr:colOff>
      <xdr:row>62</xdr:row>
      <xdr:rowOff>41148</xdr:rowOff>
    </xdr:to>
    <xdr:cxnSp macro="">
      <xdr:nvCxnSpPr>
        <xdr:cNvPr id="153" name="直線コネクタ 152"/>
        <xdr:cNvCxnSpPr/>
      </xdr:nvCxnSpPr>
      <xdr:spPr>
        <a:xfrm flipV="1">
          <a:off x="6972300" y="1066281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131335</xdr:rowOff>
    </xdr:from>
    <xdr:ext cx="469744" cy="259045"/>
    <xdr:sp macro="" textlink="">
      <xdr:nvSpPr>
        <xdr:cNvPr id="158" name="n_1mainValue【体育館・プール】&#10;一人当たり面積"/>
        <xdr:cNvSpPr txBox="1"/>
      </xdr:nvSpPr>
      <xdr:spPr>
        <a:xfrm>
          <a:off x="93917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93387</xdr:rowOff>
    </xdr:from>
    <xdr:ext cx="469744" cy="259045"/>
    <xdr:sp macro="" textlink="">
      <xdr:nvSpPr>
        <xdr:cNvPr id="159" name="n_2mainValue【体育館・プール】&#10;一人当たり面積"/>
        <xdr:cNvSpPr txBox="1"/>
      </xdr:nvSpPr>
      <xdr:spPr>
        <a:xfrm>
          <a:off x="8515427" y="103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100245</xdr:rowOff>
    </xdr:from>
    <xdr:ext cx="469744" cy="259045"/>
    <xdr:sp macro="" textlink="">
      <xdr:nvSpPr>
        <xdr:cNvPr id="160" name="n_3mainValue【体育館・プール】&#10;一人当たり面積"/>
        <xdr:cNvSpPr txBox="1"/>
      </xdr:nvSpPr>
      <xdr:spPr>
        <a:xfrm>
          <a:off x="7626427" y="103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161" name="n_4mainValue【体育館・プール】&#10;一人当たり面積"/>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8" name="テキスト ボックス 2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9" name="直線コネクタ 2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0" name="テキスト ボックス 2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1" name="直線コネクタ 2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2" name="テキスト ボックス 2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3" name="直線コネクタ 2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4" name="テキスト ボックス 2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5" name="直線コネクタ 2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6" name="テキスト ボックス 2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7" name="直線コネクタ 2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8" name="テキスト ボックス 2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9" name="直線コネクタ 2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0" name="テキスト ボックス 2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1" name="直線コネクタ 2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2" name="テキスト ボックス 2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35" name="直線コネクタ 234"/>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36"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37" name="直線コネクタ 236"/>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23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39" name="直線コネクタ 2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240"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241" name="フローチャート: 判断 240"/>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242" name="フローチャート: 判断 241"/>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243" name="フローチャート: 判断 242"/>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44" name="フローチャート: 判断 243"/>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245" name="フローチャート: 判断 244"/>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6" name="テキスト ボックス 2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7" name="テキスト ボックス 2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8" name="テキスト ボックス 2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9" name="テキスト ボックス 2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0" name="テキスト ボックス 2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169635</xdr:rowOff>
    </xdr:from>
    <xdr:to>
      <xdr:col>72</xdr:col>
      <xdr:colOff>38100</xdr:colOff>
      <xdr:row>58</xdr:row>
      <xdr:rowOff>99785</xdr:rowOff>
    </xdr:to>
    <xdr:sp macro="" textlink="">
      <xdr:nvSpPr>
        <xdr:cNvPr id="251" name="楕円 250"/>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169635</xdr:rowOff>
    </xdr:from>
    <xdr:to>
      <xdr:col>67</xdr:col>
      <xdr:colOff>101600</xdr:colOff>
      <xdr:row>58</xdr:row>
      <xdr:rowOff>99785</xdr:rowOff>
    </xdr:to>
    <xdr:sp macro="" textlink="">
      <xdr:nvSpPr>
        <xdr:cNvPr id="252" name="楕円 251"/>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48985</xdr:rowOff>
    </xdr:to>
    <xdr:cxnSp macro="">
      <xdr:nvCxnSpPr>
        <xdr:cNvPr id="253" name="直線コネクタ 252"/>
        <xdr:cNvCxnSpPr/>
      </xdr:nvCxnSpPr>
      <xdr:spPr>
        <a:xfrm>
          <a:off x="12814300" y="9993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254"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255"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256"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257"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258"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259"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0" name="正方形/長方形 2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1" name="正方形/長方形 2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2" name="正方形/長方形 2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3" name="正方形/長方形 2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4" name="正方形/長方形 2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5" name="正方形/長方形 2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6" name="正方形/長方形 2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7" name="正方形/長方形 2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8" name="テキスト ボックス 2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9" name="直線コネクタ 2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0" name="直線コネクタ 2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71" name="テキスト ボックス 2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72" name="直線コネクタ 2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3" name="テキスト ボックス 2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4" name="直線コネクタ 2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5" name="テキスト ボックス 2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6" name="直線コネクタ 2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7" name="テキスト ボックス 2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8" name="直線コネクタ 2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9" name="テキスト ボックス 2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0" name="直線コネクタ 2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1" name="テキスト ボックス 2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283" name="直線コネクタ 282"/>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84"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85" name="直線コネクタ 284"/>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286"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287" name="直線コネクタ 286"/>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288"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289" name="フローチャート: 判断 288"/>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290" name="フローチャート: 判断 289"/>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291" name="フローチャート: 判断 290"/>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292" name="フローチャート: 判断 291"/>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293" name="フローチャート: 判断 292"/>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4" name="テキスト ボックス 2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5" name="テキスト ボックス 2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6" name="テキスト ボックス 2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7" name="テキスト ボックス 2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8" name="テキスト ボックス 2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102870</xdr:rowOff>
    </xdr:from>
    <xdr:to>
      <xdr:col>102</xdr:col>
      <xdr:colOff>165100</xdr:colOff>
      <xdr:row>63</xdr:row>
      <xdr:rowOff>33020</xdr:rowOff>
    </xdr:to>
    <xdr:sp macro="" textlink="">
      <xdr:nvSpPr>
        <xdr:cNvPr id="299" name="楕円 298"/>
        <xdr:cNvSpPr/>
      </xdr:nvSpPr>
      <xdr:spPr>
        <a:xfrm>
          <a:off x="19494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110490</xdr:rowOff>
    </xdr:from>
    <xdr:to>
      <xdr:col>98</xdr:col>
      <xdr:colOff>38100</xdr:colOff>
      <xdr:row>63</xdr:row>
      <xdr:rowOff>40640</xdr:rowOff>
    </xdr:to>
    <xdr:sp macro="" textlink="">
      <xdr:nvSpPr>
        <xdr:cNvPr id="300" name="楕円 299"/>
        <xdr:cNvSpPr/>
      </xdr:nvSpPr>
      <xdr:spPr>
        <a:xfrm>
          <a:off x="18605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153670</xdr:rowOff>
    </xdr:from>
    <xdr:to>
      <xdr:col>102</xdr:col>
      <xdr:colOff>114300</xdr:colOff>
      <xdr:row>62</xdr:row>
      <xdr:rowOff>161290</xdr:rowOff>
    </xdr:to>
    <xdr:cxnSp macro="">
      <xdr:nvCxnSpPr>
        <xdr:cNvPr id="301" name="直線コネクタ 300"/>
        <xdr:cNvCxnSpPr/>
      </xdr:nvCxnSpPr>
      <xdr:spPr>
        <a:xfrm flipV="1">
          <a:off x="18656300" y="10783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302"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303"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304" name="n_3aveValue【保健センター・保健所】&#10;一人当たり面積"/>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305" name="n_4aveValue【保健センター・保健所】&#10;一人当たり面積"/>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49547</xdr:rowOff>
    </xdr:from>
    <xdr:ext cx="469744" cy="259045"/>
    <xdr:sp macro="" textlink="">
      <xdr:nvSpPr>
        <xdr:cNvPr id="306" name="n_3mainValue【保健センター・保健所】&#10;一人当たり面積"/>
        <xdr:cNvSpPr txBox="1"/>
      </xdr:nvSpPr>
      <xdr:spPr>
        <a:xfrm>
          <a:off x="193104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57167</xdr:rowOff>
    </xdr:from>
    <xdr:ext cx="469744" cy="259045"/>
    <xdr:sp macro="" textlink="">
      <xdr:nvSpPr>
        <xdr:cNvPr id="307" name="n_4mainValue【保健センター・保健所】&#10;一人当たり面積"/>
        <xdr:cNvSpPr txBox="1"/>
      </xdr:nvSpPr>
      <xdr:spPr>
        <a:xfrm>
          <a:off x="184214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8" name="テキスト ボックス 3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20" name="テキスト ボックス 31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8" name="テキスト ボックス 3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30" name="テキスト ボックス 32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32" name="直線コネクタ 331"/>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33"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34" name="直線コネクタ 333"/>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35"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36" name="直線コネクタ 335"/>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37"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38" name="フローチャート: 判断 33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39" name="フローチャート: 判断 338"/>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40" name="フローチャート: 判断 339"/>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41" name="フローチャート: 判断 340"/>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42" name="フローチャート: 判断 341"/>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3" name="テキスト ボックス 3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4" name="テキスト ボックス 3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5" name="テキスト ボックス 3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6" name="テキスト ボックス 3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7" name="テキスト ボックス 3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348" name="楕円 347"/>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349" name="【消防施設】&#10;有形固定資産減価償却率該当値テキスト"/>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350" name="楕円 349"/>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144780</xdr:rowOff>
    </xdr:to>
    <xdr:cxnSp macro="">
      <xdr:nvCxnSpPr>
        <xdr:cNvPr id="351" name="直線コネクタ 350"/>
        <xdr:cNvCxnSpPr/>
      </xdr:nvCxnSpPr>
      <xdr:spPr>
        <a:xfrm>
          <a:off x="15481300" y="140741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352" name="楕円 351"/>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15239</xdr:rowOff>
    </xdr:to>
    <xdr:cxnSp macro="">
      <xdr:nvCxnSpPr>
        <xdr:cNvPr id="353" name="直線コネクタ 352"/>
        <xdr:cNvCxnSpPr/>
      </xdr:nvCxnSpPr>
      <xdr:spPr>
        <a:xfrm>
          <a:off x="14592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xdr:rowOff>
    </xdr:from>
    <xdr:to>
      <xdr:col>72</xdr:col>
      <xdr:colOff>38100</xdr:colOff>
      <xdr:row>81</xdr:row>
      <xdr:rowOff>117475</xdr:rowOff>
    </xdr:to>
    <xdr:sp macro="" textlink="">
      <xdr:nvSpPr>
        <xdr:cNvPr id="354" name="楕円 353"/>
        <xdr:cNvSpPr/>
      </xdr:nvSpPr>
      <xdr:spPr>
        <a:xfrm>
          <a:off x="13652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66675</xdr:rowOff>
    </xdr:from>
    <xdr:to>
      <xdr:col>76</xdr:col>
      <xdr:colOff>114300</xdr:colOff>
      <xdr:row>82</xdr:row>
      <xdr:rowOff>15239</xdr:rowOff>
    </xdr:to>
    <xdr:cxnSp macro="">
      <xdr:nvCxnSpPr>
        <xdr:cNvPr id="355" name="直線コネクタ 354"/>
        <xdr:cNvCxnSpPr/>
      </xdr:nvCxnSpPr>
      <xdr:spPr>
        <a:xfrm>
          <a:off x="13703300" y="139541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356" name="楕円 355"/>
        <xdr:cNvSpPr/>
      </xdr:nvSpPr>
      <xdr:spPr>
        <a:xfrm>
          <a:off x="12763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81</xdr:row>
      <xdr:rowOff>66675</xdr:rowOff>
    </xdr:to>
    <xdr:cxnSp macro="">
      <xdr:nvCxnSpPr>
        <xdr:cNvPr id="357" name="直線コネクタ 356"/>
        <xdr:cNvCxnSpPr/>
      </xdr:nvCxnSpPr>
      <xdr:spPr>
        <a:xfrm>
          <a:off x="12814300" y="13954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358"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359"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360"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361" name="n_4aveValue【消防施設】&#10;有形固定資産減価償却率"/>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362" name="n_1mainValue【消防施設】&#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363" name="n_2main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134002</xdr:rowOff>
    </xdr:from>
    <xdr:ext cx="405111" cy="259045"/>
    <xdr:sp macro="" textlink="">
      <xdr:nvSpPr>
        <xdr:cNvPr id="364" name="n_3mainValue【消防施設】&#10;有形固定資産減価償却率"/>
        <xdr:cNvSpPr txBox="1"/>
      </xdr:nvSpPr>
      <xdr:spPr>
        <a:xfrm>
          <a:off x="13500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365" name="n_4mainValue【消防施設】&#10;有形固定資産減価償却率"/>
        <xdr:cNvSpPr txBox="1"/>
      </xdr:nvSpPr>
      <xdr:spPr>
        <a:xfrm>
          <a:off x="12611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6" name="直線コネクタ 3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77" name="テキスト ボックス 3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78" name="直線コネクタ 3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79" name="テキスト ボックス 3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0" name="直線コネクタ 3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1" name="テキスト ボックス 3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2" name="直線コネクタ 3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3" name="テキスト ボックス 3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4" name="直線コネクタ 3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5" name="テキスト ボックス 3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387" name="直線コネクタ 386"/>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388"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389" name="直線コネクタ 388"/>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390"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391" name="直線コネクタ 390"/>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392"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393" name="フローチャート: 判断 392"/>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394" name="フローチャート: 判断 393"/>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395" name="フローチャート: 判断 394"/>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396" name="フローチャート: 判断 395"/>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397" name="フローチャート: 判断 396"/>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8" name="テキスト ボックス 3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102057</xdr:rowOff>
    </xdr:from>
    <xdr:to>
      <xdr:col>116</xdr:col>
      <xdr:colOff>114300</xdr:colOff>
      <xdr:row>86</xdr:row>
      <xdr:rowOff>32207</xdr:rowOff>
    </xdr:to>
    <xdr:sp macro="" textlink="">
      <xdr:nvSpPr>
        <xdr:cNvPr id="403" name="楕円 402"/>
        <xdr:cNvSpPr/>
      </xdr:nvSpPr>
      <xdr:spPr>
        <a:xfrm>
          <a:off x="221107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16984</xdr:rowOff>
    </xdr:from>
    <xdr:ext cx="469744" cy="259045"/>
    <xdr:sp macro="" textlink="">
      <xdr:nvSpPr>
        <xdr:cNvPr id="404" name="【消防施設】&#10;一人当たり面積該当値テキスト"/>
        <xdr:cNvSpPr txBox="1"/>
      </xdr:nvSpPr>
      <xdr:spPr>
        <a:xfrm>
          <a:off x="22199600" y="14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102972</xdr:rowOff>
    </xdr:from>
    <xdr:to>
      <xdr:col>112</xdr:col>
      <xdr:colOff>38100</xdr:colOff>
      <xdr:row>86</xdr:row>
      <xdr:rowOff>33122</xdr:rowOff>
    </xdr:to>
    <xdr:sp macro="" textlink="">
      <xdr:nvSpPr>
        <xdr:cNvPr id="405" name="楕円 404"/>
        <xdr:cNvSpPr/>
      </xdr:nvSpPr>
      <xdr:spPr>
        <a:xfrm>
          <a:off x="21272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152857</xdr:rowOff>
    </xdr:from>
    <xdr:to>
      <xdr:col>116</xdr:col>
      <xdr:colOff>63500</xdr:colOff>
      <xdr:row>85</xdr:row>
      <xdr:rowOff>153772</xdr:rowOff>
    </xdr:to>
    <xdr:cxnSp macro="">
      <xdr:nvCxnSpPr>
        <xdr:cNvPr id="406" name="直線コネクタ 405"/>
        <xdr:cNvCxnSpPr/>
      </xdr:nvCxnSpPr>
      <xdr:spPr>
        <a:xfrm flipV="1">
          <a:off x="21323300" y="1472610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104800</xdr:rowOff>
    </xdr:from>
    <xdr:to>
      <xdr:col>107</xdr:col>
      <xdr:colOff>101600</xdr:colOff>
      <xdr:row>86</xdr:row>
      <xdr:rowOff>34950</xdr:rowOff>
    </xdr:to>
    <xdr:sp macro="" textlink="">
      <xdr:nvSpPr>
        <xdr:cNvPr id="407" name="楕円 406"/>
        <xdr:cNvSpPr/>
      </xdr:nvSpPr>
      <xdr:spPr>
        <a:xfrm>
          <a:off x="20383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153772</xdr:rowOff>
    </xdr:from>
    <xdr:to>
      <xdr:col>111</xdr:col>
      <xdr:colOff>177800</xdr:colOff>
      <xdr:row>85</xdr:row>
      <xdr:rowOff>155600</xdr:rowOff>
    </xdr:to>
    <xdr:cxnSp macro="">
      <xdr:nvCxnSpPr>
        <xdr:cNvPr id="408" name="直線コネクタ 407"/>
        <xdr:cNvCxnSpPr/>
      </xdr:nvCxnSpPr>
      <xdr:spPr>
        <a:xfrm flipV="1">
          <a:off x="20434300" y="1472702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105714</xdr:rowOff>
    </xdr:from>
    <xdr:to>
      <xdr:col>102</xdr:col>
      <xdr:colOff>165100</xdr:colOff>
      <xdr:row>86</xdr:row>
      <xdr:rowOff>35864</xdr:rowOff>
    </xdr:to>
    <xdr:sp macro="" textlink="">
      <xdr:nvSpPr>
        <xdr:cNvPr id="409" name="楕円 408"/>
        <xdr:cNvSpPr/>
      </xdr:nvSpPr>
      <xdr:spPr>
        <a:xfrm>
          <a:off x="19494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155600</xdr:rowOff>
    </xdr:from>
    <xdr:to>
      <xdr:col>107</xdr:col>
      <xdr:colOff>50800</xdr:colOff>
      <xdr:row>85</xdr:row>
      <xdr:rowOff>156514</xdr:rowOff>
    </xdr:to>
    <xdr:cxnSp macro="">
      <xdr:nvCxnSpPr>
        <xdr:cNvPr id="410" name="直線コネクタ 409"/>
        <xdr:cNvCxnSpPr/>
      </xdr:nvCxnSpPr>
      <xdr:spPr>
        <a:xfrm flipV="1">
          <a:off x="19545300" y="1472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107086</xdr:rowOff>
    </xdr:from>
    <xdr:to>
      <xdr:col>98</xdr:col>
      <xdr:colOff>38100</xdr:colOff>
      <xdr:row>86</xdr:row>
      <xdr:rowOff>37236</xdr:rowOff>
    </xdr:to>
    <xdr:sp macro="" textlink="">
      <xdr:nvSpPr>
        <xdr:cNvPr id="411" name="楕円 410"/>
        <xdr:cNvSpPr/>
      </xdr:nvSpPr>
      <xdr:spPr>
        <a:xfrm>
          <a:off x="18605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156514</xdr:rowOff>
    </xdr:from>
    <xdr:to>
      <xdr:col>102</xdr:col>
      <xdr:colOff>114300</xdr:colOff>
      <xdr:row>85</xdr:row>
      <xdr:rowOff>157886</xdr:rowOff>
    </xdr:to>
    <xdr:cxnSp macro="">
      <xdr:nvCxnSpPr>
        <xdr:cNvPr id="412" name="直線コネクタ 411"/>
        <xdr:cNvCxnSpPr/>
      </xdr:nvCxnSpPr>
      <xdr:spPr>
        <a:xfrm flipV="1">
          <a:off x="18656300" y="147297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413"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14"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15"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16"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24249</xdr:rowOff>
    </xdr:from>
    <xdr:ext cx="469744" cy="259045"/>
    <xdr:sp macro="" textlink="">
      <xdr:nvSpPr>
        <xdr:cNvPr id="417" name="n_1mainValue【消防施設】&#10;一人当たり面積"/>
        <xdr:cNvSpPr txBox="1"/>
      </xdr:nvSpPr>
      <xdr:spPr>
        <a:xfrm>
          <a:off x="210757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26077</xdr:rowOff>
    </xdr:from>
    <xdr:ext cx="469744" cy="259045"/>
    <xdr:sp macro="" textlink="">
      <xdr:nvSpPr>
        <xdr:cNvPr id="418" name="n_2mainValue【消防施設】&#10;一人当たり面積"/>
        <xdr:cNvSpPr txBox="1"/>
      </xdr:nvSpPr>
      <xdr:spPr>
        <a:xfrm>
          <a:off x="20199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26991</xdr:rowOff>
    </xdr:from>
    <xdr:ext cx="469744" cy="259045"/>
    <xdr:sp macro="" textlink="">
      <xdr:nvSpPr>
        <xdr:cNvPr id="419" name="n_3mainValue【消防施設】&#10;一人当たり面積"/>
        <xdr:cNvSpPr txBox="1"/>
      </xdr:nvSpPr>
      <xdr:spPr>
        <a:xfrm>
          <a:off x="19310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28363</xdr:rowOff>
    </xdr:from>
    <xdr:ext cx="469744" cy="259045"/>
    <xdr:sp macro="" textlink="">
      <xdr:nvSpPr>
        <xdr:cNvPr id="420" name="n_4mainValue【消防施設】&#10;一人当たり面積"/>
        <xdr:cNvSpPr txBox="1"/>
      </xdr:nvSpPr>
      <xdr:spPr>
        <a:xfrm>
          <a:off x="18421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1" name="テキスト ボックス 4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2" name="直線コネクタ 4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3" name="テキスト ボックス 4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4" name="直線コネクタ 4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5" name="テキスト ボックス 4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6" name="直線コネクタ 4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7" name="テキスト ボックス 4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8" name="直線コネクタ 4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9" name="テキスト ボックス 4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0" name="直線コネクタ 4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1" name="テキスト ボックス 4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2" name="直線コネクタ 4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3" name="テキスト ボックス 4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4" name="直線コネクタ 4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46" name="直線コネクタ 445"/>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47"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48" name="直線コネクタ 447"/>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4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0" name="直線コネクタ 4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51"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52" name="フローチャート: 判断 451"/>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53" name="フローチャート: 判断 452"/>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54" name="フローチャート: 判断 453"/>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55" name="フローチャート: 判断 454"/>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56" name="フローチャート: 判断 455"/>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7" name="テキスト ボックス 4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8" name="テキスト ボックス 4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9" name="テキスト ボックス 4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0" name="テキスト ボックス 4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1" name="テキスト ボックス 4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462" name="楕円 461"/>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463"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464" name="楕円 463"/>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58238</xdr:rowOff>
    </xdr:to>
    <xdr:cxnSp macro="">
      <xdr:nvCxnSpPr>
        <xdr:cNvPr id="465" name="直線コネクタ 464"/>
        <xdr:cNvCxnSpPr/>
      </xdr:nvCxnSpPr>
      <xdr:spPr>
        <a:xfrm>
          <a:off x="15481300" y="1820744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466" name="楕円 465"/>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106</xdr:row>
      <xdr:rowOff>33745</xdr:rowOff>
    </xdr:to>
    <xdr:cxnSp macro="">
      <xdr:nvCxnSpPr>
        <xdr:cNvPr id="467" name="直線コネクタ 466"/>
        <xdr:cNvCxnSpPr/>
      </xdr:nvCxnSpPr>
      <xdr:spPr>
        <a:xfrm>
          <a:off x="14592300" y="18050692"/>
          <a:ext cx="8890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468" name="楕円 467"/>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48442</xdr:rowOff>
    </xdr:to>
    <xdr:cxnSp macro="">
      <xdr:nvCxnSpPr>
        <xdr:cNvPr id="469" name="直線コネクタ 468"/>
        <xdr:cNvCxnSpPr/>
      </xdr:nvCxnSpPr>
      <xdr:spPr>
        <a:xfrm>
          <a:off x="13703300" y="180343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470" name="楕円 469"/>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32113</xdr:rowOff>
    </xdr:to>
    <xdr:cxnSp macro="">
      <xdr:nvCxnSpPr>
        <xdr:cNvPr id="471" name="直線コネクタ 470"/>
        <xdr:cNvCxnSpPr/>
      </xdr:nvCxnSpPr>
      <xdr:spPr>
        <a:xfrm>
          <a:off x="12814300" y="18034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472"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73"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74"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75"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476"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477" name="n_2mainValue【庁舎】&#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478" name="n_3mainValue【庁舎】&#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479"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1" name="テキスト ボックス 5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05" name="直線コネクタ 504"/>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06"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07" name="直線コネクタ 506"/>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08"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09" name="直線コネクタ 508"/>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10"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11" name="フローチャート: 判断 510"/>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12" name="フローチャート: 判断 511"/>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13" name="フローチャート: 判断 512"/>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14" name="フローチャート: 判断 513"/>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15" name="フローチャート: 判断 514"/>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159838</xdr:rowOff>
    </xdr:from>
    <xdr:to>
      <xdr:col>116</xdr:col>
      <xdr:colOff>114300</xdr:colOff>
      <xdr:row>104</xdr:row>
      <xdr:rowOff>89988</xdr:rowOff>
    </xdr:to>
    <xdr:sp macro="" textlink="">
      <xdr:nvSpPr>
        <xdr:cNvPr id="521" name="楕円 520"/>
        <xdr:cNvSpPr/>
      </xdr:nvSpPr>
      <xdr:spPr>
        <a:xfrm>
          <a:off x="22110700" y="1781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11265</xdr:rowOff>
    </xdr:from>
    <xdr:ext cx="469744" cy="259045"/>
    <xdr:sp macro="" textlink="">
      <xdr:nvSpPr>
        <xdr:cNvPr id="522" name="【庁舎】&#10;一人当たり面積該当値テキスト"/>
        <xdr:cNvSpPr txBox="1"/>
      </xdr:nvSpPr>
      <xdr:spPr>
        <a:xfrm>
          <a:off x="22199600"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523" name="楕円 522"/>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39188</xdr:rowOff>
    </xdr:from>
    <xdr:to>
      <xdr:col>116</xdr:col>
      <xdr:colOff>63500</xdr:colOff>
      <xdr:row>104</xdr:row>
      <xdr:rowOff>56606</xdr:rowOff>
    </xdr:to>
    <xdr:cxnSp macro="">
      <xdr:nvCxnSpPr>
        <xdr:cNvPr id="524" name="直線コネクタ 523"/>
        <xdr:cNvCxnSpPr/>
      </xdr:nvCxnSpPr>
      <xdr:spPr>
        <a:xfrm flipV="1">
          <a:off x="21323300" y="17869988"/>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28666</xdr:rowOff>
    </xdr:from>
    <xdr:to>
      <xdr:col>107</xdr:col>
      <xdr:colOff>101600</xdr:colOff>
      <xdr:row>104</xdr:row>
      <xdr:rowOff>130266</xdr:rowOff>
    </xdr:to>
    <xdr:sp macro="" textlink="">
      <xdr:nvSpPr>
        <xdr:cNvPr id="525" name="楕円 524"/>
        <xdr:cNvSpPr/>
      </xdr:nvSpPr>
      <xdr:spPr>
        <a:xfrm>
          <a:off x="2038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56606</xdr:rowOff>
    </xdr:from>
    <xdr:to>
      <xdr:col>111</xdr:col>
      <xdr:colOff>177800</xdr:colOff>
      <xdr:row>104</xdr:row>
      <xdr:rowOff>79466</xdr:rowOff>
    </xdr:to>
    <xdr:cxnSp macro="">
      <xdr:nvCxnSpPr>
        <xdr:cNvPr id="526" name="直線コネクタ 525"/>
        <xdr:cNvCxnSpPr/>
      </xdr:nvCxnSpPr>
      <xdr:spPr>
        <a:xfrm flipV="1">
          <a:off x="20434300" y="17887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46082</xdr:rowOff>
    </xdr:from>
    <xdr:to>
      <xdr:col>102</xdr:col>
      <xdr:colOff>165100</xdr:colOff>
      <xdr:row>104</xdr:row>
      <xdr:rowOff>147682</xdr:rowOff>
    </xdr:to>
    <xdr:sp macro="" textlink="">
      <xdr:nvSpPr>
        <xdr:cNvPr id="527" name="楕円 526"/>
        <xdr:cNvSpPr/>
      </xdr:nvSpPr>
      <xdr:spPr>
        <a:xfrm>
          <a:off x="19494500" y="17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79466</xdr:rowOff>
    </xdr:from>
    <xdr:to>
      <xdr:col>107</xdr:col>
      <xdr:colOff>50800</xdr:colOff>
      <xdr:row>104</xdr:row>
      <xdr:rowOff>96882</xdr:rowOff>
    </xdr:to>
    <xdr:cxnSp macro="">
      <xdr:nvCxnSpPr>
        <xdr:cNvPr id="528" name="直線コネクタ 527"/>
        <xdr:cNvCxnSpPr/>
      </xdr:nvCxnSpPr>
      <xdr:spPr>
        <a:xfrm flipV="1">
          <a:off x="19545300" y="17910266"/>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67855</xdr:rowOff>
    </xdr:from>
    <xdr:to>
      <xdr:col>98</xdr:col>
      <xdr:colOff>38100</xdr:colOff>
      <xdr:row>104</xdr:row>
      <xdr:rowOff>169455</xdr:rowOff>
    </xdr:to>
    <xdr:sp macro="" textlink="">
      <xdr:nvSpPr>
        <xdr:cNvPr id="529" name="楕円 528"/>
        <xdr:cNvSpPr/>
      </xdr:nvSpPr>
      <xdr:spPr>
        <a:xfrm>
          <a:off x="18605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96882</xdr:rowOff>
    </xdr:from>
    <xdr:to>
      <xdr:col>102</xdr:col>
      <xdr:colOff>114300</xdr:colOff>
      <xdr:row>104</xdr:row>
      <xdr:rowOff>118655</xdr:rowOff>
    </xdr:to>
    <xdr:cxnSp macro="">
      <xdr:nvCxnSpPr>
        <xdr:cNvPr id="530" name="直線コネクタ 529"/>
        <xdr:cNvCxnSpPr/>
      </xdr:nvCxnSpPr>
      <xdr:spPr>
        <a:xfrm flipV="1">
          <a:off x="18656300" y="17927682"/>
          <a:ext cx="8890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531" name="n_1aveValue【庁舎】&#10;一人当たり面積"/>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532"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533" name="n_3aveValue【庁舎】&#10;一人当たり面積"/>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534" name="n_4aveValue【庁舎】&#10;一人当たり面積"/>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535" name="n_1main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146793</xdr:rowOff>
    </xdr:from>
    <xdr:ext cx="469744" cy="259045"/>
    <xdr:sp macro="" textlink="">
      <xdr:nvSpPr>
        <xdr:cNvPr id="536" name="n_2mainValue【庁舎】&#10;一人当たり面積"/>
        <xdr:cNvSpPr txBox="1"/>
      </xdr:nvSpPr>
      <xdr:spPr>
        <a:xfrm>
          <a:off x="20199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164209</xdr:rowOff>
    </xdr:from>
    <xdr:ext cx="469744" cy="259045"/>
    <xdr:sp macro="" textlink="">
      <xdr:nvSpPr>
        <xdr:cNvPr id="537" name="n_3mainValue【庁舎】&#10;一人当たり面積"/>
        <xdr:cNvSpPr txBox="1"/>
      </xdr:nvSpPr>
      <xdr:spPr>
        <a:xfrm>
          <a:off x="19310427"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14532</xdr:rowOff>
    </xdr:from>
    <xdr:ext cx="469744" cy="259045"/>
    <xdr:sp macro="" textlink="">
      <xdr:nvSpPr>
        <xdr:cNvPr id="538" name="n_4mainValue【庁舎】&#10;一人当たり面積"/>
        <xdr:cNvSpPr txBox="1"/>
      </xdr:nvSpPr>
      <xdr:spPr>
        <a:xfrm>
          <a:off x="18421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保健センターでは、平成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年度に共用を開始した健康管理センターが比較的新しいため、有形固定資産減価償却率が類似団体平均を下回ることとなったと推察される。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体育施設では、町内体育施設のほとんどが昭和後半～平成前半に建設されたもので、今後も施設の老朽化による維持補修経費の増加が今後見込まれるため、計画的な改修や補修等が必要となる。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庁舎については、建設から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年以上が経過し今後老朽化による維持補修経費の増加が見込まれることから、計画的に補修等を行っていく必要がある。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消防施設については、類似団体平均並みとなっていることから、今後も計画的な整備を実施していくこととしたい。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町税では、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法人税において暖冬により建設業等が減収となった一方、新型コロナウイルス感染症や暖冬の影響が比較的小さかった個人住民税が増加したこととで、前年度を上回る税収となった。しかしながら</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、少子高齢化等に伴う人口減の影響が大きく、類似団体に比べ財政基盤が弱いことから、今後とも徴収強化等による歳入確保を図るとともに、行政事務の効率化などにより歳出抑制に努めていく。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経常一般財源では、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地方税が増加したほか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、普通交付税も</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したことなどから、経常収支比率は前年度比</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87.4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年度以降に実施した小国小学校本体工事等に係る地方債の元金償還が始まっており、今後数年間は公債費の</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ピークを迎えること</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が見込まれることから、一層の経常経費の節減を図りつつ、効果と効率を見極めながら事業の取捨選択に努めていく。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102108</xdr:rowOff>
    </xdr:to>
    <xdr:cxnSp macro="">
      <xdr:nvCxnSpPr>
        <xdr:cNvPr id="131" name="直線コネクタ 130"/>
        <xdr:cNvCxnSpPr/>
      </xdr:nvCxnSpPr>
      <xdr:spPr>
        <a:xfrm flipV="1">
          <a:off x="4114800" y="1091082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102108</xdr:rowOff>
    </xdr:to>
    <xdr:cxnSp macro="">
      <xdr:nvCxnSpPr>
        <xdr:cNvPr id="134" name="直線コネクタ 133"/>
        <xdr:cNvCxnSpPr/>
      </xdr:nvCxnSpPr>
      <xdr:spPr>
        <a:xfrm>
          <a:off x="3225800" y="1102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53848</xdr:rowOff>
    </xdr:to>
    <xdr:cxnSp macro="">
      <xdr:nvCxnSpPr>
        <xdr:cNvPr id="137" name="直線コネクタ 136"/>
        <xdr:cNvCxnSpPr/>
      </xdr:nvCxnSpPr>
      <xdr:spPr>
        <a:xfrm>
          <a:off x="2336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64</xdr:row>
      <xdr:rowOff>53848</xdr:rowOff>
    </xdr:to>
    <xdr:cxnSp macro="">
      <xdr:nvCxnSpPr>
        <xdr:cNvPr id="140" name="直線コネクタ 139"/>
        <xdr:cNvCxnSpPr/>
      </xdr:nvCxnSpPr>
      <xdr:spPr>
        <a:xfrm>
          <a:off x="1447800" y="107756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50" name="楕円 149"/>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1"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3" name="テキスト ボックス 152"/>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6" name="楕円 155"/>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7" name="テキスト ボックス 156"/>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本町は豪雪地帯であり、維持補修費のなかでも冬期間の除排雪経費が大きいことから、類似団体内平均を大きく上回ることとなっている。冬季間の除排雪については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必要不可欠であるが</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、除排雪対策路線や出動基準の適正化を図りながら、安定的、効率的な除排雪対策に取り組</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みながら経費の節減に努めていく必要がある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また人件費においては、行政事務改善及び定員適正化計画等に基づき、計画的な人員管理に努めていく。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133685</xdr:rowOff>
    </xdr:from>
    <xdr:to>
      <xdr:col>23</xdr:col>
      <xdr:colOff>133350</xdr:colOff>
      <xdr:row>84</xdr:row>
      <xdr:rowOff>149808</xdr:rowOff>
    </xdr:to>
    <xdr:cxnSp macro="">
      <xdr:nvCxnSpPr>
        <xdr:cNvPr id="196" name="直線コネクタ 195"/>
        <xdr:cNvCxnSpPr/>
      </xdr:nvCxnSpPr>
      <xdr:spPr>
        <a:xfrm>
          <a:off x="4114800" y="14364035"/>
          <a:ext cx="838200" cy="1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133685</xdr:rowOff>
    </xdr:from>
    <xdr:to>
      <xdr:col>19</xdr:col>
      <xdr:colOff>133350</xdr:colOff>
      <xdr:row>84</xdr:row>
      <xdr:rowOff>113681</xdr:rowOff>
    </xdr:to>
    <xdr:cxnSp macro="">
      <xdr:nvCxnSpPr>
        <xdr:cNvPr id="199" name="直線コネクタ 198"/>
        <xdr:cNvCxnSpPr/>
      </xdr:nvCxnSpPr>
      <xdr:spPr>
        <a:xfrm flipV="1">
          <a:off x="3225800" y="14364035"/>
          <a:ext cx="889000" cy="15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61347</xdr:rowOff>
    </xdr:from>
    <xdr:to>
      <xdr:col>15</xdr:col>
      <xdr:colOff>82550</xdr:colOff>
      <xdr:row>84</xdr:row>
      <xdr:rowOff>113681</xdr:rowOff>
    </xdr:to>
    <xdr:cxnSp macro="">
      <xdr:nvCxnSpPr>
        <xdr:cNvPr id="202" name="直線コネクタ 201"/>
        <xdr:cNvCxnSpPr/>
      </xdr:nvCxnSpPr>
      <xdr:spPr>
        <a:xfrm>
          <a:off x="2336800" y="14463147"/>
          <a:ext cx="8890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77747</xdr:rowOff>
    </xdr:from>
    <xdr:to>
      <xdr:col>11</xdr:col>
      <xdr:colOff>31750</xdr:colOff>
      <xdr:row>84</xdr:row>
      <xdr:rowOff>61347</xdr:rowOff>
    </xdr:to>
    <xdr:cxnSp macro="">
      <xdr:nvCxnSpPr>
        <xdr:cNvPr id="205" name="直線コネクタ 204"/>
        <xdr:cNvCxnSpPr/>
      </xdr:nvCxnSpPr>
      <xdr:spPr>
        <a:xfrm>
          <a:off x="1447800" y="14308097"/>
          <a:ext cx="889000" cy="15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99008</xdr:rowOff>
    </xdr:from>
    <xdr:to>
      <xdr:col>23</xdr:col>
      <xdr:colOff>184150</xdr:colOff>
      <xdr:row>85</xdr:row>
      <xdr:rowOff>29158</xdr:rowOff>
    </xdr:to>
    <xdr:sp macro="" textlink="">
      <xdr:nvSpPr>
        <xdr:cNvPr id="215" name="楕円 214"/>
        <xdr:cNvSpPr/>
      </xdr:nvSpPr>
      <xdr:spPr>
        <a:xfrm>
          <a:off x="4902200" y="145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71085</xdr:rowOff>
    </xdr:from>
    <xdr:ext cx="762000" cy="259045"/>
    <xdr:sp macro="" textlink="">
      <xdr:nvSpPr>
        <xdr:cNvPr id="216" name="人件費・物件費等の状況該当値テキスト"/>
        <xdr:cNvSpPr txBox="1"/>
      </xdr:nvSpPr>
      <xdr:spPr>
        <a:xfrm>
          <a:off x="5041900" y="144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82885</xdr:rowOff>
    </xdr:from>
    <xdr:to>
      <xdr:col>19</xdr:col>
      <xdr:colOff>184150</xdr:colOff>
      <xdr:row>84</xdr:row>
      <xdr:rowOff>13035</xdr:rowOff>
    </xdr:to>
    <xdr:sp macro="" textlink="">
      <xdr:nvSpPr>
        <xdr:cNvPr id="217" name="楕円 216"/>
        <xdr:cNvSpPr/>
      </xdr:nvSpPr>
      <xdr:spPr>
        <a:xfrm>
          <a:off x="4064000" y="1431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169262</xdr:rowOff>
    </xdr:from>
    <xdr:ext cx="736600" cy="259045"/>
    <xdr:sp macro="" textlink="">
      <xdr:nvSpPr>
        <xdr:cNvPr id="218" name="テキスト ボックス 217"/>
        <xdr:cNvSpPr txBox="1"/>
      </xdr:nvSpPr>
      <xdr:spPr>
        <a:xfrm>
          <a:off x="3733800" y="1439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62881</xdr:rowOff>
    </xdr:from>
    <xdr:to>
      <xdr:col>15</xdr:col>
      <xdr:colOff>133350</xdr:colOff>
      <xdr:row>84</xdr:row>
      <xdr:rowOff>164481</xdr:rowOff>
    </xdr:to>
    <xdr:sp macro="" textlink="">
      <xdr:nvSpPr>
        <xdr:cNvPr id="219" name="楕円 218"/>
        <xdr:cNvSpPr/>
      </xdr:nvSpPr>
      <xdr:spPr>
        <a:xfrm>
          <a:off x="3175000" y="144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149258</xdr:rowOff>
    </xdr:from>
    <xdr:ext cx="762000" cy="259045"/>
    <xdr:sp macro="" textlink="">
      <xdr:nvSpPr>
        <xdr:cNvPr id="220" name="テキスト ボックス 219"/>
        <xdr:cNvSpPr txBox="1"/>
      </xdr:nvSpPr>
      <xdr:spPr>
        <a:xfrm>
          <a:off x="2844800" y="1455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10547</xdr:rowOff>
    </xdr:from>
    <xdr:to>
      <xdr:col>11</xdr:col>
      <xdr:colOff>82550</xdr:colOff>
      <xdr:row>84</xdr:row>
      <xdr:rowOff>112147</xdr:rowOff>
    </xdr:to>
    <xdr:sp macro="" textlink="">
      <xdr:nvSpPr>
        <xdr:cNvPr id="221" name="楕円 220"/>
        <xdr:cNvSpPr/>
      </xdr:nvSpPr>
      <xdr:spPr>
        <a:xfrm>
          <a:off x="2286000" y="144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96924</xdr:rowOff>
    </xdr:from>
    <xdr:ext cx="762000" cy="259045"/>
    <xdr:sp macro="" textlink="">
      <xdr:nvSpPr>
        <xdr:cNvPr id="222" name="テキスト ボックス 221"/>
        <xdr:cNvSpPr txBox="1"/>
      </xdr:nvSpPr>
      <xdr:spPr>
        <a:xfrm>
          <a:off x="1955800" y="1449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26947</xdr:rowOff>
    </xdr:from>
    <xdr:to>
      <xdr:col>7</xdr:col>
      <xdr:colOff>31750</xdr:colOff>
      <xdr:row>83</xdr:row>
      <xdr:rowOff>128547</xdr:rowOff>
    </xdr:to>
    <xdr:sp macro="" textlink="">
      <xdr:nvSpPr>
        <xdr:cNvPr id="223" name="楕円 222"/>
        <xdr:cNvSpPr/>
      </xdr:nvSpPr>
      <xdr:spPr>
        <a:xfrm>
          <a:off x="1397000" y="142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113324</xdr:rowOff>
    </xdr:from>
    <xdr:ext cx="762000" cy="259045"/>
    <xdr:sp macro="" textlink="">
      <xdr:nvSpPr>
        <xdr:cNvPr id="224" name="テキスト ボックス 223"/>
        <xdr:cNvSpPr txBox="1"/>
      </xdr:nvSpPr>
      <xdr:spPr>
        <a:xfrm>
          <a:off x="1066800" y="1434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給与については人事院勧告に準じて改定を行っており、平成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年度までは類似団体内平均値を下回っていたが、平成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類似団体</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内平均値を上回ることとなった</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。さらに令和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年度においては類似団体平均値と一致する形となった。</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87</xdr:row>
      <xdr:rowOff>45055</xdr:rowOff>
    </xdr:to>
    <xdr:cxnSp macro="">
      <xdr:nvCxnSpPr>
        <xdr:cNvPr id="260" name="直線コネクタ 259"/>
        <xdr:cNvCxnSpPr/>
      </xdr:nvCxnSpPr>
      <xdr:spPr>
        <a:xfrm flipV="1">
          <a:off x="16179800" y="1475437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79527</xdr:rowOff>
    </xdr:to>
    <xdr:cxnSp macro="">
      <xdr:nvCxnSpPr>
        <xdr:cNvPr id="263" name="直線コネクタ 262"/>
        <xdr:cNvCxnSpPr/>
      </xdr:nvCxnSpPr>
      <xdr:spPr>
        <a:xfrm flipV="1">
          <a:off x="15290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87</xdr:row>
      <xdr:rowOff>79527</xdr:rowOff>
    </xdr:to>
    <xdr:cxnSp macro="">
      <xdr:nvCxnSpPr>
        <xdr:cNvPr id="266" name="直線コネクタ 265"/>
        <xdr:cNvCxnSpPr/>
      </xdr:nvCxnSpPr>
      <xdr:spPr>
        <a:xfrm>
          <a:off x="14401800" y="147888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44148</xdr:rowOff>
    </xdr:to>
    <xdr:cxnSp macro="">
      <xdr:nvCxnSpPr>
        <xdr:cNvPr id="269" name="直線コネクタ 268"/>
        <xdr:cNvCxnSpPr/>
      </xdr:nvCxnSpPr>
      <xdr:spPr>
        <a:xfrm>
          <a:off x="13512800" y="1467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80"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1" name="楕円 280"/>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2" name="テキスト ボックス 281"/>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3" name="楕円 282"/>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4" name="テキスト ボックス 283"/>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5" name="楕円 284"/>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6" name="テキスト ボックス 285"/>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7" name="楕円 286"/>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8" name="テキスト ボックス 287"/>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本町では、平成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月に定員管理適正化計画を策定し、平成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月に見直しを行いながら、これまで計画的に職員数の削減を進めてきている。また、平成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18</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月には「小国町行財政改革推進方針（集中改革プラン）」を設定して計画を更新してきている。これまでは類似団体内平均値</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と同水準程度であったが、近年増加傾向にある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本町は面積</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737.6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㎢と広大であり、その</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中</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に</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90</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余の集落が散在し、周囲を山岳地に囲まれ、他の市町村からも遠隔となっている。必要な行政サービスを維持しながら、スリムで効率的な行財政運営を行っていくため、今後も定員管理適正化計画をふまえ、計画的に職員数の管理を行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141224</xdr:rowOff>
    </xdr:to>
    <xdr:cxnSp macro="">
      <xdr:nvCxnSpPr>
        <xdr:cNvPr id="319" name="直線コネクタ 318"/>
        <xdr:cNvCxnSpPr/>
      </xdr:nvCxnSpPr>
      <xdr:spPr>
        <a:xfrm flipV="1">
          <a:off x="16179800" y="1042098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141224</xdr:rowOff>
    </xdr:to>
    <xdr:cxnSp macro="">
      <xdr:nvCxnSpPr>
        <xdr:cNvPr id="322" name="直線コネクタ 321"/>
        <xdr:cNvCxnSpPr/>
      </xdr:nvCxnSpPr>
      <xdr:spPr>
        <a:xfrm>
          <a:off x="15290800" y="1039685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84519</xdr:rowOff>
    </xdr:from>
    <xdr:to>
      <xdr:col>72</xdr:col>
      <xdr:colOff>203200</xdr:colOff>
      <xdr:row>60</xdr:row>
      <xdr:rowOff>109855</xdr:rowOff>
    </xdr:to>
    <xdr:cxnSp macro="">
      <xdr:nvCxnSpPr>
        <xdr:cNvPr id="325" name="直線コネクタ 324"/>
        <xdr:cNvCxnSpPr/>
      </xdr:nvCxnSpPr>
      <xdr:spPr>
        <a:xfrm>
          <a:off x="14401800" y="1037151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63405</xdr:rowOff>
    </xdr:from>
    <xdr:to>
      <xdr:col>68</xdr:col>
      <xdr:colOff>152400</xdr:colOff>
      <xdr:row>60</xdr:row>
      <xdr:rowOff>84519</xdr:rowOff>
    </xdr:to>
    <xdr:cxnSp macro="">
      <xdr:nvCxnSpPr>
        <xdr:cNvPr id="328" name="直線コネクタ 327"/>
        <xdr:cNvCxnSpPr/>
      </xdr:nvCxnSpPr>
      <xdr:spPr>
        <a:xfrm>
          <a:off x="13512800" y="103504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8" name="楕円 337"/>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55262</xdr:rowOff>
    </xdr:from>
    <xdr:ext cx="762000" cy="259045"/>
    <xdr:sp macro="" textlink="">
      <xdr:nvSpPr>
        <xdr:cNvPr id="339" name="定員管理の状況該当値テキスト"/>
        <xdr:cNvSpPr txBox="1"/>
      </xdr:nvSpPr>
      <xdr:spPr>
        <a:xfrm>
          <a:off x="17106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40" name="楕円 339"/>
        <xdr:cNvSpPr/>
      </xdr:nvSpPr>
      <xdr:spPr>
        <a:xfrm>
          <a:off x="16129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5351</xdr:rowOff>
    </xdr:from>
    <xdr:ext cx="736600" cy="259045"/>
    <xdr:sp macro="" textlink="">
      <xdr:nvSpPr>
        <xdr:cNvPr id="341" name="テキスト ボックス 340"/>
        <xdr:cNvSpPr txBox="1"/>
      </xdr:nvSpPr>
      <xdr:spPr>
        <a:xfrm>
          <a:off x="15798800" y="104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2" name="楕円 341"/>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145432</xdr:rowOff>
    </xdr:from>
    <xdr:ext cx="762000" cy="259045"/>
    <xdr:sp macro="" textlink="">
      <xdr:nvSpPr>
        <xdr:cNvPr id="343" name="テキスト ボックス 342"/>
        <xdr:cNvSpPr txBox="1"/>
      </xdr:nvSpPr>
      <xdr:spPr>
        <a:xfrm>
          <a:off x="14909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33719</xdr:rowOff>
    </xdr:from>
    <xdr:to>
      <xdr:col>68</xdr:col>
      <xdr:colOff>203200</xdr:colOff>
      <xdr:row>60</xdr:row>
      <xdr:rowOff>135319</xdr:rowOff>
    </xdr:to>
    <xdr:sp macro="" textlink="">
      <xdr:nvSpPr>
        <xdr:cNvPr id="344" name="楕円 343"/>
        <xdr:cNvSpPr/>
      </xdr:nvSpPr>
      <xdr:spPr>
        <a:xfrm>
          <a:off x="14351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120096</xdr:rowOff>
    </xdr:from>
    <xdr:ext cx="762000" cy="259045"/>
    <xdr:sp macro="" textlink="">
      <xdr:nvSpPr>
        <xdr:cNvPr id="345" name="テキスト ボックス 344"/>
        <xdr:cNvSpPr txBox="1"/>
      </xdr:nvSpPr>
      <xdr:spPr>
        <a:xfrm>
          <a:off x="14020800" y="104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12605</xdr:rowOff>
    </xdr:from>
    <xdr:to>
      <xdr:col>64</xdr:col>
      <xdr:colOff>152400</xdr:colOff>
      <xdr:row>60</xdr:row>
      <xdr:rowOff>114205</xdr:rowOff>
    </xdr:to>
    <xdr:sp macro="" textlink="">
      <xdr:nvSpPr>
        <xdr:cNvPr id="346" name="楕円 345"/>
        <xdr:cNvSpPr/>
      </xdr:nvSpPr>
      <xdr:spPr>
        <a:xfrm>
          <a:off x="13462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98982</xdr:rowOff>
    </xdr:from>
    <xdr:ext cx="762000" cy="259045"/>
    <xdr:sp macro="" textlink="">
      <xdr:nvSpPr>
        <xdr:cNvPr id="347" name="テキスト ボックス 346"/>
        <xdr:cNvSpPr txBox="1"/>
      </xdr:nvSpPr>
      <xdr:spPr>
        <a:xfrm>
          <a:off x="13131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年度以降の大型事業に伴う、過疎対策事業債や緊急防災・減災事業債等の元金償還の開始に伴い、令和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年度においては実質公債費比率</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0.4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ポイント増加した。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今後数年間は公債費の割合が増加し</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ピークを迎える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見込みとなるため、引き続き、自主財源の確保や有利な財源措置に努めていくこととする。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20320</xdr:rowOff>
    </xdr:to>
    <xdr:cxnSp macro="">
      <xdr:nvCxnSpPr>
        <xdr:cNvPr id="380" name="直線コネクタ 379"/>
        <xdr:cNvCxnSpPr/>
      </xdr:nvCxnSpPr>
      <xdr:spPr>
        <a:xfrm>
          <a:off x="16179800" y="75319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159596</xdr:rowOff>
    </xdr:to>
    <xdr:cxnSp macro="">
      <xdr:nvCxnSpPr>
        <xdr:cNvPr id="383" name="直線コネクタ 382"/>
        <xdr:cNvCxnSpPr/>
      </xdr:nvCxnSpPr>
      <xdr:spPr>
        <a:xfrm>
          <a:off x="15290800" y="744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71120</xdr:rowOff>
    </xdr:to>
    <xdr:cxnSp macro="">
      <xdr:nvCxnSpPr>
        <xdr:cNvPr id="386" name="直線コネクタ 385"/>
        <xdr:cNvCxnSpPr/>
      </xdr:nvCxnSpPr>
      <xdr:spPr>
        <a:xfrm>
          <a:off x="14401800" y="73389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138006</xdr:rowOff>
    </xdr:to>
    <xdr:cxnSp macro="">
      <xdr:nvCxnSpPr>
        <xdr:cNvPr id="389" name="直線コネクタ 388"/>
        <xdr:cNvCxnSpPr/>
      </xdr:nvCxnSpPr>
      <xdr:spPr>
        <a:xfrm>
          <a:off x="13512800" y="72504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9" name="楕円 398"/>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0"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1" name="楕円 400"/>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2" name="テキスト ボックス 401"/>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3" name="楕円 402"/>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4" name="テキスト ボックス 403"/>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5" name="楕円 404"/>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6" name="テキスト ボックス 405"/>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7" name="楕円 40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8" name="テキスト ボックス 407"/>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小国小学校本体工事や屋内運動場、防災情報伝達システム整備事業等の大型プロジェクトを実施したことから、起債残高が大幅に増加しており、また下水道事業特別会計における負担も大きくなっている。</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しかしながら令和</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年度においては新型コロナウイルス感染症関連の補助金に加え、地方交付税が大幅に増加したことなどから、将来負担比率は前年度から</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16.2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ポイント減少した。</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単年度では改善を見せているが、交付税等によって大きく左右されることがあり、</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今後も高い水準で推移することが見込まれることから、より有利な財源の確保と計画的な起債活用に努めていく</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必要がある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72136</xdr:rowOff>
    </xdr:from>
    <xdr:to>
      <xdr:col>81</xdr:col>
      <xdr:colOff>44450</xdr:colOff>
      <xdr:row>18</xdr:row>
      <xdr:rowOff>30988</xdr:rowOff>
    </xdr:to>
    <xdr:cxnSp macro="">
      <xdr:nvCxnSpPr>
        <xdr:cNvPr id="442" name="直線コネクタ 441"/>
        <xdr:cNvCxnSpPr/>
      </xdr:nvCxnSpPr>
      <xdr:spPr>
        <a:xfrm flipV="1">
          <a:off x="16179800" y="298678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29379</xdr:rowOff>
    </xdr:from>
    <xdr:to>
      <xdr:col>77</xdr:col>
      <xdr:colOff>44450</xdr:colOff>
      <xdr:row>18</xdr:row>
      <xdr:rowOff>30988</xdr:rowOff>
    </xdr:to>
    <xdr:cxnSp macro="">
      <xdr:nvCxnSpPr>
        <xdr:cNvPr id="445" name="直線コネクタ 444"/>
        <xdr:cNvCxnSpPr/>
      </xdr:nvCxnSpPr>
      <xdr:spPr>
        <a:xfrm>
          <a:off x="15290800" y="311547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18119</xdr:rowOff>
    </xdr:from>
    <xdr:to>
      <xdr:col>72</xdr:col>
      <xdr:colOff>203200</xdr:colOff>
      <xdr:row>18</xdr:row>
      <xdr:rowOff>29379</xdr:rowOff>
    </xdr:to>
    <xdr:cxnSp macro="">
      <xdr:nvCxnSpPr>
        <xdr:cNvPr id="448" name="直線コネクタ 447"/>
        <xdr:cNvCxnSpPr/>
      </xdr:nvCxnSpPr>
      <xdr:spPr>
        <a:xfrm>
          <a:off x="14401800" y="310421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145330</xdr:rowOff>
    </xdr:from>
    <xdr:to>
      <xdr:col>68</xdr:col>
      <xdr:colOff>152400</xdr:colOff>
      <xdr:row>18</xdr:row>
      <xdr:rowOff>18119</xdr:rowOff>
    </xdr:to>
    <xdr:cxnSp macro="">
      <xdr:nvCxnSpPr>
        <xdr:cNvPr id="451" name="直線コネクタ 450"/>
        <xdr:cNvCxnSpPr/>
      </xdr:nvCxnSpPr>
      <xdr:spPr>
        <a:xfrm>
          <a:off x="13512800" y="305998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21336</xdr:rowOff>
    </xdr:from>
    <xdr:to>
      <xdr:col>81</xdr:col>
      <xdr:colOff>95250</xdr:colOff>
      <xdr:row>17</xdr:row>
      <xdr:rowOff>122936</xdr:rowOff>
    </xdr:to>
    <xdr:sp macro="" textlink="">
      <xdr:nvSpPr>
        <xdr:cNvPr id="461" name="楕円 460"/>
        <xdr:cNvSpPr/>
      </xdr:nvSpPr>
      <xdr:spPr>
        <a:xfrm>
          <a:off x="169672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164863</xdr:rowOff>
    </xdr:from>
    <xdr:ext cx="762000" cy="259045"/>
    <xdr:sp macro="" textlink="">
      <xdr:nvSpPr>
        <xdr:cNvPr id="462" name="将来負担の状況該当値テキスト"/>
        <xdr:cNvSpPr txBox="1"/>
      </xdr:nvSpPr>
      <xdr:spPr>
        <a:xfrm>
          <a:off x="17106900" y="29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151638</xdr:rowOff>
    </xdr:from>
    <xdr:to>
      <xdr:col>77</xdr:col>
      <xdr:colOff>95250</xdr:colOff>
      <xdr:row>18</xdr:row>
      <xdr:rowOff>81788</xdr:rowOff>
    </xdr:to>
    <xdr:sp macro="" textlink="">
      <xdr:nvSpPr>
        <xdr:cNvPr id="463" name="楕円 462"/>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66565</xdr:rowOff>
    </xdr:from>
    <xdr:ext cx="736600" cy="259045"/>
    <xdr:sp macro="" textlink="">
      <xdr:nvSpPr>
        <xdr:cNvPr id="464" name="テキスト ボックス 463"/>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150029</xdr:rowOff>
    </xdr:from>
    <xdr:to>
      <xdr:col>73</xdr:col>
      <xdr:colOff>44450</xdr:colOff>
      <xdr:row>18</xdr:row>
      <xdr:rowOff>80179</xdr:rowOff>
    </xdr:to>
    <xdr:sp macro="" textlink="">
      <xdr:nvSpPr>
        <xdr:cNvPr id="465" name="楕円 464"/>
        <xdr:cNvSpPr/>
      </xdr:nvSpPr>
      <xdr:spPr>
        <a:xfrm>
          <a:off x="15240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64956</xdr:rowOff>
    </xdr:from>
    <xdr:ext cx="762000" cy="259045"/>
    <xdr:sp macro="" textlink="">
      <xdr:nvSpPr>
        <xdr:cNvPr id="466" name="テキスト ボックス 465"/>
        <xdr:cNvSpPr txBox="1"/>
      </xdr:nvSpPr>
      <xdr:spPr>
        <a:xfrm>
          <a:off x="14909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138769</xdr:rowOff>
    </xdr:from>
    <xdr:to>
      <xdr:col>68</xdr:col>
      <xdr:colOff>203200</xdr:colOff>
      <xdr:row>18</xdr:row>
      <xdr:rowOff>68919</xdr:rowOff>
    </xdr:to>
    <xdr:sp macro="" textlink="">
      <xdr:nvSpPr>
        <xdr:cNvPr id="467" name="楕円 466"/>
        <xdr:cNvSpPr/>
      </xdr:nvSpPr>
      <xdr:spPr>
        <a:xfrm>
          <a:off x="14351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53696</xdr:rowOff>
    </xdr:from>
    <xdr:ext cx="762000" cy="259045"/>
    <xdr:sp macro="" textlink="">
      <xdr:nvSpPr>
        <xdr:cNvPr id="468" name="テキスト ボックス 467"/>
        <xdr:cNvSpPr txBox="1"/>
      </xdr:nvSpPr>
      <xdr:spPr>
        <a:xfrm>
          <a:off x="14020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94530</xdr:rowOff>
    </xdr:from>
    <xdr:to>
      <xdr:col>64</xdr:col>
      <xdr:colOff>152400</xdr:colOff>
      <xdr:row>18</xdr:row>
      <xdr:rowOff>24680</xdr:rowOff>
    </xdr:to>
    <xdr:sp macro="" textlink="">
      <xdr:nvSpPr>
        <xdr:cNvPr id="469" name="楕円 468"/>
        <xdr:cNvSpPr/>
      </xdr:nvSpPr>
      <xdr:spPr>
        <a:xfrm>
          <a:off x="13462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9457</xdr:rowOff>
    </xdr:from>
    <xdr:ext cx="762000" cy="259045"/>
    <xdr:sp macro="" textlink="">
      <xdr:nvSpPr>
        <xdr:cNvPr id="470" name="テキスト ボックス 469"/>
        <xdr:cNvSpPr txBox="1"/>
      </xdr:nvSpPr>
      <xdr:spPr>
        <a:xfrm>
          <a:off x="13131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月定員管理適正化計画を策定し、平成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月に見直しを行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っており</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、職員数の削減、特殊勤務手当の廃止、特別職の報酬や管理職手当の減額等に取り組んでき</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た経過がある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これまでの</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継続的な人件費の抑制に努めてきた結果、</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21.7</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％と類似団体内平均値を下回っ</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ている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。今後も定員管理適正化計画をふまえ、人件費の抑制に努める。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90424</xdr:rowOff>
    </xdr:to>
    <xdr:cxnSp macro="">
      <xdr:nvCxnSpPr>
        <xdr:cNvPr id="64" name="直線コネクタ 63"/>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62992</xdr:rowOff>
    </xdr:to>
    <xdr:cxnSp macro="">
      <xdr:nvCxnSpPr>
        <xdr:cNvPr id="67" name="直線コネクタ 66"/>
        <xdr:cNvCxnSpPr/>
      </xdr:nvCxnSpPr>
      <xdr:spPr>
        <a:xfrm>
          <a:off x="3098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xdr:rowOff>
    </xdr:to>
    <xdr:cxnSp macro="">
      <xdr:nvCxnSpPr>
        <xdr:cNvPr id="70" name="直線コネクタ 69"/>
        <xdr:cNvCxnSpPr/>
      </xdr:nvCxnSpPr>
      <xdr:spPr>
        <a:xfrm>
          <a:off x="2209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161290</xdr:rowOff>
    </xdr:to>
    <xdr:cxnSp macro="">
      <xdr:nvCxnSpPr>
        <xdr:cNvPr id="73" name="直線コネクタ 72"/>
        <xdr:cNvCxnSpPr/>
      </xdr:nvCxnSpPr>
      <xdr:spPr>
        <a:xfrm>
          <a:off x="1320800" y="6148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会計年度任用職員制度が導入したことで、これまで物件費扱いであった賃金が人件費である報酬に変わったため、大幅に減少し昨年度より</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1.8</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ポイント減の</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10.2</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％となっている。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平均よりも低くなっているが、閉校した学校施設の管理経費や観光施設等の公共施設全般についても、施設の老朽化等により修繕や管理経費がかさんでいる状況にある。施設管理への指定管理者制度の導入により経費削減を図っているが、今後も歳出全般の抑制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12700</xdr:rowOff>
    </xdr:to>
    <xdr:cxnSp macro="">
      <xdr:nvCxnSpPr>
        <xdr:cNvPr id="125" name="直線コネクタ 124"/>
        <xdr:cNvCxnSpPr/>
      </xdr:nvCxnSpPr>
      <xdr:spPr>
        <a:xfrm flipV="1">
          <a:off x="15671800" y="26187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12700</xdr:rowOff>
    </xdr:to>
    <xdr:cxnSp macro="">
      <xdr:nvCxnSpPr>
        <xdr:cNvPr id="128" name="直線コネクタ 127"/>
        <xdr:cNvCxnSpPr/>
      </xdr:nvCxnSpPr>
      <xdr:spPr>
        <a:xfrm>
          <a:off x="14782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88900</xdr:rowOff>
    </xdr:to>
    <xdr:cxnSp macro="">
      <xdr:nvCxnSpPr>
        <xdr:cNvPr id="131" name="直線コネクタ 130"/>
        <xdr:cNvCxnSpPr/>
      </xdr:nvCxnSpPr>
      <xdr:spPr>
        <a:xfrm flipV="1">
          <a:off x="13893800" y="273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88900</xdr:rowOff>
    </xdr:to>
    <xdr:cxnSp macro="">
      <xdr:nvCxnSpPr>
        <xdr:cNvPr id="134" name="直線コネクタ 133"/>
        <xdr:cNvCxnSpPr/>
      </xdr:nvCxnSpPr>
      <xdr:spPr>
        <a:xfrm>
          <a:off x="13004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8" name="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　児童手当や町独自の子育て支援策等を推進している</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一方で</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少子化等により支給金額が減少していることなどから</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前年度</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から</a:t>
          </a:r>
          <a:r>
            <a:rPr kumimoji="1" lang="en-US" altLang="ja-JP" sz="1100" baseline="0">
              <a:solidFill>
                <a:schemeClr val="dk1"/>
              </a:solidFill>
              <a:effectLst/>
              <a:latin typeface="ＭＳ Ｐ明朝" panose="02020600040205080304" pitchFamily="18" charset="-128"/>
              <a:ea typeface="ＭＳ Ｐ明朝" panose="02020600040205080304" pitchFamily="18" charset="-128"/>
              <a:cs typeface="+mn-cs"/>
            </a:rPr>
            <a:t>1.2</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ポイント減の</a:t>
          </a:r>
          <a:r>
            <a:rPr kumimoji="1" lang="en-US" altLang="ja-JP" sz="1100" baseline="0">
              <a:solidFill>
                <a:schemeClr val="dk1"/>
              </a:solidFill>
              <a:effectLst/>
              <a:latin typeface="ＭＳ Ｐ明朝" panose="02020600040205080304" pitchFamily="18" charset="-128"/>
              <a:ea typeface="ＭＳ Ｐ明朝" panose="02020600040205080304" pitchFamily="18" charset="-128"/>
              <a:cs typeface="+mn-cs"/>
            </a:rPr>
            <a:t>3.6</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％とな</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り、類似団体を下回る事となった。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これまでは</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類似団体内平均値を若干上回って</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いたが</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令和</a:t>
          </a:r>
          <a:r>
            <a:rPr kumimoji="1" lang="en-US" altLang="ja-JP" sz="1100" baseline="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1100" baseline="0">
              <a:solidFill>
                <a:schemeClr val="dk1"/>
              </a:solidFill>
              <a:effectLst/>
              <a:latin typeface="ＭＳ Ｐ明朝" panose="02020600040205080304" pitchFamily="18" charset="-128"/>
              <a:ea typeface="ＭＳ Ｐ明朝" panose="02020600040205080304" pitchFamily="18" charset="-128"/>
              <a:cs typeface="+mn-cs"/>
            </a:rPr>
            <a:t>年には下回ることとなったが、今後とも町独自の</a:t>
          </a:r>
          <a:r>
            <a:rPr kumimoji="1" lang="ja-JP" altLang="ja-JP" sz="1100" baseline="0">
              <a:solidFill>
                <a:schemeClr val="dk1"/>
              </a:solidFill>
              <a:effectLst/>
              <a:latin typeface="ＭＳ Ｐ明朝" panose="02020600040205080304" pitchFamily="18" charset="-128"/>
              <a:ea typeface="ＭＳ Ｐ明朝" panose="02020600040205080304" pitchFamily="18" charset="-128"/>
              <a:cs typeface="+mn-cs"/>
            </a:rPr>
            <a:t>手厚い支援の体制は継続しながらも、より適正で効率的な事業の執行を図っていく。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57</xdr:row>
      <xdr:rowOff>24130</xdr:rowOff>
    </xdr:to>
    <xdr:cxnSp macro="">
      <xdr:nvCxnSpPr>
        <xdr:cNvPr id="184" name="直線コネクタ 183"/>
        <xdr:cNvCxnSpPr/>
      </xdr:nvCxnSpPr>
      <xdr:spPr>
        <a:xfrm flipV="1">
          <a:off x="3987800" y="95224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24130</xdr:rowOff>
    </xdr:to>
    <xdr:cxnSp macro="">
      <xdr:nvCxnSpPr>
        <xdr:cNvPr id="187" name="直線コネクタ 186"/>
        <xdr:cNvCxnSpPr/>
      </xdr:nvCxnSpPr>
      <xdr:spPr>
        <a:xfrm>
          <a:off x="3098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90" name="直線コネクタ 189"/>
        <xdr:cNvCxnSpPr/>
      </xdr:nvCxnSpPr>
      <xdr:spPr>
        <a:xfrm flipV="1">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3" name="直線コネクタ 192"/>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7" name="楕円 206"/>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8" name="テキスト ボックス 207"/>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後期高齢者医療特別会計等での繰り出しについては、給付費の増加により抑制が困難となってきている。下水道事業特別会計では、管渠建設事業等により繰出金額は増加傾向であったが、資本費平準化債の活用等により抑制を図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年度は、類似団体内平均値を</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若干</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下回ったが、今後とも特別会計に対する繰出金については、事業内容の見直しや事業量の精査等により、繰出額の抑制を図っていく。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142240</xdr:rowOff>
    </xdr:to>
    <xdr:cxnSp macro="">
      <xdr:nvCxnSpPr>
        <xdr:cNvPr id="245" name="直線コネクタ 244"/>
        <xdr:cNvCxnSpPr/>
      </xdr:nvCxnSpPr>
      <xdr:spPr>
        <a:xfrm>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54610</xdr:rowOff>
    </xdr:to>
    <xdr:cxnSp macro="">
      <xdr:nvCxnSpPr>
        <xdr:cNvPr id="248" name="直線コネクタ 247"/>
        <xdr:cNvCxnSpPr/>
      </xdr:nvCxnSpPr>
      <xdr:spPr>
        <a:xfrm flipV="1">
          <a:off x="14782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77470</xdr:rowOff>
    </xdr:to>
    <xdr:cxnSp macro="">
      <xdr:nvCxnSpPr>
        <xdr:cNvPr id="251" name="直線コネクタ 250"/>
        <xdr:cNvCxnSpPr/>
      </xdr:nvCxnSpPr>
      <xdr:spPr>
        <a:xfrm flipV="1">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107950</xdr:rowOff>
    </xdr:to>
    <xdr:cxnSp macro="">
      <xdr:nvCxnSpPr>
        <xdr:cNvPr id="254" name="直線コネクタ 253"/>
        <xdr:cNvCxnSpPr/>
      </xdr:nvCxnSpPr>
      <xdr:spPr>
        <a:xfrm flipV="1">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4" name="楕円 26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7" name="テキスト ボックス 266"/>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68" name="楕円 26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69" name="テキスト ボックス 268"/>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2" name="楕円 271"/>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3" name="テキスト ボックス 272"/>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一般的な補助金等に加えて、各種企業会計等への負担金による影響が大きくなっており、</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類似団体と比較して上回る結果となっている。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前年度から</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は</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1.1</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17.6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％となって</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いるが</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、今後とも規模に見合った歳出抑制、自主財源の確保に努めていく。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67564</xdr:rowOff>
    </xdr:to>
    <xdr:cxnSp macro="">
      <xdr:nvCxnSpPr>
        <xdr:cNvPr id="303" name="直線コネクタ 302"/>
        <xdr:cNvCxnSpPr/>
      </xdr:nvCxnSpPr>
      <xdr:spPr>
        <a:xfrm flipV="1">
          <a:off x="15671800" y="65323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67564</xdr:rowOff>
    </xdr:to>
    <xdr:cxnSp macro="">
      <xdr:nvCxnSpPr>
        <xdr:cNvPr id="306" name="直線コネクタ 305"/>
        <xdr:cNvCxnSpPr/>
      </xdr:nvCxnSpPr>
      <xdr:spPr>
        <a:xfrm>
          <a:off x="14782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30988</xdr:rowOff>
    </xdr:to>
    <xdr:cxnSp macro="">
      <xdr:nvCxnSpPr>
        <xdr:cNvPr id="309" name="直線コネクタ 308"/>
        <xdr:cNvCxnSpPr/>
      </xdr:nvCxnSpPr>
      <xdr:spPr>
        <a:xfrm>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165862</xdr:rowOff>
    </xdr:to>
    <xdr:cxnSp macro="">
      <xdr:nvCxnSpPr>
        <xdr:cNvPr id="312" name="直線コネクタ 311"/>
        <xdr:cNvCxnSpPr/>
      </xdr:nvCxnSpPr>
      <xdr:spPr>
        <a:xfrm>
          <a:off x="13004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4" name="楕円 323"/>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5" name="テキスト ボックス 324"/>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6" name="楕円 325"/>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7" name="テキスト ボックス 326"/>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8" name="楕円 327"/>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9" name="テキスト ボックス 328"/>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0" name="楕円 32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1" name="テキスト ボックス 33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年度以降に実施してきた、小国小学校本体工事や勤労者住宅整備等の大規模事業に加え、道路整備事業等の元金償還が開始となったことに伴い、類似団体内平均値を大きく上回る</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20.6</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公債費については今後数年間にわたり増加</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しピークを迎えることが</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見込まれることから、自主財源の確保や財源措置のある有利な地方債制度の活用を図るとともに、引き続き歳出全般の抑制に努めていく。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5842</xdr:rowOff>
    </xdr:to>
    <xdr:cxnSp macro="">
      <xdr:nvCxnSpPr>
        <xdr:cNvPr id="361" name="直線コネクタ 360"/>
        <xdr:cNvCxnSpPr/>
      </xdr:nvCxnSpPr>
      <xdr:spPr>
        <a:xfrm flipV="1">
          <a:off x="3987800" y="13527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5842</xdr:rowOff>
    </xdr:to>
    <xdr:cxnSp macro="">
      <xdr:nvCxnSpPr>
        <xdr:cNvPr id="364" name="直線コネクタ 363"/>
        <xdr:cNvCxnSpPr/>
      </xdr:nvCxnSpPr>
      <xdr:spPr>
        <a:xfrm>
          <a:off x="3098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154432</xdr:rowOff>
    </xdr:to>
    <xdr:cxnSp macro="">
      <xdr:nvCxnSpPr>
        <xdr:cNvPr id="367" name="直線コネクタ 366"/>
        <xdr:cNvCxnSpPr/>
      </xdr:nvCxnSpPr>
      <xdr:spPr>
        <a:xfrm>
          <a:off x="2209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131572</xdr:rowOff>
    </xdr:to>
    <xdr:cxnSp macro="">
      <xdr:nvCxnSpPr>
        <xdr:cNvPr id="370" name="直線コネクタ 369"/>
        <xdr:cNvCxnSpPr/>
      </xdr:nvCxnSpPr>
      <xdr:spPr>
        <a:xfrm>
          <a:off x="1320800" y="133263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0" name="楕円 379"/>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1"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2" name="楕円 381"/>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3" name="テキスト ボックス 382"/>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4" name="楕円 383"/>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5" name="テキスト ボックス 384"/>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86" name="楕円 38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87" name="テキスト ボックス 38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8" name="楕円 387"/>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9" name="テキスト ボックス 388"/>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公債費が増加傾向にあるため、全体的に歳出抑制を図ったことから</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、公債費以外の経費は前年度</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66.8</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％となっている。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類似団体内平均値を下回っているものの、今後も歳出全般の抑制と自主財源の確保に努めていく。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170435</xdr:rowOff>
    </xdr:to>
    <xdr:cxnSp macro="">
      <xdr:nvCxnSpPr>
        <xdr:cNvPr id="420" name="直線コネクタ 419"/>
        <xdr:cNvCxnSpPr/>
      </xdr:nvCxnSpPr>
      <xdr:spPr>
        <a:xfrm flipV="1">
          <a:off x="15671800" y="128965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170435</xdr:rowOff>
    </xdr:to>
    <xdr:cxnSp macro="">
      <xdr:nvCxnSpPr>
        <xdr:cNvPr id="423" name="直線コネクタ 422"/>
        <xdr:cNvCxnSpPr/>
      </xdr:nvCxnSpPr>
      <xdr:spPr>
        <a:xfrm>
          <a:off x="14782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75</xdr:row>
      <xdr:rowOff>170435</xdr:rowOff>
    </xdr:to>
    <xdr:cxnSp macro="">
      <xdr:nvCxnSpPr>
        <xdr:cNvPr id="426" name="直線コネクタ 425"/>
        <xdr:cNvCxnSpPr/>
      </xdr:nvCxnSpPr>
      <xdr:spPr>
        <a:xfrm flipV="1">
          <a:off x="13893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170435</xdr:rowOff>
    </xdr:to>
    <xdr:cxnSp macro="">
      <xdr:nvCxnSpPr>
        <xdr:cNvPr id="429" name="直線コネクタ 428"/>
        <xdr:cNvCxnSpPr/>
      </xdr:nvCxnSpPr>
      <xdr:spPr>
        <a:xfrm>
          <a:off x="13004800" y="129697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39" name="楕円 438"/>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3573</xdr:rowOff>
    </xdr:from>
    <xdr:ext cx="762000" cy="259045"/>
    <xdr:sp macro="" textlink="">
      <xdr:nvSpPr>
        <xdr:cNvPr id="440"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1" name="楕円 440"/>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2" name="テキスト ボックス 441"/>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3" name="楕円 442"/>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44" name="テキスト ボックス 443"/>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45" name="楕円 444"/>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46" name="テキスト ボックス 445"/>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47" name="楕円 446"/>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48" name="テキスト ボックス 447"/>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13809</xdr:rowOff>
    </xdr:from>
    <xdr:to>
      <xdr:col>29</xdr:col>
      <xdr:colOff>127000</xdr:colOff>
      <xdr:row>16</xdr:row>
      <xdr:rowOff>167026</xdr:rowOff>
    </xdr:to>
    <xdr:cxnSp macro="">
      <xdr:nvCxnSpPr>
        <xdr:cNvPr id="48" name="直線コネクタ 47"/>
        <xdr:cNvCxnSpPr/>
      </xdr:nvCxnSpPr>
      <xdr:spPr bwMode="auto">
        <a:xfrm flipV="1">
          <a:off x="5003800" y="2804634"/>
          <a:ext cx="647700" cy="15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167026</xdr:rowOff>
    </xdr:from>
    <xdr:to>
      <xdr:col>26</xdr:col>
      <xdr:colOff>50800</xdr:colOff>
      <xdr:row>17</xdr:row>
      <xdr:rowOff>75522</xdr:rowOff>
    </xdr:to>
    <xdr:cxnSp macro="">
      <xdr:nvCxnSpPr>
        <xdr:cNvPr id="51" name="直線コネクタ 50"/>
        <xdr:cNvCxnSpPr/>
      </xdr:nvCxnSpPr>
      <xdr:spPr bwMode="auto">
        <a:xfrm flipV="1">
          <a:off x="4305300" y="2957851"/>
          <a:ext cx="698500" cy="7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75522</xdr:rowOff>
    </xdr:from>
    <xdr:to>
      <xdr:col>22</xdr:col>
      <xdr:colOff>114300</xdr:colOff>
      <xdr:row>17</xdr:row>
      <xdr:rowOff>114458</xdr:rowOff>
    </xdr:to>
    <xdr:cxnSp macro="">
      <xdr:nvCxnSpPr>
        <xdr:cNvPr id="54" name="直線コネクタ 53"/>
        <xdr:cNvCxnSpPr/>
      </xdr:nvCxnSpPr>
      <xdr:spPr bwMode="auto">
        <a:xfrm flipV="1">
          <a:off x="3606800" y="3037797"/>
          <a:ext cx="698500" cy="3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114458</xdr:rowOff>
    </xdr:from>
    <xdr:to>
      <xdr:col>18</xdr:col>
      <xdr:colOff>177800</xdr:colOff>
      <xdr:row>18</xdr:row>
      <xdr:rowOff>33771</xdr:rowOff>
    </xdr:to>
    <xdr:cxnSp macro="">
      <xdr:nvCxnSpPr>
        <xdr:cNvPr id="57" name="直線コネクタ 56"/>
        <xdr:cNvCxnSpPr/>
      </xdr:nvCxnSpPr>
      <xdr:spPr bwMode="auto">
        <a:xfrm flipV="1">
          <a:off x="2908300" y="3076733"/>
          <a:ext cx="698500" cy="9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134459</xdr:rowOff>
    </xdr:from>
    <xdr:to>
      <xdr:col>29</xdr:col>
      <xdr:colOff>177800</xdr:colOff>
      <xdr:row>16</xdr:row>
      <xdr:rowOff>64609</xdr:rowOff>
    </xdr:to>
    <xdr:sp macro="" textlink="">
      <xdr:nvSpPr>
        <xdr:cNvPr id="67" name="楕円 66"/>
        <xdr:cNvSpPr/>
      </xdr:nvSpPr>
      <xdr:spPr bwMode="auto">
        <a:xfrm>
          <a:off x="5600700" y="27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150986</xdr:rowOff>
    </xdr:from>
    <xdr:ext cx="762000" cy="259045"/>
    <xdr:sp macro="" textlink="">
      <xdr:nvSpPr>
        <xdr:cNvPr id="68" name="人口1人当たり決算額の推移該当値テキスト130"/>
        <xdr:cNvSpPr txBox="1"/>
      </xdr:nvSpPr>
      <xdr:spPr>
        <a:xfrm>
          <a:off x="5740400" y="259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116226</xdr:rowOff>
    </xdr:from>
    <xdr:to>
      <xdr:col>26</xdr:col>
      <xdr:colOff>101600</xdr:colOff>
      <xdr:row>17</xdr:row>
      <xdr:rowOff>46376</xdr:rowOff>
    </xdr:to>
    <xdr:sp macro="" textlink="">
      <xdr:nvSpPr>
        <xdr:cNvPr id="69" name="楕円 68"/>
        <xdr:cNvSpPr/>
      </xdr:nvSpPr>
      <xdr:spPr bwMode="auto">
        <a:xfrm>
          <a:off x="4953000" y="290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56553</xdr:rowOff>
    </xdr:from>
    <xdr:ext cx="736600" cy="259045"/>
    <xdr:sp macro="" textlink="">
      <xdr:nvSpPr>
        <xdr:cNvPr id="70" name="テキスト ボックス 69"/>
        <xdr:cNvSpPr txBox="1"/>
      </xdr:nvSpPr>
      <xdr:spPr>
        <a:xfrm>
          <a:off x="4622800" y="267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24722</xdr:rowOff>
    </xdr:from>
    <xdr:to>
      <xdr:col>22</xdr:col>
      <xdr:colOff>165100</xdr:colOff>
      <xdr:row>17</xdr:row>
      <xdr:rowOff>126322</xdr:rowOff>
    </xdr:to>
    <xdr:sp macro="" textlink="">
      <xdr:nvSpPr>
        <xdr:cNvPr id="71" name="楕円 70"/>
        <xdr:cNvSpPr/>
      </xdr:nvSpPr>
      <xdr:spPr bwMode="auto">
        <a:xfrm>
          <a:off x="4254500" y="29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136499</xdr:rowOff>
    </xdr:from>
    <xdr:ext cx="762000" cy="259045"/>
    <xdr:sp macro="" textlink="">
      <xdr:nvSpPr>
        <xdr:cNvPr id="72" name="テキスト ボックス 71"/>
        <xdr:cNvSpPr txBox="1"/>
      </xdr:nvSpPr>
      <xdr:spPr>
        <a:xfrm>
          <a:off x="3924300" y="27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63658</xdr:rowOff>
    </xdr:from>
    <xdr:to>
      <xdr:col>19</xdr:col>
      <xdr:colOff>38100</xdr:colOff>
      <xdr:row>17</xdr:row>
      <xdr:rowOff>165258</xdr:rowOff>
    </xdr:to>
    <xdr:sp macro="" textlink="">
      <xdr:nvSpPr>
        <xdr:cNvPr id="73" name="楕円 72"/>
        <xdr:cNvSpPr/>
      </xdr:nvSpPr>
      <xdr:spPr bwMode="auto">
        <a:xfrm>
          <a:off x="3556000" y="302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3985</xdr:rowOff>
    </xdr:from>
    <xdr:ext cx="762000" cy="259045"/>
    <xdr:sp macro="" textlink="">
      <xdr:nvSpPr>
        <xdr:cNvPr id="74" name="テキスト ボックス 73"/>
        <xdr:cNvSpPr txBox="1"/>
      </xdr:nvSpPr>
      <xdr:spPr>
        <a:xfrm>
          <a:off x="3225800" y="2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154421</xdr:rowOff>
    </xdr:from>
    <xdr:to>
      <xdr:col>15</xdr:col>
      <xdr:colOff>101600</xdr:colOff>
      <xdr:row>18</xdr:row>
      <xdr:rowOff>84571</xdr:rowOff>
    </xdr:to>
    <xdr:sp macro="" textlink="">
      <xdr:nvSpPr>
        <xdr:cNvPr id="75" name="楕円 74"/>
        <xdr:cNvSpPr/>
      </xdr:nvSpPr>
      <xdr:spPr bwMode="auto">
        <a:xfrm>
          <a:off x="2857500" y="311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94748</xdr:rowOff>
    </xdr:from>
    <xdr:ext cx="762000" cy="259045"/>
    <xdr:sp macro="" textlink="">
      <xdr:nvSpPr>
        <xdr:cNvPr id="76" name="テキスト ボックス 75"/>
        <xdr:cNvSpPr txBox="1"/>
      </xdr:nvSpPr>
      <xdr:spPr>
        <a:xfrm>
          <a:off x="2527300" y="28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48492</xdr:rowOff>
    </xdr:from>
    <xdr:to>
      <xdr:col>29</xdr:col>
      <xdr:colOff>127000</xdr:colOff>
      <xdr:row>34</xdr:row>
      <xdr:rowOff>77263</xdr:rowOff>
    </xdr:to>
    <xdr:cxnSp macro="">
      <xdr:nvCxnSpPr>
        <xdr:cNvPr id="111" name="直線コネクタ 110"/>
        <xdr:cNvCxnSpPr/>
      </xdr:nvCxnSpPr>
      <xdr:spPr bwMode="auto">
        <a:xfrm flipV="1">
          <a:off x="5003800" y="6315942"/>
          <a:ext cx="647700" cy="2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77263</xdr:rowOff>
    </xdr:from>
    <xdr:to>
      <xdr:col>26</xdr:col>
      <xdr:colOff>50800</xdr:colOff>
      <xdr:row>34</xdr:row>
      <xdr:rowOff>157355</xdr:rowOff>
    </xdr:to>
    <xdr:cxnSp macro="">
      <xdr:nvCxnSpPr>
        <xdr:cNvPr id="114" name="直線コネクタ 113"/>
        <xdr:cNvCxnSpPr/>
      </xdr:nvCxnSpPr>
      <xdr:spPr bwMode="auto">
        <a:xfrm flipV="1">
          <a:off x="4305300" y="6344713"/>
          <a:ext cx="698500" cy="8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157355</xdr:rowOff>
    </xdr:from>
    <xdr:to>
      <xdr:col>22</xdr:col>
      <xdr:colOff>114300</xdr:colOff>
      <xdr:row>34</xdr:row>
      <xdr:rowOff>219926</xdr:rowOff>
    </xdr:to>
    <xdr:cxnSp macro="">
      <xdr:nvCxnSpPr>
        <xdr:cNvPr id="117" name="直線コネクタ 116"/>
        <xdr:cNvCxnSpPr/>
      </xdr:nvCxnSpPr>
      <xdr:spPr bwMode="auto">
        <a:xfrm flipV="1">
          <a:off x="3606800" y="6424805"/>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219926</xdr:rowOff>
    </xdr:from>
    <xdr:to>
      <xdr:col>18</xdr:col>
      <xdr:colOff>177800</xdr:colOff>
      <xdr:row>35</xdr:row>
      <xdr:rowOff>3687</xdr:rowOff>
    </xdr:to>
    <xdr:cxnSp macro="">
      <xdr:nvCxnSpPr>
        <xdr:cNvPr id="120" name="直線コネクタ 119"/>
        <xdr:cNvCxnSpPr/>
      </xdr:nvCxnSpPr>
      <xdr:spPr bwMode="auto">
        <a:xfrm flipV="1">
          <a:off x="2908300" y="6487376"/>
          <a:ext cx="698500" cy="126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340592</xdr:rowOff>
    </xdr:from>
    <xdr:to>
      <xdr:col>29</xdr:col>
      <xdr:colOff>177800</xdr:colOff>
      <xdr:row>34</xdr:row>
      <xdr:rowOff>99292</xdr:rowOff>
    </xdr:to>
    <xdr:sp macro="" textlink="">
      <xdr:nvSpPr>
        <xdr:cNvPr id="130" name="楕円 129"/>
        <xdr:cNvSpPr/>
      </xdr:nvSpPr>
      <xdr:spPr bwMode="auto">
        <a:xfrm>
          <a:off x="5600700" y="626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185669</xdr:rowOff>
    </xdr:from>
    <xdr:ext cx="762000" cy="259045"/>
    <xdr:sp macro="" textlink="">
      <xdr:nvSpPr>
        <xdr:cNvPr id="131" name="人口1人当たり決算額の推移該当値テキスト445"/>
        <xdr:cNvSpPr txBox="1"/>
      </xdr:nvSpPr>
      <xdr:spPr>
        <a:xfrm>
          <a:off x="5740400" y="61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26463</xdr:rowOff>
    </xdr:from>
    <xdr:to>
      <xdr:col>26</xdr:col>
      <xdr:colOff>101600</xdr:colOff>
      <xdr:row>34</xdr:row>
      <xdr:rowOff>128063</xdr:rowOff>
    </xdr:to>
    <xdr:sp macro="" textlink="">
      <xdr:nvSpPr>
        <xdr:cNvPr id="132" name="楕円 131"/>
        <xdr:cNvSpPr/>
      </xdr:nvSpPr>
      <xdr:spPr bwMode="auto">
        <a:xfrm>
          <a:off x="4953000" y="62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138240</xdr:rowOff>
    </xdr:from>
    <xdr:ext cx="736600" cy="259045"/>
    <xdr:sp macro="" textlink="">
      <xdr:nvSpPr>
        <xdr:cNvPr id="133" name="テキスト ボックス 132"/>
        <xdr:cNvSpPr txBox="1"/>
      </xdr:nvSpPr>
      <xdr:spPr>
        <a:xfrm>
          <a:off x="4622800" y="606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106555</xdr:rowOff>
    </xdr:from>
    <xdr:to>
      <xdr:col>22</xdr:col>
      <xdr:colOff>165100</xdr:colOff>
      <xdr:row>34</xdr:row>
      <xdr:rowOff>208155</xdr:rowOff>
    </xdr:to>
    <xdr:sp macro="" textlink="">
      <xdr:nvSpPr>
        <xdr:cNvPr id="134" name="楕円 133"/>
        <xdr:cNvSpPr/>
      </xdr:nvSpPr>
      <xdr:spPr bwMode="auto">
        <a:xfrm>
          <a:off x="4254500" y="637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218332</xdr:rowOff>
    </xdr:from>
    <xdr:ext cx="762000" cy="259045"/>
    <xdr:sp macro="" textlink="">
      <xdr:nvSpPr>
        <xdr:cNvPr id="135" name="テキスト ボックス 134"/>
        <xdr:cNvSpPr txBox="1"/>
      </xdr:nvSpPr>
      <xdr:spPr>
        <a:xfrm>
          <a:off x="3924300" y="61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169126</xdr:rowOff>
    </xdr:from>
    <xdr:to>
      <xdr:col>19</xdr:col>
      <xdr:colOff>38100</xdr:colOff>
      <xdr:row>34</xdr:row>
      <xdr:rowOff>270726</xdr:rowOff>
    </xdr:to>
    <xdr:sp macro="" textlink="">
      <xdr:nvSpPr>
        <xdr:cNvPr id="136" name="楕円 135"/>
        <xdr:cNvSpPr/>
      </xdr:nvSpPr>
      <xdr:spPr bwMode="auto">
        <a:xfrm>
          <a:off x="3556000" y="643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280903</xdr:rowOff>
    </xdr:from>
    <xdr:ext cx="762000" cy="259045"/>
    <xdr:sp macro="" textlink="">
      <xdr:nvSpPr>
        <xdr:cNvPr id="137" name="テキスト ボックス 136"/>
        <xdr:cNvSpPr txBox="1"/>
      </xdr:nvSpPr>
      <xdr:spPr>
        <a:xfrm>
          <a:off x="3225800" y="620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295787</xdr:rowOff>
    </xdr:from>
    <xdr:to>
      <xdr:col>15</xdr:col>
      <xdr:colOff>101600</xdr:colOff>
      <xdr:row>35</xdr:row>
      <xdr:rowOff>54487</xdr:rowOff>
    </xdr:to>
    <xdr:sp macro="" textlink="">
      <xdr:nvSpPr>
        <xdr:cNvPr id="138" name="楕円 137"/>
        <xdr:cNvSpPr/>
      </xdr:nvSpPr>
      <xdr:spPr bwMode="auto">
        <a:xfrm>
          <a:off x="2857500" y="656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64664</xdr:rowOff>
    </xdr:from>
    <xdr:ext cx="762000" cy="259045"/>
    <xdr:sp macro="" textlink="">
      <xdr:nvSpPr>
        <xdr:cNvPr id="139" name="テキスト ボックス 138"/>
        <xdr:cNvSpPr txBox="1"/>
      </xdr:nvSpPr>
      <xdr:spPr>
        <a:xfrm>
          <a:off x="2527300" y="633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149972</xdr:rowOff>
    </xdr:from>
    <xdr:to>
      <xdr:col>24</xdr:col>
      <xdr:colOff>63500</xdr:colOff>
      <xdr:row>35</xdr:row>
      <xdr:rowOff>165860</xdr:rowOff>
    </xdr:to>
    <xdr:cxnSp macro="">
      <xdr:nvCxnSpPr>
        <xdr:cNvPr id="61" name="直線コネクタ 60"/>
        <xdr:cNvCxnSpPr/>
      </xdr:nvCxnSpPr>
      <xdr:spPr>
        <a:xfrm flipV="1">
          <a:off x="3797300" y="5979272"/>
          <a:ext cx="838200" cy="1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165860</xdr:rowOff>
    </xdr:from>
    <xdr:to>
      <xdr:col>19</xdr:col>
      <xdr:colOff>177800</xdr:colOff>
      <xdr:row>36</xdr:row>
      <xdr:rowOff>48732</xdr:rowOff>
    </xdr:to>
    <xdr:cxnSp macro="">
      <xdr:nvCxnSpPr>
        <xdr:cNvPr id="64" name="直線コネクタ 63"/>
        <xdr:cNvCxnSpPr/>
      </xdr:nvCxnSpPr>
      <xdr:spPr>
        <a:xfrm flipV="1">
          <a:off x="2908300" y="6166610"/>
          <a:ext cx="8890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48732</xdr:rowOff>
    </xdr:from>
    <xdr:to>
      <xdr:col>15</xdr:col>
      <xdr:colOff>50800</xdr:colOff>
      <xdr:row>36</xdr:row>
      <xdr:rowOff>77460</xdr:rowOff>
    </xdr:to>
    <xdr:cxnSp macro="">
      <xdr:nvCxnSpPr>
        <xdr:cNvPr id="67" name="直線コネクタ 66"/>
        <xdr:cNvCxnSpPr/>
      </xdr:nvCxnSpPr>
      <xdr:spPr>
        <a:xfrm flipV="1">
          <a:off x="2019300" y="6220932"/>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77460</xdr:rowOff>
    </xdr:from>
    <xdr:to>
      <xdr:col>10</xdr:col>
      <xdr:colOff>114300</xdr:colOff>
      <xdr:row>36</xdr:row>
      <xdr:rowOff>136423</xdr:rowOff>
    </xdr:to>
    <xdr:cxnSp macro="">
      <xdr:nvCxnSpPr>
        <xdr:cNvPr id="70" name="直線コネクタ 69"/>
        <xdr:cNvCxnSpPr/>
      </xdr:nvCxnSpPr>
      <xdr:spPr>
        <a:xfrm flipV="1">
          <a:off x="1130300" y="6249660"/>
          <a:ext cx="88900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99172</xdr:rowOff>
    </xdr:from>
    <xdr:to>
      <xdr:col>24</xdr:col>
      <xdr:colOff>114300</xdr:colOff>
      <xdr:row>35</xdr:row>
      <xdr:rowOff>29322</xdr:rowOff>
    </xdr:to>
    <xdr:sp macro="" textlink="">
      <xdr:nvSpPr>
        <xdr:cNvPr id="80" name="楕円 79"/>
        <xdr:cNvSpPr/>
      </xdr:nvSpPr>
      <xdr:spPr>
        <a:xfrm>
          <a:off x="4584700" y="59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122049</xdr:rowOff>
    </xdr:from>
    <xdr:ext cx="599010" cy="259045"/>
    <xdr:sp macro="" textlink="">
      <xdr:nvSpPr>
        <xdr:cNvPr id="81" name="人件費該当値テキスト"/>
        <xdr:cNvSpPr txBox="1"/>
      </xdr:nvSpPr>
      <xdr:spPr>
        <a:xfrm>
          <a:off x="4686300" y="57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115060</xdr:rowOff>
    </xdr:from>
    <xdr:to>
      <xdr:col>20</xdr:col>
      <xdr:colOff>38100</xdr:colOff>
      <xdr:row>36</xdr:row>
      <xdr:rowOff>45210</xdr:rowOff>
    </xdr:to>
    <xdr:sp macro="" textlink="">
      <xdr:nvSpPr>
        <xdr:cNvPr id="82" name="楕円 81"/>
        <xdr:cNvSpPr/>
      </xdr:nvSpPr>
      <xdr:spPr>
        <a:xfrm>
          <a:off x="3746500" y="6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61737</xdr:rowOff>
    </xdr:from>
    <xdr:ext cx="599010" cy="259045"/>
    <xdr:sp macro="" textlink="">
      <xdr:nvSpPr>
        <xdr:cNvPr id="83" name="テキスト ボックス 82"/>
        <xdr:cNvSpPr txBox="1"/>
      </xdr:nvSpPr>
      <xdr:spPr>
        <a:xfrm>
          <a:off x="3497795" y="589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169382</xdr:rowOff>
    </xdr:from>
    <xdr:to>
      <xdr:col>15</xdr:col>
      <xdr:colOff>101600</xdr:colOff>
      <xdr:row>36</xdr:row>
      <xdr:rowOff>99532</xdr:rowOff>
    </xdr:to>
    <xdr:sp macro="" textlink="">
      <xdr:nvSpPr>
        <xdr:cNvPr id="84" name="楕円 83"/>
        <xdr:cNvSpPr/>
      </xdr:nvSpPr>
      <xdr:spPr>
        <a:xfrm>
          <a:off x="2857500" y="61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116059</xdr:rowOff>
    </xdr:from>
    <xdr:ext cx="599010" cy="259045"/>
    <xdr:sp macro="" textlink="">
      <xdr:nvSpPr>
        <xdr:cNvPr id="85" name="テキスト ボックス 84"/>
        <xdr:cNvSpPr txBox="1"/>
      </xdr:nvSpPr>
      <xdr:spPr>
        <a:xfrm>
          <a:off x="2608795" y="594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26660</xdr:rowOff>
    </xdr:from>
    <xdr:to>
      <xdr:col>10</xdr:col>
      <xdr:colOff>165100</xdr:colOff>
      <xdr:row>36</xdr:row>
      <xdr:rowOff>128260</xdr:rowOff>
    </xdr:to>
    <xdr:sp macro="" textlink="">
      <xdr:nvSpPr>
        <xdr:cNvPr id="86" name="楕円 85"/>
        <xdr:cNvSpPr/>
      </xdr:nvSpPr>
      <xdr:spPr>
        <a:xfrm>
          <a:off x="1968500" y="61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144787</xdr:rowOff>
    </xdr:from>
    <xdr:ext cx="599010" cy="259045"/>
    <xdr:sp macro="" textlink="">
      <xdr:nvSpPr>
        <xdr:cNvPr id="87" name="テキスト ボックス 86"/>
        <xdr:cNvSpPr txBox="1"/>
      </xdr:nvSpPr>
      <xdr:spPr>
        <a:xfrm>
          <a:off x="1719795" y="59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85623</xdr:rowOff>
    </xdr:from>
    <xdr:to>
      <xdr:col>6</xdr:col>
      <xdr:colOff>38100</xdr:colOff>
      <xdr:row>37</xdr:row>
      <xdr:rowOff>15773</xdr:rowOff>
    </xdr:to>
    <xdr:sp macro="" textlink="">
      <xdr:nvSpPr>
        <xdr:cNvPr id="88" name="楕円 87"/>
        <xdr:cNvSpPr/>
      </xdr:nvSpPr>
      <xdr:spPr>
        <a:xfrm>
          <a:off x="1079500" y="62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6900</xdr:rowOff>
    </xdr:from>
    <xdr:ext cx="599010" cy="259045"/>
    <xdr:sp macro="" textlink="">
      <xdr:nvSpPr>
        <xdr:cNvPr id="89" name="テキスト ボックス 88"/>
        <xdr:cNvSpPr txBox="1"/>
      </xdr:nvSpPr>
      <xdr:spPr>
        <a:xfrm>
          <a:off x="830795" y="63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65150</xdr:rowOff>
    </xdr:from>
    <xdr:to>
      <xdr:col>24</xdr:col>
      <xdr:colOff>63500</xdr:colOff>
      <xdr:row>56</xdr:row>
      <xdr:rowOff>74362</xdr:rowOff>
    </xdr:to>
    <xdr:cxnSp macro="">
      <xdr:nvCxnSpPr>
        <xdr:cNvPr id="118" name="直線コネクタ 117"/>
        <xdr:cNvCxnSpPr/>
      </xdr:nvCxnSpPr>
      <xdr:spPr>
        <a:xfrm flipV="1">
          <a:off x="3797300" y="9666350"/>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167308</xdr:rowOff>
    </xdr:from>
    <xdr:to>
      <xdr:col>19</xdr:col>
      <xdr:colOff>177800</xdr:colOff>
      <xdr:row>56</xdr:row>
      <xdr:rowOff>74362</xdr:rowOff>
    </xdr:to>
    <xdr:cxnSp macro="">
      <xdr:nvCxnSpPr>
        <xdr:cNvPr id="121" name="直線コネクタ 120"/>
        <xdr:cNvCxnSpPr/>
      </xdr:nvCxnSpPr>
      <xdr:spPr>
        <a:xfrm>
          <a:off x="2908300" y="9597058"/>
          <a:ext cx="889000" cy="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167308</xdr:rowOff>
    </xdr:from>
    <xdr:to>
      <xdr:col>15</xdr:col>
      <xdr:colOff>50800</xdr:colOff>
      <xdr:row>56</xdr:row>
      <xdr:rowOff>82154</xdr:rowOff>
    </xdr:to>
    <xdr:cxnSp macro="">
      <xdr:nvCxnSpPr>
        <xdr:cNvPr id="124" name="直線コネクタ 123"/>
        <xdr:cNvCxnSpPr/>
      </xdr:nvCxnSpPr>
      <xdr:spPr>
        <a:xfrm flipV="1">
          <a:off x="2019300" y="9597058"/>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82154</xdr:rowOff>
    </xdr:from>
    <xdr:to>
      <xdr:col>10</xdr:col>
      <xdr:colOff>114300</xdr:colOff>
      <xdr:row>56</xdr:row>
      <xdr:rowOff>104450</xdr:rowOff>
    </xdr:to>
    <xdr:cxnSp macro="">
      <xdr:nvCxnSpPr>
        <xdr:cNvPr id="127" name="直線コネクタ 126"/>
        <xdr:cNvCxnSpPr/>
      </xdr:nvCxnSpPr>
      <xdr:spPr>
        <a:xfrm flipV="1">
          <a:off x="1130300" y="9683354"/>
          <a:ext cx="8890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14350</xdr:rowOff>
    </xdr:from>
    <xdr:to>
      <xdr:col>24</xdr:col>
      <xdr:colOff>114300</xdr:colOff>
      <xdr:row>56</xdr:row>
      <xdr:rowOff>115950</xdr:rowOff>
    </xdr:to>
    <xdr:sp macro="" textlink="">
      <xdr:nvSpPr>
        <xdr:cNvPr id="137" name="楕円 136"/>
        <xdr:cNvSpPr/>
      </xdr:nvSpPr>
      <xdr:spPr>
        <a:xfrm>
          <a:off x="4584700" y="96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37227</xdr:rowOff>
    </xdr:from>
    <xdr:ext cx="599010" cy="259045"/>
    <xdr:sp macro="" textlink="">
      <xdr:nvSpPr>
        <xdr:cNvPr id="138" name="物件費該当値テキスト"/>
        <xdr:cNvSpPr txBox="1"/>
      </xdr:nvSpPr>
      <xdr:spPr>
        <a:xfrm>
          <a:off x="4686300" y="94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23562</xdr:rowOff>
    </xdr:from>
    <xdr:to>
      <xdr:col>20</xdr:col>
      <xdr:colOff>38100</xdr:colOff>
      <xdr:row>56</xdr:row>
      <xdr:rowOff>125162</xdr:rowOff>
    </xdr:to>
    <xdr:sp macro="" textlink="">
      <xdr:nvSpPr>
        <xdr:cNvPr id="139" name="楕円 138"/>
        <xdr:cNvSpPr/>
      </xdr:nvSpPr>
      <xdr:spPr>
        <a:xfrm>
          <a:off x="3746500" y="96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141689</xdr:rowOff>
    </xdr:from>
    <xdr:ext cx="599010" cy="259045"/>
    <xdr:sp macro="" textlink="">
      <xdr:nvSpPr>
        <xdr:cNvPr id="140" name="テキスト ボックス 139"/>
        <xdr:cNvSpPr txBox="1"/>
      </xdr:nvSpPr>
      <xdr:spPr>
        <a:xfrm>
          <a:off x="3497795" y="93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116508</xdr:rowOff>
    </xdr:from>
    <xdr:to>
      <xdr:col>15</xdr:col>
      <xdr:colOff>101600</xdr:colOff>
      <xdr:row>56</xdr:row>
      <xdr:rowOff>46658</xdr:rowOff>
    </xdr:to>
    <xdr:sp macro="" textlink="">
      <xdr:nvSpPr>
        <xdr:cNvPr id="141" name="楕円 140"/>
        <xdr:cNvSpPr/>
      </xdr:nvSpPr>
      <xdr:spPr>
        <a:xfrm>
          <a:off x="2857500" y="95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63185</xdr:rowOff>
    </xdr:from>
    <xdr:ext cx="599010" cy="259045"/>
    <xdr:sp macro="" textlink="">
      <xdr:nvSpPr>
        <xdr:cNvPr id="142" name="テキスト ボックス 141"/>
        <xdr:cNvSpPr txBox="1"/>
      </xdr:nvSpPr>
      <xdr:spPr>
        <a:xfrm>
          <a:off x="2608795" y="932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31354</xdr:rowOff>
    </xdr:from>
    <xdr:to>
      <xdr:col>10</xdr:col>
      <xdr:colOff>165100</xdr:colOff>
      <xdr:row>56</xdr:row>
      <xdr:rowOff>132954</xdr:rowOff>
    </xdr:to>
    <xdr:sp macro="" textlink="">
      <xdr:nvSpPr>
        <xdr:cNvPr id="143" name="楕円 142"/>
        <xdr:cNvSpPr/>
      </xdr:nvSpPr>
      <xdr:spPr>
        <a:xfrm>
          <a:off x="1968500" y="96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149481</xdr:rowOff>
    </xdr:from>
    <xdr:ext cx="599010" cy="259045"/>
    <xdr:sp macro="" textlink="">
      <xdr:nvSpPr>
        <xdr:cNvPr id="144" name="テキスト ボックス 143"/>
        <xdr:cNvSpPr txBox="1"/>
      </xdr:nvSpPr>
      <xdr:spPr>
        <a:xfrm>
          <a:off x="1719795" y="94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53650</xdr:rowOff>
    </xdr:from>
    <xdr:to>
      <xdr:col>6</xdr:col>
      <xdr:colOff>38100</xdr:colOff>
      <xdr:row>56</xdr:row>
      <xdr:rowOff>155250</xdr:rowOff>
    </xdr:to>
    <xdr:sp macro="" textlink="">
      <xdr:nvSpPr>
        <xdr:cNvPr id="145" name="楕円 144"/>
        <xdr:cNvSpPr/>
      </xdr:nvSpPr>
      <xdr:spPr>
        <a:xfrm>
          <a:off x="1079500" y="9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327</xdr:rowOff>
    </xdr:from>
    <xdr:ext cx="599010" cy="259045"/>
    <xdr:sp macro="" textlink="">
      <xdr:nvSpPr>
        <xdr:cNvPr id="146" name="テキスト ボックス 145"/>
        <xdr:cNvSpPr txBox="1"/>
      </xdr:nvSpPr>
      <xdr:spPr>
        <a:xfrm>
          <a:off x="830795" y="94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60172</xdr:rowOff>
    </xdr:from>
    <xdr:to>
      <xdr:col>24</xdr:col>
      <xdr:colOff>63500</xdr:colOff>
      <xdr:row>76</xdr:row>
      <xdr:rowOff>63297</xdr:rowOff>
    </xdr:to>
    <xdr:cxnSp macro="">
      <xdr:nvCxnSpPr>
        <xdr:cNvPr id="175" name="直線コネクタ 174"/>
        <xdr:cNvCxnSpPr/>
      </xdr:nvCxnSpPr>
      <xdr:spPr>
        <a:xfrm flipV="1">
          <a:off x="3797300" y="12747472"/>
          <a:ext cx="838200" cy="3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20256</xdr:rowOff>
    </xdr:from>
    <xdr:to>
      <xdr:col>19</xdr:col>
      <xdr:colOff>177800</xdr:colOff>
      <xdr:row>76</xdr:row>
      <xdr:rowOff>63297</xdr:rowOff>
    </xdr:to>
    <xdr:cxnSp macro="">
      <xdr:nvCxnSpPr>
        <xdr:cNvPr id="178" name="直線コネクタ 177"/>
        <xdr:cNvCxnSpPr/>
      </xdr:nvCxnSpPr>
      <xdr:spPr>
        <a:xfrm>
          <a:off x="2908300" y="12707556"/>
          <a:ext cx="889000" cy="3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50216</xdr:rowOff>
    </xdr:from>
    <xdr:to>
      <xdr:col>15</xdr:col>
      <xdr:colOff>50800</xdr:colOff>
      <xdr:row>74</xdr:row>
      <xdr:rowOff>20256</xdr:rowOff>
    </xdr:to>
    <xdr:cxnSp macro="">
      <xdr:nvCxnSpPr>
        <xdr:cNvPr id="181" name="直線コネクタ 180"/>
        <xdr:cNvCxnSpPr/>
      </xdr:nvCxnSpPr>
      <xdr:spPr>
        <a:xfrm>
          <a:off x="2019300" y="12566066"/>
          <a:ext cx="889000" cy="1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50216</xdr:rowOff>
    </xdr:from>
    <xdr:to>
      <xdr:col>10</xdr:col>
      <xdr:colOff>114300</xdr:colOff>
      <xdr:row>75</xdr:row>
      <xdr:rowOff>111798</xdr:rowOff>
    </xdr:to>
    <xdr:cxnSp macro="">
      <xdr:nvCxnSpPr>
        <xdr:cNvPr id="184" name="直線コネクタ 183"/>
        <xdr:cNvCxnSpPr/>
      </xdr:nvCxnSpPr>
      <xdr:spPr>
        <a:xfrm flipV="1">
          <a:off x="1130300" y="12566066"/>
          <a:ext cx="889000" cy="40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9372</xdr:rowOff>
    </xdr:from>
    <xdr:to>
      <xdr:col>24</xdr:col>
      <xdr:colOff>114300</xdr:colOff>
      <xdr:row>74</xdr:row>
      <xdr:rowOff>110972</xdr:rowOff>
    </xdr:to>
    <xdr:sp macro="" textlink="">
      <xdr:nvSpPr>
        <xdr:cNvPr id="194" name="楕円 193"/>
        <xdr:cNvSpPr/>
      </xdr:nvSpPr>
      <xdr:spPr>
        <a:xfrm>
          <a:off x="4584700" y="126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32249</xdr:rowOff>
    </xdr:from>
    <xdr:ext cx="534377" cy="259045"/>
    <xdr:sp macro="" textlink="">
      <xdr:nvSpPr>
        <xdr:cNvPr id="195" name="維持補修費該当値テキスト"/>
        <xdr:cNvSpPr txBox="1"/>
      </xdr:nvSpPr>
      <xdr:spPr>
        <a:xfrm>
          <a:off x="4686300" y="1254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12497</xdr:rowOff>
    </xdr:from>
    <xdr:to>
      <xdr:col>20</xdr:col>
      <xdr:colOff>38100</xdr:colOff>
      <xdr:row>76</xdr:row>
      <xdr:rowOff>114097</xdr:rowOff>
    </xdr:to>
    <xdr:sp macro="" textlink="">
      <xdr:nvSpPr>
        <xdr:cNvPr id="196" name="楕円 195"/>
        <xdr:cNvSpPr/>
      </xdr:nvSpPr>
      <xdr:spPr>
        <a:xfrm>
          <a:off x="3746500" y="130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130624</xdr:rowOff>
    </xdr:from>
    <xdr:ext cx="534377" cy="259045"/>
    <xdr:sp macro="" textlink="">
      <xdr:nvSpPr>
        <xdr:cNvPr id="197" name="テキスト ボックス 196"/>
        <xdr:cNvSpPr txBox="1"/>
      </xdr:nvSpPr>
      <xdr:spPr>
        <a:xfrm>
          <a:off x="3530111" y="128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140906</xdr:rowOff>
    </xdr:from>
    <xdr:to>
      <xdr:col>15</xdr:col>
      <xdr:colOff>101600</xdr:colOff>
      <xdr:row>74</xdr:row>
      <xdr:rowOff>71056</xdr:rowOff>
    </xdr:to>
    <xdr:sp macro="" textlink="">
      <xdr:nvSpPr>
        <xdr:cNvPr id="198" name="楕円 197"/>
        <xdr:cNvSpPr/>
      </xdr:nvSpPr>
      <xdr:spPr>
        <a:xfrm>
          <a:off x="2857500" y="126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87583</xdr:rowOff>
    </xdr:from>
    <xdr:ext cx="534377" cy="259045"/>
    <xdr:sp macro="" textlink="">
      <xdr:nvSpPr>
        <xdr:cNvPr id="199" name="テキスト ボックス 198"/>
        <xdr:cNvSpPr txBox="1"/>
      </xdr:nvSpPr>
      <xdr:spPr>
        <a:xfrm>
          <a:off x="2641111" y="124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170866</xdr:rowOff>
    </xdr:from>
    <xdr:to>
      <xdr:col>10</xdr:col>
      <xdr:colOff>165100</xdr:colOff>
      <xdr:row>73</xdr:row>
      <xdr:rowOff>101016</xdr:rowOff>
    </xdr:to>
    <xdr:sp macro="" textlink="">
      <xdr:nvSpPr>
        <xdr:cNvPr id="200" name="楕円 199"/>
        <xdr:cNvSpPr/>
      </xdr:nvSpPr>
      <xdr:spPr>
        <a:xfrm>
          <a:off x="1968500" y="12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117543</xdr:rowOff>
    </xdr:from>
    <xdr:ext cx="534377" cy="259045"/>
    <xdr:sp macro="" textlink="">
      <xdr:nvSpPr>
        <xdr:cNvPr id="201" name="テキスト ボックス 200"/>
        <xdr:cNvSpPr txBox="1"/>
      </xdr:nvSpPr>
      <xdr:spPr>
        <a:xfrm>
          <a:off x="1752111" y="122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60998</xdr:rowOff>
    </xdr:from>
    <xdr:to>
      <xdr:col>6</xdr:col>
      <xdr:colOff>38100</xdr:colOff>
      <xdr:row>75</xdr:row>
      <xdr:rowOff>162598</xdr:rowOff>
    </xdr:to>
    <xdr:sp macro="" textlink="">
      <xdr:nvSpPr>
        <xdr:cNvPr id="202" name="楕円 201"/>
        <xdr:cNvSpPr/>
      </xdr:nvSpPr>
      <xdr:spPr>
        <a:xfrm>
          <a:off x="1079500" y="129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7675</xdr:rowOff>
    </xdr:from>
    <xdr:ext cx="534377" cy="259045"/>
    <xdr:sp macro="" textlink="">
      <xdr:nvSpPr>
        <xdr:cNvPr id="203" name="テキスト ボックス 202"/>
        <xdr:cNvSpPr txBox="1"/>
      </xdr:nvSpPr>
      <xdr:spPr>
        <a:xfrm>
          <a:off x="863111" y="126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56807</xdr:rowOff>
    </xdr:from>
    <xdr:to>
      <xdr:col>24</xdr:col>
      <xdr:colOff>63500</xdr:colOff>
      <xdr:row>96</xdr:row>
      <xdr:rowOff>74879</xdr:rowOff>
    </xdr:to>
    <xdr:cxnSp macro="">
      <xdr:nvCxnSpPr>
        <xdr:cNvPr id="233" name="直線コネクタ 232"/>
        <xdr:cNvCxnSpPr/>
      </xdr:nvCxnSpPr>
      <xdr:spPr>
        <a:xfrm>
          <a:off x="3797300" y="16516007"/>
          <a:ext cx="8382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56807</xdr:rowOff>
    </xdr:from>
    <xdr:to>
      <xdr:col>19</xdr:col>
      <xdr:colOff>177800</xdr:colOff>
      <xdr:row>96</xdr:row>
      <xdr:rowOff>67387</xdr:rowOff>
    </xdr:to>
    <xdr:cxnSp macro="">
      <xdr:nvCxnSpPr>
        <xdr:cNvPr id="236" name="直線コネクタ 235"/>
        <xdr:cNvCxnSpPr/>
      </xdr:nvCxnSpPr>
      <xdr:spPr>
        <a:xfrm flipV="1">
          <a:off x="2908300" y="16516007"/>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151561</xdr:rowOff>
    </xdr:from>
    <xdr:to>
      <xdr:col>15</xdr:col>
      <xdr:colOff>50800</xdr:colOff>
      <xdr:row>96</xdr:row>
      <xdr:rowOff>67387</xdr:rowOff>
    </xdr:to>
    <xdr:cxnSp macro="">
      <xdr:nvCxnSpPr>
        <xdr:cNvPr id="239" name="直線コネクタ 238"/>
        <xdr:cNvCxnSpPr/>
      </xdr:nvCxnSpPr>
      <xdr:spPr>
        <a:xfrm>
          <a:off x="2019300" y="16439311"/>
          <a:ext cx="889000" cy="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151561</xdr:rowOff>
    </xdr:from>
    <xdr:to>
      <xdr:col>10</xdr:col>
      <xdr:colOff>114300</xdr:colOff>
      <xdr:row>96</xdr:row>
      <xdr:rowOff>7455</xdr:rowOff>
    </xdr:to>
    <xdr:cxnSp macro="">
      <xdr:nvCxnSpPr>
        <xdr:cNvPr id="242" name="直線コネクタ 241"/>
        <xdr:cNvCxnSpPr/>
      </xdr:nvCxnSpPr>
      <xdr:spPr>
        <a:xfrm flipV="1">
          <a:off x="1130300" y="16439311"/>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24079</xdr:rowOff>
    </xdr:from>
    <xdr:to>
      <xdr:col>24</xdr:col>
      <xdr:colOff>114300</xdr:colOff>
      <xdr:row>96</xdr:row>
      <xdr:rowOff>125679</xdr:rowOff>
    </xdr:to>
    <xdr:sp macro="" textlink="">
      <xdr:nvSpPr>
        <xdr:cNvPr id="252" name="楕円 251"/>
        <xdr:cNvSpPr/>
      </xdr:nvSpPr>
      <xdr:spPr>
        <a:xfrm>
          <a:off x="4584700" y="164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46956</xdr:rowOff>
    </xdr:from>
    <xdr:ext cx="534377" cy="259045"/>
    <xdr:sp macro="" textlink="">
      <xdr:nvSpPr>
        <xdr:cNvPr id="253" name="扶助費該当値テキスト"/>
        <xdr:cNvSpPr txBox="1"/>
      </xdr:nvSpPr>
      <xdr:spPr>
        <a:xfrm>
          <a:off x="4686300" y="163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6007</xdr:rowOff>
    </xdr:from>
    <xdr:to>
      <xdr:col>20</xdr:col>
      <xdr:colOff>38100</xdr:colOff>
      <xdr:row>96</xdr:row>
      <xdr:rowOff>107607</xdr:rowOff>
    </xdr:to>
    <xdr:sp macro="" textlink="">
      <xdr:nvSpPr>
        <xdr:cNvPr id="254" name="楕円 253"/>
        <xdr:cNvSpPr/>
      </xdr:nvSpPr>
      <xdr:spPr>
        <a:xfrm>
          <a:off x="3746500" y="1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124134</xdr:rowOff>
    </xdr:from>
    <xdr:ext cx="534377" cy="259045"/>
    <xdr:sp macro="" textlink="">
      <xdr:nvSpPr>
        <xdr:cNvPr id="255" name="テキスト ボックス 254"/>
        <xdr:cNvSpPr txBox="1"/>
      </xdr:nvSpPr>
      <xdr:spPr>
        <a:xfrm>
          <a:off x="3530111" y="162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16587</xdr:rowOff>
    </xdr:from>
    <xdr:to>
      <xdr:col>15</xdr:col>
      <xdr:colOff>101600</xdr:colOff>
      <xdr:row>96</xdr:row>
      <xdr:rowOff>118187</xdr:rowOff>
    </xdr:to>
    <xdr:sp macro="" textlink="">
      <xdr:nvSpPr>
        <xdr:cNvPr id="256" name="楕円 255"/>
        <xdr:cNvSpPr/>
      </xdr:nvSpPr>
      <xdr:spPr>
        <a:xfrm>
          <a:off x="2857500" y="164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134714</xdr:rowOff>
    </xdr:from>
    <xdr:ext cx="534377" cy="259045"/>
    <xdr:sp macro="" textlink="">
      <xdr:nvSpPr>
        <xdr:cNvPr id="257" name="テキスト ボックス 256"/>
        <xdr:cNvSpPr txBox="1"/>
      </xdr:nvSpPr>
      <xdr:spPr>
        <a:xfrm>
          <a:off x="2641111" y="162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100761</xdr:rowOff>
    </xdr:from>
    <xdr:to>
      <xdr:col>10</xdr:col>
      <xdr:colOff>165100</xdr:colOff>
      <xdr:row>96</xdr:row>
      <xdr:rowOff>30911</xdr:rowOff>
    </xdr:to>
    <xdr:sp macro="" textlink="">
      <xdr:nvSpPr>
        <xdr:cNvPr id="258" name="楕円 257"/>
        <xdr:cNvSpPr/>
      </xdr:nvSpPr>
      <xdr:spPr>
        <a:xfrm>
          <a:off x="1968500" y="163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47438</xdr:rowOff>
    </xdr:from>
    <xdr:ext cx="534377" cy="259045"/>
    <xdr:sp macro="" textlink="">
      <xdr:nvSpPr>
        <xdr:cNvPr id="259" name="テキスト ボックス 258"/>
        <xdr:cNvSpPr txBox="1"/>
      </xdr:nvSpPr>
      <xdr:spPr>
        <a:xfrm>
          <a:off x="1752111" y="161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128105</xdr:rowOff>
    </xdr:from>
    <xdr:to>
      <xdr:col>6</xdr:col>
      <xdr:colOff>38100</xdr:colOff>
      <xdr:row>96</xdr:row>
      <xdr:rowOff>58255</xdr:rowOff>
    </xdr:to>
    <xdr:sp macro="" textlink="">
      <xdr:nvSpPr>
        <xdr:cNvPr id="260" name="楕円 259"/>
        <xdr:cNvSpPr/>
      </xdr:nvSpPr>
      <xdr:spPr>
        <a:xfrm>
          <a:off x="1079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74782</xdr:rowOff>
    </xdr:from>
    <xdr:ext cx="534377" cy="259045"/>
    <xdr:sp macro="" textlink="">
      <xdr:nvSpPr>
        <xdr:cNvPr id="261" name="テキスト ボックス 260"/>
        <xdr:cNvSpPr txBox="1"/>
      </xdr:nvSpPr>
      <xdr:spPr>
        <a:xfrm>
          <a:off x="863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147267</xdr:rowOff>
    </xdr:from>
    <xdr:to>
      <xdr:col>55</xdr:col>
      <xdr:colOff>0</xdr:colOff>
      <xdr:row>37</xdr:row>
      <xdr:rowOff>57086</xdr:rowOff>
    </xdr:to>
    <xdr:cxnSp macro="">
      <xdr:nvCxnSpPr>
        <xdr:cNvPr id="290" name="直線コネクタ 289"/>
        <xdr:cNvCxnSpPr/>
      </xdr:nvCxnSpPr>
      <xdr:spPr>
        <a:xfrm flipV="1">
          <a:off x="9639300" y="6148017"/>
          <a:ext cx="838200" cy="2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57086</xdr:rowOff>
    </xdr:from>
    <xdr:to>
      <xdr:col>50</xdr:col>
      <xdr:colOff>114300</xdr:colOff>
      <xdr:row>37</xdr:row>
      <xdr:rowOff>86977</xdr:rowOff>
    </xdr:to>
    <xdr:cxnSp macro="">
      <xdr:nvCxnSpPr>
        <xdr:cNvPr id="293" name="直線コネクタ 292"/>
        <xdr:cNvCxnSpPr/>
      </xdr:nvCxnSpPr>
      <xdr:spPr>
        <a:xfrm flipV="1">
          <a:off x="8750300" y="6400736"/>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76595</xdr:rowOff>
    </xdr:from>
    <xdr:to>
      <xdr:col>45</xdr:col>
      <xdr:colOff>177800</xdr:colOff>
      <xdr:row>37</xdr:row>
      <xdr:rowOff>86977</xdr:rowOff>
    </xdr:to>
    <xdr:cxnSp macro="">
      <xdr:nvCxnSpPr>
        <xdr:cNvPr id="296" name="直線コネクタ 295"/>
        <xdr:cNvCxnSpPr/>
      </xdr:nvCxnSpPr>
      <xdr:spPr>
        <a:xfrm>
          <a:off x="7861300" y="6420245"/>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76595</xdr:rowOff>
    </xdr:from>
    <xdr:to>
      <xdr:col>41</xdr:col>
      <xdr:colOff>50800</xdr:colOff>
      <xdr:row>37</xdr:row>
      <xdr:rowOff>107692</xdr:rowOff>
    </xdr:to>
    <xdr:cxnSp macro="">
      <xdr:nvCxnSpPr>
        <xdr:cNvPr id="299" name="直線コネクタ 298"/>
        <xdr:cNvCxnSpPr/>
      </xdr:nvCxnSpPr>
      <xdr:spPr>
        <a:xfrm flipV="1">
          <a:off x="6972300" y="6420245"/>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96467</xdr:rowOff>
    </xdr:from>
    <xdr:to>
      <xdr:col>55</xdr:col>
      <xdr:colOff>50800</xdr:colOff>
      <xdr:row>36</xdr:row>
      <xdr:rowOff>26617</xdr:rowOff>
    </xdr:to>
    <xdr:sp macro="" textlink="">
      <xdr:nvSpPr>
        <xdr:cNvPr id="309" name="楕円 308"/>
        <xdr:cNvSpPr/>
      </xdr:nvSpPr>
      <xdr:spPr>
        <a:xfrm>
          <a:off x="10426700" y="609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119344</xdr:rowOff>
    </xdr:from>
    <xdr:ext cx="599010" cy="259045"/>
    <xdr:sp macro="" textlink="">
      <xdr:nvSpPr>
        <xdr:cNvPr id="310" name="補助費等該当値テキスト"/>
        <xdr:cNvSpPr txBox="1"/>
      </xdr:nvSpPr>
      <xdr:spPr>
        <a:xfrm>
          <a:off x="10528300" y="594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6286</xdr:rowOff>
    </xdr:from>
    <xdr:to>
      <xdr:col>50</xdr:col>
      <xdr:colOff>165100</xdr:colOff>
      <xdr:row>37</xdr:row>
      <xdr:rowOff>107886</xdr:rowOff>
    </xdr:to>
    <xdr:sp macro="" textlink="">
      <xdr:nvSpPr>
        <xdr:cNvPr id="311" name="楕円 310"/>
        <xdr:cNvSpPr/>
      </xdr:nvSpPr>
      <xdr:spPr>
        <a:xfrm>
          <a:off x="9588500" y="63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124413</xdr:rowOff>
    </xdr:from>
    <xdr:ext cx="599010" cy="259045"/>
    <xdr:sp macro="" textlink="">
      <xdr:nvSpPr>
        <xdr:cNvPr id="312" name="テキスト ボックス 311"/>
        <xdr:cNvSpPr txBox="1"/>
      </xdr:nvSpPr>
      <xdr:spPr>
        <a:xfrm>
          <a:off x="9339795" y="612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36177</xdr:rowOff>
    </xdr:from>
    <xdr:to>
      <xdr:col>46</xdr:col>
      <xdr:colOff>38100</xdr:colOff>
      <xdr:row>37</xdr:row>
      <xdr:rowOff>137777</xdr:rowOff>
    </xdr:to>
    <xdr:sp macro="" textlink="">
      <xdr:nvSpPr>
        <xdr:cNvPr id="313" name="楕円 312"/>
        <xdr:cNvSpPr/>
      </xdr:nvSpPr>
      <xdr:spPr>
        <a:xfrm>
          <a:off x="8699500" y="63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154304</xdr:rowOff>
    </xdr:from>
    <xdr:ext cx="599010" cy="259045"/>
    <xdr:sp macro="" textlink="">
      <xdr:nvSpPr>
        <xdr:cNvPr id="314" name="テキスト ボックス 313"/>
        <xdr:cNvSpPr txBox="1"/>
      </xdr:nvSpPr>
      <xdr:spPr>
        <a:xfrm>
          <a:off x="8450795" y="61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25795</xdr:rowOff>
    </xdr:from>
    <xdr:to>
      <xdr:col>41</xdr:col>
      <xdr:colOff>101600</xdr:colOff>
      <xdr:row>37</xdr:row>
      <xdr:rowOff>127395</xdr:rowOff>
    </xdr:to>
    <xdr:sp macro="" textlink="">
      <xdr:nvSpPr>
        <xdr:cNvPr id="315" name="楕円 314"/>
        <xdr:cNvSpPr/>
      </xdr:nvSpPr>
      <xdr:spPr>
        <a:xfrm>
          <a:off x="7810500" y="63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143922</xdr:rowOff>
    </xdr:from>
    <xdr:ext cx="599010" cy="259045"/>
    <xdr:sp macro="" textlink="">
      <xdr:nvSpPr>
        <xdr:cNvPr id="316" name="テキスト ボックス 315"/>
        <xdr:cNvSpPr txBox="1"/>
      </xdr:nvSpPr>
      <xdr:spPr>
        <a:xfrm>
          <a:off x="7561795" y="61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56892</xdr:rowOff>
    </xdr:from>
    <xdr:to>
      <xdr:col>36</xdr:col>
      <xdr:colOff>165100</xdr:colOff>
      <xdr:row>37</xdr:row>
      <xdr:rowOff>158492</xdr:rowOff>
    </xdr:to>
    <xdr:sp macro="" textlink="">
      <xdr:nvSpPr>
        <xdr:cNvPr id="317" name="楕円 316"/>
        <xdr:cNvSpPr/>
      </xdr:nvSpPr>
      <xdr:spPr>
        <a:xfrm>
          <a:off x="6921500" y="64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3569</xdr:rowOff>
    </xdr:from>
    <xdr:ext cx="599010" cy="259045"/>
    <xdr:sp macro="" textlink="">
      <xdr:nvSpPr>
        <xdr:cNvPr id="318" name="テキスト ボックス 317"/>
        <xdr:cNvSpPr txBox="1"/>
      </xdr:nvSpPr>
      <xdr:spPr>
        <a:xfrm>
          <a:off x="6672795" y="617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103176</xdr:rowOff>
    </xdr:from>
    <xdr:to>
      <xdr:col>55</xdr:col>
      <xdr:colOff>0</xdr:colOff>
      <xdr:row>58</xdr:row>
      <xdr:rowOff>109152</xdr:rowOff>
    </xdr:to>
    <xdr:cxnSp macro="">
      <xdr:nvCxnSpPr>
        <xdr:cNvPr id="345" name="直線コネクタ 344"/>
        <xdr:cNvCxnSpPr/>
      </xdr:nvCxnSpPr>
      <xdr:spPr>
        <a:xfrm flipV="1">
          <a:off x="9639300" y="10047276"/>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109152</xdr:rowOff>
    </xdr:from>
    <xdr:to>
      <xdr:col>50</xdr:col>
      <xdr:colOff>114300</xdr:colOff>
      <xdr:row>58</xdr:row>
      <xdr:rowOff>117331</xdr:rowOff>
    </xdr:to>
    <xdr:cxnSp macro="">
      <xdr:nvCxnSpPr>
        <xdr:cNvPr id="348" name="直線コネクタ 347"/>
        <xdr:cNvCxnSpPr/>
      </xdr:nvCxnSpPr>
      <xdr:spPr>
        <a:xfrm flipV="1">
          <a:off x="8750300" y="10053252"/>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117331</xdr:rowOff>
    </xdr:from>
    <xdr:to>
      <xdr:col>45</xdr:col>
      <xdr:colOff>177800</xdr:colOff>
      <xdr:row>58</xdr:row>
      <xdr:rowOff>117703</xdr:rowOff>
    </xdr:to>
    <xdr:cxnSp macro="">
      <xdr:nvCxnSpPr>
        <xdr:cNvPr id="351" name="直線コネクタ 350"/>
        <xdr:cNvCxnSpPr/>
      </xdr:nvCxnSpPr>
      <xdr:spPr>
        <a:xfrm flipV="1">
          <a:off x="7861300" y="1006143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88045</xdr:rowOff>
    </xdr:from>
    <xdr:to>
      <xdr:col>41</xdr:col>
      <xdr:colOff>50800</xdr:colOff>
      <xdr:row>58</xdr:row>
      <xdr:rowOff>117703</xdr:rowOff>
    </xdr:to>
    <xdr:cxnSp macro="">
      <xdr:nvCxnSpPr>
        <xdr:cNvPr id="354" name="直線コネクタ 353"/>
        <xdr:cNvCxnSpPr/>
      </xdr:nvCxnSpPr>
      <xdr:spPr>
        <a:xfrm>
          <a:off x="6972300" y="10032145"/>
          <a:ext cx="889000" cy="2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52376</xdr:rowOff>
    </xdr:from>
    <xdr:to>
      <xdr:col>55</xdr:col>
      <xdr:colOff>50800</xdr:colOff>
      <xdr:row>58</xdr:row>
      <xdr:rowOff>153976</xdr:rowOff>
    </xdr:to>
    <xdr:sp macro="" textlink="">
      <xdr:nvSpPr>
        <xdr:cNvPr id="364" name="楕円 363"/>
        <xdr:cNvSpPr/>
      </xdr:nvSpPr>
      <xdr:spPr>
        <a:xfrm>
          <a:off x="104267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58352</xdr:rowOff>
    </xdr:from>
    <xdr:to>
      <xdr:col>50</xdr:col>
      <xdr:colOff>165100</xdr:colOff>
      <xdr:row>58</xdr:row>
      <xdr:rowOff>159952</xdr:rowOff>
    </xdr:to>
    <xdr:sp macro="" textlink="">
      <xdr:nvSpPr>
        <xdr:cNvPr id="366" name="楕円 365"/>
        <xdr:cNvSpPr/>
      </xdr:nvSpPr>
      <xdr:spPr>
        <a:xfrm>
          <a:off x="9588500" y="100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151079</xdr:rowOff>
    </xdr:from>
    <xdr:ext cx="534377" cy="259045"/>
    <xdr:sp macro="" textlink="">
      <xdr:nvSpPr>
        <xdr:cNvPr id="367" name="テキスト ボックス 366"/>
        <xdr:cNvSpPr txBox="1"/>
      </xdr:nvSpPr>
      <xdr:spPr>
        <a:xfrm>
          <a:off x="9372111" y="100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66531</xdr:rowOff>
    </xdr:from>
    <xdr:to>
      <xdr:col>46</xdr:col>
      <xdr:colOff>38100</xdr:colOff>
      <xdr:row>58</xdr:row>
      <xdr:rowOff>168131</xdr:rowOff>
    </xdr:to>
    <xdr:sp macro="" textlink="">
      <xdr:nvSpPr>
        <xdr:cNvPr id="368" name="楕円 367"/>
        <xdr:cNvSpPr/>
      </xdr:nvSpPr>
      <xdr:spPr>
        <a:xfrm>
          <a:off x="8699500" y="100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159258</xdr:rowOff>
    </xdr:from>
    <xdr:ext cx="534377" cy="259045"/>
    <xdr:sp macro="" textlink="">
      <xdr:nvSpPr>
        <xdr:cNvPr id="369" name="テキスト ボックス 368"/>
        <xdr:cNvSpPr txBox="1"/>
      </xdr:nvSpPr>
      <xdr:spPr>
        <a:xfrm>
          <a:off x="8483111" y="101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66903</xdr:rowOff>
    </xdr:from>
    <xdr:to>
      <xdr:col>41</xdr:col>
      <xdr:colOff>101600</xdr:colOff>
      <xdr:row>58</xdr:row>
      <xdr:rowOff>168503</xdr:rowOff>
    </xdr:to>
    <xdr:sp macro="" textlink="">
      <xdr:nvSpPr>
        <xdr:cNvPr id="370" name="楕円 369"/>
        <xdr:cNvSpPr/>
      </xdr:nvSpPr>
      <xdr:spPr>
        <a:xfrm>
          <a:off x="7810500" y="100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159630</xdr:rowOff>
    </xdr:from>
    <xdr:ext cx="534377" cy="259045"/>
    <xdr:sp macro="" textlink="">
      <xdr:nvSpPr>
        <xdr:cNvPr id="371" name="テキスト ボックス 370"/>
        <xdr:cNvSpPr txBox="1"/>
      </xdr:nvSpPr>
      <xdr:spPr>
        <a:xfrm>
          <a:off x="7594111" y="101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37245</xdr:rowOff>
    </xdr:from>
    <xdr:to>
      <xdr:col>36</xdr:col>
      <xdr:colOff>165100</xdr:colOff>
      <xdr:row>58</xdr:row>
      <xdr:rowOff>138845</xdr:rowOff>
    </xdr:to>
    <xdr:sp macro="" textlink="">
      <xdr:nvSpPr>
        <xdr:cNvPr id="372" name="楕円 371"/>
        <xdr:cNvSpPr/>
      </xdr:nvSpPr>
      <xdr:spPr>
        <a:xfrm>
          <a:off x="6921500" y="99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129972</xdr:rowOff>
    </xdr:from>
    <xdr:ext cx="599010" cy="259045"/>
    <xdr:sp macro="" textlink="">
      <xdr:nvSpPr>
        <xdr:cNvPr id="373" name="テキスト ボックス 372"/>
        <xdr:cNvSpPr txBox="1"/>
      </xdr:nvSpPr>
      <xdr:spPr>
        <a:xfrm>
          <a:off x="6672795" y="1007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40697</xdr:rowOff>
    </xdr:from>
    <xdr:to>
      <xdr:col>55</xdr:col>
      <xdr:colOff>0</xdr:colOff>
      <xdr:row>79</xdr:row>
      <xdr:rowOff>41201</xdr:rowOff>
    </xdr:to>
    <xdr:cxnSp macro="">
      <xdr:nvCxnSpPr>
        <xdr:cNvPr id="402" name="直線コネクタ 401"/>
        <xdr:cNvCxnSpPr/>
      </xdr:nvCxnSpPr>
      <xdr:spPr>
        <a:xfrm flipV="1">
          <a:off x="9639300" y="13585247"/>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29268</xdr:rowOff>
    </xdr:from>
    <xdr:to>
      <xdr:col>50</xdr:col>
      <xdr:colOff>114300</xdr:colOff>
      <xdr:row>79</xdr:row>
      <xdr:rowOff>41201</xdr:rowOff>
    </xdr:to>
    <xdr:cxnSp macro="">
      <xdr:nvCxnSpPr>
        <xdr:cNvPr id="405" name="直線コネクタ 404"/>
        <xdr:cNvCxnSpPr/>
      </xdr:nvCxnSpPr>
      <xdr:spPr>
        <a:xfrm>
          <a:off x="8750300" y="13573818"/>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27648</xdr:rowOff>
    </xdr:from>
    <xdr:to>
      <xdr:col>45</xdr:col>
      <xdr:colOff>177800</xdr:colOff>
      <xdr:row>79</xdr:row>
      <xdr:rowOff>29268</xdr:rowOff>
    </xdr:to>
    <xdr:cxnSp macro="">
      <xdr:nvCxnSpPr>
        <xdr:cNvPr id="408" name="直線コネクタ 407"/>
        <xdr:cNvCxnSpPr/>
      </xdr:nvCxnSpPr>
      <xdr:spPr>
        <a:xfrm>
          <a:off x="7861300" y="13572198"/>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151464</xdr:rowOff>
    </xdr:from>
    <xdr:to>
      <xdr:col>41</xdr:col>
      <xdr:colOff>50800</xdr:colOff>
      <xdr:row>79</xdr:row>
      <xdr:rowOff>27648</xdr:rowOff>
    </xdr:to>
    <xdr:cxnSp macro="">
      <xdr:nvCxnSpPr>
        <xdr:cNvPr id="411" name="直線コネクタ 410"/>
        <xdr:cNvCxnSpPr/>
      </xdr:nvCxnSpPr>
      <xdr:spPr>
        <a:xfrm>
          <a:off x="6972300" y="13524564"/>
          <a:ext cx="8890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161347</xdr:rowOff>
    </xdr:from>
    <xdr:to>
      <xdr:col>55</xdr:col>
      <xdr:colOff>50800</xdr:colOff>
      <xdr:row>79</xdr:row>
      <xdr:rowOff>91497</xdr:rowOff>
    </xdr:to>
    <xdr:sp macro="" textlink="">
      <xdr:nvSpPr>
        <xdr:cNvPr id="421" name="楕円 420"/>
        <xdr:cNvSpPr/>
      </xdr:nvSpPr>
      <xdr:spPr>
        <a:xfrm>
          <a:off x="10426700" y="135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161851</xdr:rowOff>
    </xdr:from>
    <xdr:to>
      <xdr:col>50</xdr:col>
      <xdr:colOff>165100</xdr:colOff>
      <xdr:row>79</xdr:row>
      <xdr:rowOff>92001</xdr:rowOff>
    </xdr:to>
    <xdr:sp macro="" textlink="">
      <xdr:nvSpPr>
        <xdr:cNvPr id="423" name="楕円 422"/>
        <xdr:cNvSpPr/>
      </xdr:nvSpPr>
      <xdr:spPr>
        <a:xfrm>
          <a:off x="9588500" y="135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83128</xdr:rowOff>
    </xdr:from>
    <xdr:ext cx="469744" cy="259045"/>
    <xdr:sp macro="" textlink="">
      <xdr:nvSpPr>
        <xdr:cNvPr id="424" name="テキスト ボックス 423"/>
        <xdr:cNvSpPr txBox="1"/>
      </xdr:nvSpPr>
      <xdr:spPr>
        <a:xfrm>
          <a:off x="9404428" y="136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149918</xdr:rowOff>
    </xdr:from>
    <xdr:to>
      <xdr:col>46</xdr:col>
      <xdr:colOff>38100</xdr:colOff>
      <xdr:row>79</xdr:row>
      <xdr:rowOff>80068</xdr:rowOff>
    </xdr:to>
    <xdr:sp macro="" textlink="">
      <xdr:nvSpPr>
        <xdr:cNvPr id="425" name="楕円 424"/>
        <xdr:cNvSpPr/>
      </xdr:nvSpPr>
      <xdr:spPr>
        <a:xfrm>
          <a:off x="8699500" y="135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71195</xdr:rowOff>
    </xdr:from>
    <xdr:ext cx="534377" cy="259045"/>
    <xdr:sp macro="" textlink="">
      <xdr:nvSpPr>
        <xdr:cNvPr id="426" name="テキスト ボックス 425"/>
        <xdr:cNvSpPr txBox="1"/>
      </xdr:nvSpPr>
      <xdr:spPr>
        <a:xfrm>
          <a:off x="8483111" y="136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148298</xdr:rowOff>
    </xdr:from>
    <xdr:to>
      <xdr:col>41</xdr:col>
      <xdr:colOff>101600</xdr:colOff>
      <xdr:row>79</xdr:row>
      <xdr:rowOff>78448</xdr:rowOff>
    </xdr:to>
    <xdr:sp macro="" textlink="">
      <xdr:nvSpPr>
        <xdr:cNvPr id="427" name="楕円 426"/>
        <xdr:cNvSpPr/>
      </xdr:nvSpPr>
      <xdr:spPr>
        <a:xfrm>
          <a:off x="7810500" y="13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69575</xdr:rowOff>
    </xdr:from>
    <xdr:ext cx="534377" cy="259045"/>
    <xdr:sp macro="" textlink="">
      <xdr:nvSpPr>
        <xdr:cNvPr id="428" name="テキスト ボックス 427"/>
        <xdr:cNvSpPr txBox="1"/>
      </xdr:nvSpPr>
      <xdr:spPr>
        <a:xfrm>
          <a:off x="7594111" y="136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100664</xdr:rowOff>
    </xdr:from>
    <xdr:to>
      <xdr:col>36</xdr:col>
      <xdr:colOff>165100</xdr:colOff>
      <xdr:row>79</xdr:row>
      <xdr:rowOff>30814</xdr:rowOff>
    </xdr:to>
    <xdr:sp macro="" textlink="">
      <xdr:nvSpPr>
        <xdr:cNvPr id="429" name="楕円 428"/>
        <xdr:cNvSpPr/>
      </xdr:nvSpPr>
      <xdr:spPr>
        <a:xfrm>
          <a:off x="6921500" y="1347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21941</xdr:rowOff>
    </xdr:from>
    <xdr:ext cx="534377" cy="259045"/>
    <xdr:sp macro="" textlink="">
      <xdr:nvSpPr>
        <xdr:cNvPr id="430" name="テキスト ボックス 429"/>
        <xdr:cNvSpPr txBox="1"/>
      </xdr:nvSpPr>
      <xdr:spPr>
        <a:xfrm>
          <a:off x="6705111" y="1356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121089</xdr:rowOff>
    </xdr:from>
    <xdr:to>
      <xdr:col>55</xdr:col>
      <xdr:colOff>0</xdr:colOff>
      <xdr:row>98</xdr:row>
      <xdr:rowOff>136745</xdr:rowOff>
    </xdr:to>
    <xdr:cxnSp macro="">
      <xdr:nvCxnSpPr>
        <xdr:cNvPr id="459" name="直線コネクタ 458"/>
        <xdr:cNvCxnSpPr/>
      </xdr:nvCxnSpPr>
      <xdr:spPr>
        <a:xfrm flipV="1">
          <a:off x="9639300" y="16923189"/>
          <a:ext cx="838200" cy="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136745</xdr:rowOff>
    </xdr:from>
    <xdr:to>
      <xdr:col>50</xdr:col>
      <xdr:colOff>114300</xdr:colOff>
      <xdr:row>99</xdr:row>
      <xdr:rowOff>6288</xdr:rowOff>
    </xdr:to>
    <xdr:cxnSp macro="">
      <xdr:nvCxnSpPr>
        <xdr:cNvPr id="462" name="直線コネクタ 461"/>
        <xdr:cNvCxnSpPr/>
      </xdr:nvCxnSpPr>
      <xdr:spPr>
        <a:xfrm flipV="1">
          <a:off x="8750300" y="16938845"/>
          <a:ext cx="889000" cy="4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4859</xdr:rowOff>
    </xdr:from>
    <xdr:to>
      <xdr:col>45</xdr:col>
      <xdr:colOff>177800</xdr:colOff>
      <xdr:row>99</xdr:row>
      <xdr:rowOff>6288</xdr:rowOff>
    </xdr:to>
    <xdr:cxnSp macro="">
      <xdr:nvCxnSpPr>
        <xdr:cNvPr id="465" name="直線コネクタ 464"/>
        <xdr:cNvCxnSpPr/>
      </xdr:nvCxnSpPr>
      <xdr:spPr>
        <a:xfrm>
          <a:off x="7861300" y="16978409"/>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161108</xdr:rowOff>
    </xdr:from>
    <xdr:to>
      <xdr:col>41</xdr:col>
      <xdr:colOff>50800</xdr:colOff>
      <xdr:row>99</xdr:row>
      <xdr:rowOff>4859</xdr:rowOff>
    </xdr:to>
    <xdr:cxnSp macro="">
      <xdr:nvCxnSpPr>
        <xdr:cNvPr id="468" name="直線コネクタ 467"/>
        <xdr:cNvCxnSpPr/>
      </xdr:nvCxnSpPr>
      <xdr:spPr>
        <a:xfrm>
          <a:off x="6972300" y="16963208"/>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70289</xdr:rowOff>
    </xdr:from>
    <xdr:to>
      <xdr:col>55</xdr:col>
      <xdr:colOff>50800</xdr:colOff>
      <xdr:row>99</xdr:row>
      <xdr:rowOff>439</xdr:rowOff>
    </xdr:to>
    <xdr:sp macro="" textlink="">
      <xdr:nvSpPr>
        <xdr:cNvPr id="478" name="楕円 477"/>
        <xdr:cNvSpPr/>
      </xdr:nvSpPr>
      <xdr:spPr>
        <a:xfrm>
          <a:off x="10426700" y="168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29666</xdr:rowOff>
    </xdr:from>
    <xdr:ext cx="534377" cy="259045"/>
    <xdr:sp macro="" textlink="">
      <xdr:nvSpPr>
        <xdr:cNvPr id="479" name="普通建設事業費 （ うち更新整備　）該当値テキスト"/>
        <xdr:cNvSpPr txBox="1"/>
      </xdr:nvSpPr>
      <xdr:spPr>
        <a:xfrm>
          <a:off x="10528300" y="166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85945</xdr:rowOff>
    </xdr:from>
    <xdr:to>
      <xdr:col>50</xdr:col>
      <xdr:colOff>165100</xdr:colOff>
      <xdr:row>99</xdr:row>
      <xdr:rowOff>16095</xdr:rowOff>
    </xdr:to>
    <xdr:sp macro="" textlink="">
      <xdr:nvSpPr>
        <xdr:cNvPr id="480" name="楕円 479"/>
        <xdr:cNvSpPr/>
      </xdr:nvSpPr>
      <xdr:spPr>
        <a:xfrm>
          <a:off x="9588500" y="168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7222</xdr:rowOff>
    </xdr:from>
    <xdr:ext cx="534377" cy="259045"/>
    <xdr:sp macro="" textlink="">
      <xdr:nvSpPr>
        <xdr:cNvPr id="481" name="テキスト ボックス 480"/>
        <xdr:cNvSpPr txBox="1"/>
      </xdr:nvSpPr>
      <xdr:spPr>
        <a:xfrm>
          <a:off x="9372111" y="169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126938</xdr:rowOff>
    </xdr:from>
    <xdr:to>
      <xdr:col>46</xdr:col>
      <xdr:colOff>38100</xdr:colOff>
      <xdr:row>99</xdr:row>
      <xdr:rowOff>57088</xdr:rowOff>
    </xdr:to>
    <xdr:sp macro="" textlink="">
      <xdr:nvSpPr>
        <xdr:cNvPr id="482" name="楕円 481"/>
        <xdr:cNvSpPr/>
      </xdr:nvSpPr>
      <xdr:spPr>
        <a:xfrm>
          <a:off x="8699500" y="169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48215</xdr:rowOff>
    </xdr:from>
    <xdr:ext cx="534377" cy="259045"/>
    <xdr:sp macro="" textlink="">
      <xdr:nvSpPr>
        <xdr:cNvPr id="483" name="テキスト ボックス 482"/>
        <xdr:cNvSpPr txBox="1"/>
      </xdr:nvSpPr>
      <xdr:spPr>
        <a:xfrm>
          <a:off x="8483111" y="170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125509</xdr:rowOff>
    </xdr:from>
    <xdr:to>
      <xdr:col>41</xdr:col>
      <xdr:colOff>101600</xdr:colOff>
      <xdr:row>99</xdr:row>
      <xdr:rowOff>55659</xdr:rowOff>
    </xdr:to>
    <xdr:sp macro="" textlink="">
      <xdr:nvSpPr>
        <xdr:cNvPr id="484" name="楕円 483"/>
        <xdr:cNvSpPr/>
      </xdr:nvSpPr>
      <xdr:spPr>
        <a:xfrm>
          <a:off x="7810500" y="169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46786</xdr:rowOff>
    </xdr:from>
    <xdr:ext cx="534377" cy="259045"/>
    <xdr:sp macro="" textlink="">
      <xdr:nvSpPr>
        <xdr:cNvPr id="485" name="テキスト ボックス 484"/>
        <xdr:cNvSpPr txBox="1"/>
      </xdr:nvSpPr>
      <xdr:spPr>
        <a:xfrm>
          <a:off x="7594111" y="17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110308</xdr:rowOff>
    </xdr:from>
    <xdr:to>
      <xdr:col>36</xdr:col>
      <xdr:colOff>165100</xdr:colOff>
      <xdr:row>99</xdr:row>
      <xdr:rowOff>40458</xdr:rowOff>
    </xdr:to>
    <xdr:sp macro="" textlink="">
      <xdr:nvSpPr>
        <xdr:cNvPr id="486" name="楕円 485"/>
        <xdr:cNvSpPr/>
      </xdr:nvSpPr>
      <xdr:spPr>
        <a:xfrm>
          <a:off x="6921500" y="169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31585</xdr:rowOff>
    </xdr:from>
    <xdr:ext cx="534377" cy="259045"/>
    <xdr:sp macro="" textlink="">
      <xdr:nvSpPr>
        <xdr:cNvPr id="487" name="テキスト ボックス 486"/>
        <xdr:cNvSpPr txBox="1"/>
      </xdr:nvSpPr>
      <xdr:spPr>
        <a:xfrm>
          <a:off x="6705111" y="170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14389</xdr:rowOff>
    </xdr:from>
    <xdr:to>
      <xdr:col>85</xdr:col>
      <xdr:colOff>127000</xdr:colOff>
      <xdr:row>39</xdr:row>
      <xdr:rowOff>33606</xdr:rowOff>
    </xdr:to>
    <xdr:cxnSp macro="">
      <xdr:nvCxnSpPr>
        <xdr:cNvPr id="516" name="直線コネクタ 515"/>
        <xdr:cNvCxnSpPr/>
      </xdr:nvCxnSpPr>
      <xdr:spPr>
        <a:xfrm flipV="1">
          <a:off x="15481300" y="6700939"/>
          <a:ext cx="8382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33606</xdr:rowOff>
    </xdr:from>
    <xdr:to>
      <xdr:col>81</xdr:col>
      <xdr:colOff>50800</xdr:colOff>
      <xdr:row>39</xdr:row>
      <xdr:rowOff>42701</xdr:rowOff>
    </xdr:to>
    <xdr:cxnSp macro="">
      <xdr:nvCxnSpPr>
        <xdr:cNvPr id="519" name="直線コネクタ 518"/>
        <xdr:cNvCxnSpPr/>
      </xdr:nvCxnSpPr>
      <xdr:spPr>
        <a:xfrm flipV="1">
          <a:off x="14592300" y="6720156"/>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42701</xdr:rowOff>
    </xdr:from>
    <xdr:to>
      <xdr:col>76</xdr:col>
      <xdr:colOff>114300</xdr:colOff>
      <xdr:row>39</xdr:row>
      <xdr:rowOff>44446</xdr:rowOff>
    </xdr:to>
    <xdr:cxnSp macro="">
      <xdr:nvCxnSpPr>
        <xdr:cNvPr id="522" name="直線コネクタ 521"/>
        <xdr:cNvCxnSpPr/>
      </xdr:nvCxnSpPr>
      <xdr:spPr>
        <a:xfrm flipV="1">
          <a:off x="13703300" y="6729251"/>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44400</xdr:rowOff>
    </xdr:from>
    <xdr:to>
      <xdr:col>71</xdr:col>
      <xdr:colOff>177800</xdr:colOff>
      <xdr:row>39</xdr:row>
      <xdr:rowOff>44446</xdr:rowOff>
    </xdr:to>
    <xdr:cxnSp macro="">
      <xdr:nvCxnSpPr>
        <xdr:cNvPr id="525" name="直線コネクタ 524"/>
        <xdr:cNvCxnSpPr/>
      </xdr:nvCxnSpPr>
      <xdr:spPr>
        <a:xfrm>
          <a:off x="12814300" y="673095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135039</xdr:rowOff>
    </xdr:from>
    <xdr:to>
      <xdr:col>85</xdr:col>
      <xdr:colOff>177800</xdr:colOff>
      <xdr:row>39</xdr:row>
      <xdr:rowOff>65189</xdr:rowOff>
    </xdr:to>
    <xdr:sp macro="" textlink="">
      <xdr:nvSpPr>
        <xdr:cNvPr id="535" name="楕円 534"/>
        <xdr:cNvSpPr/>
      </xdr:nvSpPr>
      <xdr:spPr>
        <a:xfrm>
          <a:off x="16268700" y="66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154256</xdr:rowOff>
    </xdr:from>
    <xdr:to>
      <xdr:col>81</xdr:col>
      <xdr:colOff>101600</xdr:colOff>
      <xdr:row>39</xdr:row>
      <xdr:rowOff>84406</xdr:rowOff>
    </xdr:to>
    <xdr:sp macro="" textlink="">
      <xdr:nvSpPr>
        <xdr:cNvPr id="537" name="楕円 536"/>
        <xdr:cNvSpPr/>
      </xdr:nvSpPr>
      <xdr:spPr>
        <a:xfrm>
          <a:off x="15430500" y="66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75533</xdr:rowOff>
    </xdr:from>
    <xdr:ext cx="469744" cy="259045"/>
    <xdr:sp macro="" textlink="">
      <xdr:nvSpPr>
        <xdr:cNvPr id="538" name="テキスト ボックス 537"/>
        <xdr:cNvSpPr txBox="1"/>
      </xdr:nvSpPr>
      <xdr:spPr>
        <a:xfrm>
          <a:off x="15246428" y="67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163351</xdr:rowOff>
    </xdr:from>
    <xdr:to>
      <xdr:col>76</xdr:col>
      <xdr:colOff>165100</xdr:colOff>
      <xdr:row>39</xdr:row>
      <xdr:rowOff>93501</xdr:rowOff>
    </xdr:to>
    <xdr:sp macro="" textlink="">
      <xdr:nvSpPr>
        <xdr:cNvPr id="539" name="楕円 538"/>
        <xdr:cNvSpPr/>
      </xdr:nvSpPr>
      <xdr:spPr>
        <a:xfrm>
          <a:off x="14541500" y="66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84628</xdr:rowOff>
    </xdr:from>
    <xdr:ext cx="378565" cy="259045"/>
    <xdr:sp macro="" textlink="">
      <xdr:nvSpPr>
        <xdr:cNvPr id="540" name="テキスト ボックス 539"/>
        <xdr:cNvSpPr txBox="1"/>
      </xdr:nvSpPr>
      <xdr:spPr>
        <a:xfrm>
          <a:off x="14403017" y="67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165096</xdr:rowOff>
    </xdr:from>
    <xdr:to>
      <xdr:col>72</xdr:col>
      <xdr:colOff>38100</xdr:colOff>
      <xdr:row>39</xdr:row>
      <xdr:rowOff>95246</xdr:rowOff>
    </xdr:to>
    <xdr:sp macro="" textlink="">
      <xdr:nvSpPr>
        <xdr:cNvPr id="541" name="楕円 540"/>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86373</xdr:rowOff>
    </xdr:from>
    <xdr:ext cx="249299" cy="259045"/>
    <xdr:sp macro="" textlink="">
      <xdr:nvSpPr>
        <xdr:cNvPr id="542" name="テキスト ボックス 541"/>
        <xdr:cNvSpPr txBox="1"/>
      </xdr:nvSpPr>
      <xdr:spPr>
        <a:xfrm>
          <a:off x="13578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165050</xdr:rowOff>
    </xdr:from>
    <xdr:to>
      <xdr:col>67</xdr:col>
      <xdr:colOff>101600</xdr:colOff>
      <xdr:row>39</xdr:row>
      <xdr:rowOff>95200</xdr:rowOff>
    </xdr:to>
    <xdr:sp macro="" textlink="">
      <xdr:nvSpPr>
        <xdr:cNvPr id="543" name="楕円 542"/>
        <xdr:cNvSpPr/>
      </xdr:nvSpPr>
      <xdr:spPr>
        <a:xfrm>
          <a:off x="12763500" y="66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86327</xdr:rowOff>
    </xdr:from>
    <xdr:ext cx="313932" cy="259045"/>
    <xdr:sp macro="" textlink="">
      <xdr:nvSpPr>
        <xdr:cNvPr id="544" name="テキスト ボックス 543"/>
        <xdr:cNvSpPr txBox="1"/>
      </xdr:nvSpPr>
      <xdr:spPr>
        <a:xfrm>
          <a:off x="12657333" y="677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15450</xdr:rowOff>
    </xdr:from>
    <xdr:to>
      <xdr:col>85</xdr:col>
      <xdr:colOff>127000</xdr:colOff>
      <xdr:row>74</xdr:row>
      <xdr:rowOff>53746</xdr:rowOff>
    </xdr:to>
    <xdr:cxnSp macro="">
      <xdr:nvCxnSpPr>
        <xdr:cNvPr id="618" name="直線コネクタ 617"/>
        <xdr:cNvCxnSpPr/>
      </xdr:nvCxnSpPr>
      <xdr:spPr>
        <a:xfrm flipV="1">
          <a:off x="15481300" y="12702750"/>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53746</xdr:rowOff>
    </xdr:from>
    <xdr:to>
      <xdr:col>81</xdr:col>
      <xdr:colOff>50800</xdr:colOff>
      <xdr:row>74</xdr:row>
      <xdr:rowOff>70452</xdr:rowOff>
    </xdr:to>
    <xdr:cxnSp macro="">
      <xdr:nvCxnSpPr>
        <xdr:cNvPr id="621" name="直線コネクタ 620"/>
        <xdr:cNvCxnSpPr/>
      </xdr:nvCxnSpPr>
      <xdr:spPr>
        <a:xfrm flipV="1">
          <a:off x="14592300" y="1274104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70452</xdr:rowOff>
    </xdr:from>
    <xdr:to>
      <xdr:col>76</xdr:col>
      <xdr:colOff>114300</xdr:colOff>
      <xdr:row>74</xdr:row>
      <xdr:rowOff>89374</xdr:rowOff>
    </xdr:to>
    <xdr:cxnSp macro="">
      <xdr:nvCxnSpPr>
        <xdr:cNvPr id="624" name="直線コネクタ 623"/>
        <xdr:cNvCxnSpPr/>
      </xdr:nvCxnSpPr>
      <xdr:spPr>
        <a:xfrm flipV="1">
          <a:off x="13703300" y="12757752"/>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89374</xdr:rowOff>
    </xdr:from>
    <xdr:to>
      <xdr:col>71</xdr:col>
      <xdr:colOff>177800</xdr:colOff>
      <xdr:row>75</xdr:row>
      <xdr:rowOff>62262</xdr:rowOff>
    </xdr:to>
    <xdr:cxnSp macro="">
      <xdr:nvCxnSpPr>
        <xdr:cNvPr id="627" name="直線コネクタ 626"/>
        <xdr:cNvCxnSpPr/>
      </xdr:nvCxnSpPr>
      <xdr:spPr>
        <a:xfrm flipV="1">
          <a:off x="12814300" y="12776674"/>
          <a:ext cx="8890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136100</xdr:rowOff>
    </xdr:from>
    <xdr:to>
      <xdr:col>85</xdr:col>
      <xdr:colOff>177800</xdr:colOff>
      <xdr:row>74</xdr:row>
      <xdr:rowOff>66250</xdr:rowOff>
    </xdr:to>
    <xdr:sp macro="" textlink="">
      <xdr:nvSpPr>
        <xdr:cNvPr id="637" name="楕円 636"/>
        <xdr:cNvSpPr/>
      </xdr:nvSpPr>
      <xdr:spPr>
        <a:xfrm>
          <a:off x="16268700" y="126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158977</xdr:rowOff>
    </xdr:from>
    <xdr:ext cx="599010" cy="259045"/>
    <xdr:sp macro="" textlink="">
      <xdr:nvSpPr>
        <xdr:cNvPr id="638" name="公債費該当値テキスト"/>
        <xdr:cNvSpPr txBox="1"/>
      </xdr:nvSpPr>
      <xdr:spPr>
        <a:xfrm>
          <a:off x="16370300" y="1250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2946</xdr:rowOff>
    </xdr:from>
    <xdr:to>
      <xdr:col>81</xdr:col>
      <xdr:colOff>101600</xdr:colOff>
      <xdr:row>74</xdr:row>
      <xdr:rowOff>104546</xdr:rowOff>
    </xdr:to>
    <xdr:sp macro="" textlink="">
      <xdr:nvSpPr>
        <xdr:cNvPr id="639" name="楕円 638"/>
        <xdr:cNvSpPr/>
      </xdr:nvSpPr>
      <xdr:spPr>
        <a:xfrm>
          <a:off x="15430500" y="126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121073</xdr:rowOff>
    </xdr:from>
    <xdr:ext cx="599010" cy="259045"/>
    <xdr:sp macro="" textlink="">
      <xdr:nvSpPr>
        <xdr:cNvPr id="640" name="テキスト ボックス 639"/>
        <xdr:cNvSpPr txBox="1"/>
      </xdr:nvSpPr>
      <xdr:spPr>
        <a:xfrm>
          <a:off x="15181795" y="124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19652</xdr:rowOff>
    </xdr:from>
    <xdr:to>
      <xdr:col>76</xdr:col>
      <xdr:colOff>165100</xdr:colOff>
      <xdr:row>74</xdr:row>
      <xdr:rowOff>121252</xdr:rowOff>
    </xdr:to>
    <xdr:sp macro="" textlink="">
      <xdr:nvSpPr>
        <xdr:cNvPr id="641" name="楕円 640"/>
        <xdr:cNvSpPr/>
      </xdr:nvSpPr>
      <xdr:spPr>
        <a:xfrm>
          <a:off x="14541500" y="127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137779</xdr:rowOff>
    </xdr:from>
    <xdr:ext cx="599010" cy="259045"/>
    <xdr:sp macro="" textlink="">
      <xdr:nvSpPr>
        <xdr:cNvPr id="642" name="テキスト ボックス 641"/>
        <xdr:cNvSpPr txBox="1"/>
      </xdr:nvSpPr>
      <xdr:spPr>
        <a:xfrm>
          <a:off x="14292795" y="1248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38574</xdr:rowOff>
    </xdr:from>
    <xdr:to>
      <xdr:col>72</xdr:col>
      <xdr:colOff>38100</xdr:colOff>
      <xdr:row>74</xdr:row>
      <xdr:rowOff>140174</xdr:rowOff>
    </xdr:to>
    <xdr:sp macro="" textlink="">
      <xdr:nvSpPr>
        <xdr:cNvPr id="643" name="楕円 642"/>
        <xdr:cNvSpPr/>
      </xdr:nvSpPr>
      <xdr:spPr>
        <a:xfrm>
          <a:off x="13652500" y="127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156701</xdr:rowOff>
    </xdr:from>
    <xdr:ext cx="599010" cy="259045"/>
    <xdr:sp macro="" textlink="">
      <xdr:nvSpPr>
        <xdr:cNvPr id="644" name="テキスト ボックス 643"/>
        <xdr:cNvSpPr txBox="1"/>
      </xdr:nvSpPr>
      <xdr:spPr>
        <a:xfrm>
          <a:off x="13403795" y="125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11462</xdr:rowOff>
    </xdr:from>
    <xdr:to>
      <xdr:col>67</xdr:col>
      <xdr:colOff>101600</xdr:colOff>
      <xdr:row>75</xdr:row>
      <xdr:rowOff>113062</xdr:rowOff>
    </xdr:to>
    <xdr:sp macro="" textlink="">
      <xdr:nvSpPr>
        <xdr:cNvPr id="645" name="楕円 644"/>
        <xdr:cNvSpPr/>
      </xdr:nvSpPr>
      <xdr:spPr>
        <a:xfrm>
          <a:off x="12763500" y="128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129589</xdr:rowOff>
    </xdr:from>
    <xdr:ext cx="534377" cy="259045"/>
    <xdr:sp macro="" textlink="">
      <xdr:nvSpPr>
        <xdr:cNvPr id="646" name="テキスト ボックス 645"/>
        <xdr:cNvSpPr txBox="1"/>
      </xdr:nvSpPr>
      <xdr:spPr>
        <a:xfrm>
          <a:off x="12547111" y="126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82886</xdr:rowOff>
    </xdr:from>
    <xdr:to>
      <xdr:col>85</xdr:col>
      <xdr:colOff>127000</xdr:colOff>
      <xdr:row>98</xdr:row>
      <xdr:rowOff>134240</xdr:rowOff>
    </xdr:to>
    <xdr:cxnSp macro="">
      <xdr:nvCxnSpPr>
        <xdr:cNvPr id="677" name="直線コネクタ 676"/>
        <xdr:cNvCxnSpPr/>
      </xdr:nvCxnSpPr>
      <xdr:spPr>
        <a:xfrm flipV="1">
          <a:off x="15481300" y="16884986"/>
          <a:ext cx="8382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134240</xdr:rowOff>
    </xdr:from>
    <xdr:to>
      <xdr:col>81</xdr:col>
      <xdr:colOff>50800</xdr:colOff>
      <xdr:row>99</xdr:row>
      <xdr:rowOff>992</xdr:rowOff>
    </xdr:to>
    <xdr:cxnSp macro="">
      <xdr:nvCxnSpPr>
        <xdr:cNvPr id="680" name="直線コネクタ 679"/>
        <xdr:cNvCxnSpPr/>
      </xdr:nvCxnSpPr>
      <xdr:spPr>
        <a:xfrm flipV="1">
          <a:off x="14592300" y="16936340"/>
          <a:ext cx="889000" cy="3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992</xdr:rowOff>
    </xdr:from>
    <xdr:to>
      <xdr:col>76</xdr:col>
      <xdr:colOff>114300</xdr:colOff>
      <xdr:row>99</xdr:row>
      <xdr:rowOff>53031</xdr:rowOff>
    </xdr:to>
    <xdr:cxnSp macro="">
      <xdr:nvCxnSpPr>
        <xdr:cNvPr id="683" name="直線コネクタ 682"/>
        <xdr:cNvCxnSpPr/>
      </xdr:nvCxnSpPr>
      <xdr:spPr>
        <a:xfrm flipV="1">
          <a:off x="13703300" y="16974542"/>
          <a:ext cx="8890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2423</xdr:rowOff>
    </xdr:from>
    <xdr:to>
      <xdr:col>71</xdr:col>
      <xdr:colOff>177800</xdr:colOff>
      <xdr:row>99</xdr:row>
      <xdr:rowOff>53031</xdr:rowOff>
    </xdr:to>
    <xdr:cxnSp macro="">
      <xdr:nvCxnSpPr>
        <xdr:cNvPr id="686" name="直線コネクタ 685"/>
        <xdr:cNvCxnSpPr/>
      </xdr:nvCxnSpPr>
      <xdr:spPr>
        <a:xfrm>
          <a:off x="12814300" y="16975973"/>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32086</xdr:rowOff>
    </xdr:from>
    <xdr:to>
      <xdr:col>85</xdr:col>
      <xdr:colOff>177800</xdr:colOff>
      <xdr:row>98</xdr:row>
      <xdr:rowOff>133686</xdr:rowOff>
    </xdr:to>
    <xdr:sp macro="" textlink="">
      <xdr:nvSpPr>
        <xdr:cNvPr id="696" name="楕円 695"/>
        <xdr:cNvSpPr/>
      </xdr:nvSpPr>
      <xdr:spPr>
        <a:xfrm>
          <a:off x="16268700" y="168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54963</xdr:rowOff>
    </xdr:from>
    <xdr:ext cx="534377" cy="259045"/>
    <xdr:sp macro="" textlink="">
      <xdr:nvSpPr>
        <xdr:cNvPr id="697" name="積立金該当値テキスト"/>
        <xdr:cNvSpPr txBox="1"/>
      </xdr:nvSpPr>
      <xdr:spPr>
        <a:xfrm>
          <a:off x="16370300" y="1668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83440</xdr:rowOff>
    </xdr:from>
    <xdr:to>
      <xdr:col>81</xdr:col>
      <xdr:colOff>101600</xdr:colOff>
      <xdr:row>99</xdr:row>
      <xdr:rowOff>13590</xdr:rowOff>
    </xdr:to>
    <xdr:sp macro="" textlink="">
      <xdr:nvSpPr>
        <xdr:cNvPr id="698" name="楕円 697"/>
        <xdr:cNvSpPr/>
      </xdr:nvSpPr>
      <xdr:spPr>
        <a:xfrm>
          <a:off x="15430500" y="168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30117</xdr:rowOff>
    </xdr:from>
    <xdr:ext cx="534377" cy="259045"/>
    <xdr:sp macro="" textlink="">
      <xdr:nvSpPr>
        <xdr:cNvPr id="699" name="テキスト ボックス 698"/>
        <xdr:cNvSpPr txBox="1"/>
      </xdr:nvSpPr>
      <xdr:spPr>
        <a:xfrm>
          <a:off x="15214111" y="166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121642</xdr:rowOff>
    </xdr:from>
    <xdr:to>
      <xdr:col>76</xdr:col>
      <xdr:colOff>165100</xdr:colOff>
      <xdr:row>99</xdr:row>
      <xdr:rowOff>51792</xdr:rowOff>
    </xdr:to>
    <xdr:sp macro="" textlink="">
      <xdr:nvSpPr>
        <xdr:cNvPr id="700" name="楕円 699"/>
        <xdr:cNvSpPr/>
      </xdr:nvSpPr>
      <xdr:spPr>
        <a:xfrm>
          <a:off x="14541500" y="169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42919</xdr:rowOff>
    </xdr:from>
    <xdr:ext cx="534377" cy="259045"/>
    <xdr:sp macro="" textlink="">
      <xdr:nvSpPr>
        <xdr:cNvPr id="701" name="テキスト ボックス 700"/>
        <xdr:cNvSpPr txBox="1"/>
      </xdr:nvSpPr>
      <xdr:spPr>
        <a:xfrm>
          <a:off x="14325111" y="170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2231</xdr:rowOff>
    </xdr:from>
    <xdr:to>
      <xdr:col>72</xdr:col>
      <xdr:colOff>38100</xdr:colOff>
      <xdr:row>99</xdr:row>
      <xdr:rowOff>103831</xdr:rowOff>
    </xdr:to>
    <xdr:sp macro="" textlink="">
      <xdr:nvSpPr>
        <xdr:cNvPr id="702" name="楕円 701"/>
        <xdr:cNvSpPr/>
      </xdr:nvSpPr>
      <xdr:spPr>
        <a:xfrm>
          <a:off x="13652500" y="169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94958</xdr:rowOff>
    </xdr:from>
    <xdr:ext cx="534377" cy="259045"/>
    <xdr:sp macro="" textlink="">
      <xdr:nvSpPr>
        <xdr:cNvPr id="703" name="テキスト ボックス 702"/>
        <xdr:cNvSpPr txBox="1"/>
      </xdr:nvSpPr>
      <xdr:spPr>
        <a:xfrm>
          <a:off x="13436111" y="170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123073</xdr:rowOff>
    </xdr:from>
    <xdr:to>
      <xdr:col>67</xdr:col>
      <xdr:colOff>101600</xdr:colOff>
      <xdr:row>99</xdr:row>
      <xdr:rowOff>53223</xdr:rowOff>
    </xdr:to>
    <xdr:sp macro="" textlink="">
      <xdr:nvSpPr>
        <xdr:cNvPr id="704" name="楕円 703"/>
        <xdr:cNvSpPr/>
      </xdr:nvSpPr>
      <xdr:spPr>
        <a:xfrm>
          <a:off x="12763500" y="169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44350</xdr:rowOff>
    </xdr:from>
    <xdr:ext cx="534377" cy="259045"/>
    <xdr:sp macro="" textlink="">
      <xdr:nvSpPr>
        <xdr:cNvPr id="705" name="テキスト ボックス 704"/>
        <xdr:cNvSpPr txBox="1"/>
      </xdr:nvSpPr>
      <xdr:spPr>
        <a:xfrm>
          <a:off x="12547111" y="170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78337</xdr:rowOff>
    </xdr:from>
    <xdr:to>
      <xdr:col>116</xdr:col>
      <xdr:colOff>63500</xdr:colOff>
      <xdr:row>39</xdr:row>
      <xdr:rowOff>80525</xdr:rowOff>
    </xdr:to>
    <xdr:cxnSp macro="">
      <xdr:nvCxnSpPr>
        <xdr:cNvPr id="736" name="直線コネクタ 735"/>
        <xdr:cNvCxnSpPr/>
      </xdr:nvCxnSpPr>
      <xdr:spPr>
        <a:xfrm>
          <a:off x="21323300" y="6593437"/>
          <a:ext cx="838200" cy="17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78337</xdr:rowOff>
    </xdr:from>
    <xdr:to>
      <xdr:col>111</xdr:col>
      <xdr:colOff>177800</xdr:colOff>
      <xdr:row>39</xdr:row>
      <xdr:rowOff>98878</xdr:rowOff>
    </xdr:to>
    <xdr:cxnSp macro="">
      <xdr:nvCxnSpPr>
        <xdr:cNvPr id="739" name="直線コネクタ 738"/>
        <xdr:cNvCxnSpPr/>
      </xdr:nvCxnSpPr>
      <xdr:spPr>
        <a:xfrm flipV="1">
          <a:off x="20434300" y="6593437"/>
          <a:ext cx="889000" cy="19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29725</xdr:rowOff>
    </xdr:from>
    <xdr:to>
      <xdr:col>116</xdr:col>
      <xdr:colOff>114300</xdr:colOff>
      <xdr:row>39</xdr:row>
      <xdr:rowOff>131325</xdr:rowOff>
    </xdr:to>
    <xdr:sp macro="" textlink="">
      <xdr:nvSpPr>
        <xdr:cNvPr id="755" name="楕円 754"/>
        <xdr:cNvSpPr/>
      </xdr:nvSpPr>
      <xdr:spPr>
        <a:xfrm>
          <a:off x="22110700" y="67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116102</xdr:rowOff>
    </xdr:from>
    <xdr:ext cx="378565" cy="259045"/>
    <xdr:sp macro="" textlink="">
      <xdr:nvSpPr>
        <xdr:cNvPr id="756" name="投資及び出資金該当値テキスト"/>
        <xdr:cNvSpPr txBox="1"/>
      </xdr:nvSpPr>
      <xdr:spPr>
        <a:xfrm>
          <a:off x="22212300" y="663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27537</xdr:rowOff>
    </xdr:from>
    <xdr:to>
      <xdr:col>112</xdr:col>
      <xdr:colOff>38100</xdr:colOff>
      <xdr:row>38</xdr:row>
      <xdr:rowOff>129137</xdr:rowOff>
    </xdr:to>
    <xdr:sp macro="" textlink="">
      <xdr:nvSpPr>
        <xdr:cNvPr id="757" name="楕円 756"/>
        <xdr:cNvSpPr/>
      </xdr:nvSpPr>
      <xdr:spPr>
        <a:xfrm>
          <a:off x="21272500" y="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145664</xdr:rowOff>
    </xdr:from>
    <xdr:ext cx="469744" cy="259045"/>
    <xdr:sp macro="" textlink="">
      <xdr:nvSpPr>
        <xdr:cNvPr id="758" name="テキスト ボックス 757"/>
        <xdr:cNvSpPr txBox="1"/>
      </xdr:nvSpPr>
      <xdr:spPr>
        <a:xfrm>
          <a:off x="21088428" y="63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35687</xdr:rowOff>
    </xdr:from>
    <xdr:to>
      <xdr:col>116</xdr:col>
      <xdr:colOff>63500</xdr:colOff>
      <xdr:row>59</xdr:row>
      <xdr:rowOff>35864</xdr:rowOff>
    </xdr:to>
    <xdr:cxnSp macro="">
      <xdr:nvCxnSpPr>
        <xdr:cNvPr id="793" name="直線コネクタ 792"/>
        <xdr:cNvCxnSpPr/>
      </xdr:nvCxnSpPr>
      <xdr:spPr>
        <a:xfrm flipV="1">
          <a:off x="21323300" y="10151237"/>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35864</xdr:rowOff>
    </xdr:from>
    <xdr:to>
      <xdr:col>111</xdr:col>
      <xdr:colOff>177800</xdr:colOff>
      <xdr:row>59</xdr:row>
      <xdr:rowOff>37782</xdr:rowOff>
    </xdr:to>
    <xdr:cxnSp macro="">
      <xdr:nvCxnSpPr>
        <xdr:cNvPr id="796" name="直線コネクタ 795"/>
        <xdr:cNvCxnSpPr/>
      </xdr:nvCxnSpPr>
      <xdr:spPr>
        <a:xfrm flipV="1">
          <a:off x="20434300" y="10151414"/>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34658</xdr:rowOff>
    </xdr:from>
    <xdr:to>
      <xdr:col>107</xdr:col>
      <xdr:colOff>50800</xdr:colOff>
      <xdr:row>59</xdr:row>
      <xdr:rowOff>37782</xdr:rowOff>
    </xdr:to>
    <xdr:cxnSp macro="">
      <xdr:nvCxnSpPr>
        <xdr:cNvPr id="799" name="直線コネクタ 798"/>
        <xdr:cNvCxnSpPr/>
      </xdr:nvCxnSpPr>
      <xdr:spPr>
        <a:xfrm>
          <a:off x="19545300" y="10150208"/>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34658</xdr:rowOff>
    </xdr:from>
    <xdr:to>
      <xdr:col>102</xdr:col>
      <xdr:colOff>114300</xdr:colOff>
      <xdr:row>59</xdr:row>
      <xdr:rowOff>34925</xdr:rowOff>
    </xdr:to>
    <xdr:cxnSp macro="">
      <xdr:nvCxnSpPr>
        <xdr:cNvPr id="802" name="直線コネクタ 801"/>
        <xdr:cNvCxnSpPr/>
      </xdr:nvCxnSpPr>
      <xdr:spPr>
        <a:xfrm flipV="1">
          <a:off x="18656300" y="1015020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156337</xdr:rowOff>
    </xdr:from>
    <xdr:to>
      <xdr:col>116</xdr:col>
      <xdr:colOff>114300</xdr:colOff>
      <xdr:row>59</xdr:row>
      <xdr:rowOff>86487</xdr:rowOff>
    </xdr:to>
    <xdr:sp macro="" textlink="">
      <xdr:nvSpPr>
        <xdr:cNvPr id="812" name="楕円 811"/>
        <xdr:cNvSpPr/>
      </xdr:nvSpPr>
      <xdr:spPr>
        <a:xfrm>
          <a:off x="221107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156514</xdr:rowOff>
    </xdr:from>
    <xdr:to>
      <xdr:col>112</xdr:col>
      <xdr:colOff>38100</xdr:colOff>
      <xdr:row>59</xdr:row>
      <xdr:rowOff>86664</xdr:rowOff>
    </xdr:to>
    <xdr:sp macro="" textlink="">
      <xdr:nvSpPr>
        <xdr:cNvPr id="814" name="楕円 813"/>
        <xdr:cNvSpPr/>
      </xdr:nvSpPr>
      <xdr:spPr>
        <a:xfrm>
          <a:off x="21272500" y="10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77791</xdr:rowOff>
    </xdr:from>
    <xdr:ext cx="378565" cy="259045"/>
    <xdr:sp macro="" textlink="">
      <xdr:nvSpPr>
        <xdr:cNvPr id="815" name="テキスト ボックス 814"/>
        <xdr:cNvSpPr txBox="1"/>
      </xdr:nvSpPr>
      <xdr:spPr>
        <a:xfrm>
          <a:off x="21134017" y="1019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158432</xdr:rowOff>
    </xdr:from>
    <xdr:to>
      <xdr:col>107</xdr:col>
      <xdr:colOff>101600</xdr:colOff>
      <xdr:row>59</xdr:row>
      <xdr:rowOff>88582</xdr:rowOff>
    </xdr:to>
    <xdr:sp macro="" textlink="">
      <xdr:nvSpPr>
        <xdr:cNvPr id="816" name="楕円 815"/>
        <xdr:cNvSpPr/>
      </xdr:nvSpPr>
      <xdr:spPr>
        <a:xfrm>
          <a:off x="20383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79709</xdr:rowOff>
    </xdr:from>
    <xdr:ext cx="378565" cy="259045"/>
    <xdr:sp macro="" textlink="">
      <xdr:nvSpPr>
        <xdr:cNvPr id="817" name="テキスト ボックス 816"/>
        <xdr:cNvSpPr txBox="1"/>
      </xdr:nvSpPr>
      <xdr:spPr>
        <a:xfrm>
          <a:off x="20245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155308</xdr:rowOff>
    </xdr:from>
    <xdr:to>
      <xdr:col>102</xdr:col>
      <xdr:colOff>165100</xdr:colOff>
      <xdr:row>59</xdr:row>
      <xdr:rowOff>85458</xdr:rowOff>
    </xdr:to>
    <xdr:sp macro="" textlink="">
      <xdr:nvSpPr>
        <xdr:cNvPr id="818" name="楕円 817"/>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76585</xdr:rowOff>
    </xdr:from>
    <xdr:ext cx="378565" cy="259045"/>
    <xdr:sp macro="" textlink="">
      <xdr:nvSpPr>
        <xdr:cNvPr id="819" name="テキスト ボックス 818"/>
        <xdr:cNvSpPr txBox="1"/>
      </xdr:nvSpPr>
      <xdr:spPr>
        <a:xfrm>
          <a:off x="19356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155575</xdr:rowOff>
    </xdr:from>
    <xdr:to>
      <xdr:col>98</xdr:col>
      <xdr:colOff>38100</xdr:colOff>
      <xdr:row>59</xdr:row>
      <xdr:rowOff>85725</xdr:rowOff>
    </xdr:to>
    <xdr:sp macro="" textlink="">
      <xdr:nvSpPr>
        <xdr:cNvPr id="820" name="楕円 819"/>
        <xdr:cNvSpPr/>
      </xdr:nvSpPr>
      <xdr:spPr>
        <a:xfrm>
          <a:off x="186055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76852</xdr:rowOff>
    </xdr:from>
    <xdr:ext cx="378565" cy="259045"/>
    <xdr:sp macro="" textlink="">
      <xdr:nvSpPr>
        <xdr:cNvPr id="821" name="テキスト ボックス 820"/>
        <xdr:cNvSpPr txBox="1"/>
      </xdr:nvSpPr>
      <xdr:spPr>
        <a:xfrm>
          <a:off x="18467017" y="1019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90170</xdr:rowOff>
    </xdr:from>
    <xdr:to>
      <xdr:col>116</xdr:col>
      <xdr:colOff>63500</xdr:colOff>
      <xdr:row>76</xdr:row>
      <xdr:rowOff>103222</xdr:rowOff>
    </xdr:to>
    <xdr:cxnSp macro="">
      <xdr:nvCxnSpPr>
        <xdr:cNvPr id="853" name="直線コネクタ 852"/>
        <xdr:cNvCxnSpPr/>
      </xdr:nvCxnSpPr>
      <xdr:spPr>
        <a:xfrm flipV="1">
          <a:off x="21323300" y="13120370"/>
          <a:ext cx="8382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103222</xdr:rowOff>
    </xdr:from>
    <xdr:to>
      <xdr:col>111</xdr:col>
      <xdr:colOff>177800</xdr:colOff>
      <xdr:row>76</xdr:row>
      <xdr:rowOff>146210</xdr:rowOff>
    </xdr:to>
    <xdr:cxnSp macro="">
      <xdr:nvCxnSpPr>
        <xdr:cNvPr id="856" name="直線コネクタ 855"/>
        <xdr:cNvCxnSpPr/>
      </xdr:nvCxnSpPr>
      <xdr:spPr>
        <a:xfrm flipV="1">
          <a:off x="20434300" y="13133422"/>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143836</xdr:rowOff>
    </xdr:from>
    <xdr:to>
      <xdr:col>107</xdr:col>
      <xdr:colOff>50800</xdr:colOff>
      <xdr:row>76</xdr:row>
      <xdr:rowOff>146210</xdr:rowOff>
    </xdr:to>
    <xdr:cxnSp macro="">
      <xdr:nvCxnSpPr>
        <xdr:cNvPr id="859" name="直線コネクタ 858"/>
        <xdr:cNvCxnSpPr/>
      </xdr:nvCxnSpPr>
      <xdr:spPr>
        <a:xfrm>
          <a:off x="19545300" y="13174036"/>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143836</xdr:rowOff>
    </xdr:from>
    <xdr:to>
      <xdr:col>102</xdr:col>
      <xdr:colOff>114300</xdr:colOff>
      <xdr:row>76</xdr:row>
      <xdr:rowOff>163029</xdr:rowOff>
    </xdr:to>
    <xdr:cxnSp macro="">
      <xdr:nvCxnSpPr>
        <xdr:cNvPr id="862" name="直線コネクタ 861"/>
        <xdr:cNvCxnSpPr/>
      </xdr:nvCxnSpPr>
      <xdr:spPr>
        <a:xfrm flipV="1">
          <a:off x="18656300" y="13174036"/>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39370</xdr:rowOff>
    </xdr:from>
    <xdr:to>
      <xdr:col>116</xdr:col>
      <xdr:colOff>114300</xdr:colOff>
      <xdr:row>76</xdr:row>
      <xdr:rowOff>140970</xdr:rowOff>
    </xdr:to>
    <xdr:sp macro="" textlink="">
      <xdr:nvSpPr>
        <xdr:cNvPr id="872" name="楕円 871"/>
        <xdr:cNvSpPr/>
      </xdr:nvSpPr>
      <xdr:spPr>
        <a:xfrm>
          <a:off x="221107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62247</xdr:rowOff>
    </xdr:from>
    <xdr:ext cx="534377" cy="259045"/>
    <xdr:sp macro="" textlink="">
      <xdr:nvSpPr>
        <xdr:cNvPr id="873" name="繰出金該当値テキスト"/>
        <xdr:cNvSpPr txBox="1"/>
      </xdr:nvSpPr>
      <xdr:spPr>
        <a:xfrm>
          <a:off x="22212300" y="129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52422</xdr:rowOff>
    </xdr:from>
    <xdr:to>
      <xdr:col>112</xdr:col>
      <xdr:colOff>38100</xdr:colOff>
      <xdr:row>76</xdr:row>
      <xdr:rowOff>154022</xdr:rowOff>
    </xdr:to>
    <xdr:sp macro="" textlink="">
      <xdr:nvSpPr>
        <xdr:cNvPr id="874" name="楕円 873"/>
        <xdr:cNvSpPr/>
      </xdr:nvSpPr>
      <xdr:spPr>
        <a:xfrm>
          <a:off x="21272500" y="130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170549</xdr:rowOff>
    </xdr:from>
    <xdr:ext cx="534377" cy="259045"/>
    <xdr:sp macro="" textlink="">
      <xdr:nvSpPr>
        <xdr:cNvPr id="875" name="テキスト ボックス 874"/>
        <xdr:cNvSpPr txBox="1"/>
      </xdr:nvSpPr>
      <xdr:spPr>
        <a:xfrm>
          <a:off x="21056111" y="128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95410</xdr:rowOff>
    </xdr:from>
    <xdr:to>
      <xdr:col>107</xdr:col>
      <xdr:colOff>101600</xdr:colOff>
      <xdr:row>77</xdr:row>
      <xdr:rowOff>25560</xdr:rowOff>
    </xdr:to>
    <xdr:sp macro="" textlink="">
      <xdr:nvSpPr>
        <xdr:cNvPr id="876" name="楕円 875"/>
        <xdr:cNvSpPr/>
      </xdr:nvSpPr>
      <xdr:spPr>
        <a:xfrm>
          <a:off x="20383500" y="131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42087</xdr:rowOff>
    </xdr:from>
    <xdr:ext cx="534377" cy="259045"/>
    <xdr:sp macro="" textlink="">
      <xdr:nvSpPr>
        <xdr:cNvPr id="877" name="テキスト ボックス 876"/>
        <xdr:cNvSpPr txBox="1"/>
      </xdr:nvSpPr>
      <xdr:spPr>
        <a:xfrm>
          <a:off x="20167111" y="129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93036</xdr:rowOff>
    </xdr:from>
    <xdr:to>
      <xdr:col>102</xdr:col>
      <xdr:colOff>165100</xdr:colOff>
      <xdr:row>77</xdr:row>
      <xdr:rowOff>23186</xdr:rowOff>
    </xdr:to>
    <xdr:sp macro="" textlink="">
      <xdr:nvSpPr>
        <xdr:cNvPr id="878" name="楕円 877"/>
        <xdr:cNvSpPr/>
      </xdr:nvSpPr>
      <xdr:spPr>
        <a:xfrm>
          <a:off x="19494500" y="131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39714</xdr:rowOff>
    </xdr:from>
    <xdr:ext cx="534377" cy="259045"/>
    <xdr:sp macro="" textlink="">
      <xdr:nvSpPr>
        <xdr:cNvPr id="879" name="テキスト ボックス 878"/>
        <xdr:cNvSpPr txBox="1"/>
      </xdr:nvSpPr>
      <xdr:spPr>
        <a:xfrm>
          <a:off x="19278111" y="128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112229</xdr:rowOff>
    </xdr:from>
    <xdr:to>
      <xdr:col>98</xdr:col>
      <xdr:colOff>38100</xdr:colOff>
      <xdr:row>77</xdr:row>
      <xdr:rowOff>42379</xdr:rowOff>
    </xdr:to>
    <xdr:sp macro="" textlink="">
      <xdr:nvSpPr>
        <xdr:cNvPr id="880" name="楕円 879"/>
        <xdr:cNvSpPr/>
      </xdr:nvSpPr>
      <xdr:spPr>
        <a:xfrm>
          <a:off x="18605500" y="131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33506</xdr:rowOff>
    </xdr:from>
    <xdr:ext cx="534377" cy="259045"/>
    <xdr:sp macro="" textlink="">
      <xdr:nvSpPr>
        <xdr:cNvPr id="881" name="テキスト ボックス 880"/>
        <xdr:cNvSpPr txBox="1"/>
      </xdr:nvSpPr>
      <xdr:spPr>
        <a:xfrm>
          <a:off x="18389111" y="132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小規模な自治体であるため、どの指標においても、全国平均や県平均</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とは差異が大きくなっている。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類似団体との比較を中心に特徴的な部分をみると、補助費等、普通建設事業費、維持補修費、扶助費がある。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補助費等については、病院事業や工業用水道事業、老人保健施設事業などの公営企業会計に対する負担金等により、類似団体内平均値</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を大きく上回っている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また、特別定額給付金などの新型コロナウイルス感染症関連の経費に伴い前年度から大幅に伸びている。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普通建設事業費については、平成</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年度の統合小学校完成後から新規事業を抑制</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しているため、類似団体と比較して低い数値となっている。</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維持補修費については、当町が豪雪地帯であるため、冬期間の除排雪に多大な経費を要していること</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から類似団体と比較して突出して数値が大きくなっている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扶助費については、高校生までの医療費無料化や、乳幼児の一時預かりなど、類似団体より手厚い福祉を目指していることが示されている。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7,248
7,193
737.56
8,191,573
7,717,875
447,109
4,215,992
8,107,027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36504</xdr:rowOff>
    </xdr:from>
    <xdr:to>
      <xdr:col>24</xdr:col>
      <xdr:colOff>63500</xdr:colOff>
      <xdr:row>34</xdr:row>
      <xdr:rowOff>78141</xdr:rowOff>
    </xdr:to>
    <xdr:cxnSp macro="">
      <xdr:nvCxnSpPr>
        <xdr:cNvPr id="63" name="直線コネクタ 62"/>
        <xdr:cNvCxnSpPr/>
      </xdr:nvCxnSpPr>
      <xdr:spPr>
        <a:xfrm flipV="1">
          <a:off x="3797300" y="5865804"/>
          <a:ext cx="8382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78141</xdr:rowOff>
    </xdr:from>
    <xdr:to>
      <xdr:col>19</xdr:col>
      <xdr:colOff>177800</xdr:colOff>
      <xdr:row>35</xdr:row>
      <xdr:rowOff>46464</xdr:rowOff>
    </xdr:to>
    <xdr:cxnSp macro="">
      <xdr:nvCxnSpPr>
        <xdr:cNvPr id="66" name="直線コネクタ 65"/>
        <xdr:cNvCxnSpPr/>
      </xdr:nvCxnSpPr>
      <xdr:spPr>
        <a:xfrm flipV="1">
          <a:off x="2908300" y="5907441"/>
          <a:ext cx="889000" cy="1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46464</xdr:rowOff>
    </xdr:from>
    <xdr:to>
      <xdr:col>15</xdr:col>
      <xdr:colOff>50800</xdr:colOff>
      <xdr:row>35</xdr:row>
      <xdr:rowOff>72916</xdr:rowOff>
    </xdr:to>
    <xdr:cxnSp macro="">
      <xdr:nvCxnSpPr>
        <xdr:cNvPr id="69" name="直線コネクタ 68"/>
        <xdr:cNvCxnSpPr/>
      </xdr:nvCxnSpPr>
      <xdr:spPr>
        <a:xfrm flipV="1">
          <a:off x="2019300" y="6047214"/>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72916</xdr:rowOff>
    </xdr:from>
    <xdr:to>
      <xdr:col>10</xdr:col>
      <xdr:colOff>114300</xdr:colOff>
      <xdr:row>35</xdr:row>
      <xdr:rowOff>103287</xdr:rowOff>
    </xdr:to>
    <xdr:cxnSp macro="">
      <xdr:nvCxnSpPr>
        <xdr:cNvPr id="72" name="直線コネクタ 71"/>
        <xdr:cNvCxnSpPr/>
      </xdr:nvCxnSpPr>
      <xdr:spPr>
        <a:xfrm flipV="1">
          <a:off x="1130300" y="6073666"/>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157154</xdr:rowOff>
    </xdr:from>
    <xdr:to>
      <xdr:col>24</xdr:col>
      <xdr:colOff>114300</xdr:colOff>
      <xdr:row>34</xdr:row>
      <xdr:rowOff>87304</xdr:rowOff>
    </xdr:to>
    <xdr:sp macro="" textlink="">
      <xdr:nvSpPr>
        <xdr:cNvPr id="82" name="楕円 81"/>
        <xdr:cNvSpPr/>
      </xdr:nvSpPr>
      <xdr:spPr>
        <a:xfrm>
          <a:off x="4584700" y="58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8581</xdr:rowOff>
    </xdr:from>
    <xdr:ext cx="534377" cy="259045"/>
    <xdr:sp macro="" textlink="">
      <xdr:nvSpPr>
        <xdr:cNvPr id="83" name="議会費該当値テキスト"/>
        <xdr:cNvSpPr txBox="1"/>
      </xdr:nvSpPr>
      <xdr:spPr>
        <a:xfrm>
          <a:off x="4686300" y="56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27341</xdr:rowOff>
    </xdr:from>
    <xdr:to>
      <xdr:col>20</xdr:col>
      <xdr:colOff>38100</xdr:colOff>
      <xdr:row>34</xdr:row>
      <xdr:rowOff>128941</xdr:rowOff>
    </xdr:to>
    <xdr:sp macro="" textlink="">
      <xdr:nvSpPr>
        <xdr:cNvPr id="84" name="楕円 83"/>
        <xdr:cNvSpPr/>
      </xdr:nvSpPr>
      <xdr:spPr>
        <a:xfrm>
          <a:off x="3746500" y="5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145468</xdr:rowOff>
    </xdr:from>
    <xdr:ext cx="534377" cy="259045"/>
    <xdr:sp macro="" textlink="">
      <xdr:nvSpPr>
        <xdr:cNvPr id="85" name="テキスト ボックス 84"/>
        <xdr:cNvSpPr txBox="1"/>
      </xdr:nvSpPr>
      <xdr:spPr>
        <a:xfrm>
          <a:off x="3530111" y="5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167114</xdr:rowOff>
    </xdr:from>
    <xdr:to>
      <xdr:col>15</xdr:col>
      <xdr:colOff>101600</xdr:colOff>
      <xdr:row>35</xdr:row>
      <xdr:rowOff>97264</xdr:rowOff>
    </xdr:to>
    <xdr:sp macro="" textlink="">
      <xdr:nvSpPr>
        <xdr:cNvPr id="86" name="楕円 85"/>
        <xdr:cNvSpPr/>
      </xdr:nvSpPr>
      <xdr:spPr>
        <a:xfrm>
          <a:off x="2857500" y="5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113791</xdr:rowOff>
    </xdr:from>
    <xdr:ext cx="534377" cy="259045"/>
    <xdr:sp macro="" textlink="">
      <xdr:nvSpPr>
        <xdr:cNvPr id="87" name="テキスト ボックス 86"/>
        <xdr:cNvSpPr txBox="1"/>
      </xdr:nvSpPr>
      <xdr:spPr>
        <a:xfrm>
          <a:off x="2641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22116</xdr:rowOff>
    </xdr:from>
    <xdr:to>
      <xdr:col>10</xdr:col>
      <xdr:colOff>165100</xdr:colOff>
      <xdr:row>35</xdr:row>
      <xdr:rowOff>123716</xdr:rowOff>
    </xdr:to>
    <xdr:sp macro="" textlink="">
      <xdr:nvSpPr>
        <xdr:cNvPr id="88" name="楕円 87"/>
        <xdr:cNvSpPr/>
      </xdr:nvSpPr>
      <xdr:spPr>
        <a:xfrm>
          <a:off x="1968500" y="6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140243</xdr:rowOff>
    </xdr:from>
    <xdr:ext cx="534377" cy="259045"/>
    <xdr:sp macro="" textlink="">
      <xdr:nvSpPr>
        <xdr:cNvPr id="89" name="テキスト ボックス 88"/>
        <xdr:cNvSpPr txBox="1"/>
      </xdr:nvSpPr>
      <xdr:spPr>
        <a:xfrm>
          <a:off x="1752111" y="5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52487</xdr:rowOff>
    </xdr:from>
    <xdr:to>
      <xdr:col>6</xdr:col>
      <xdr:colOff>38100</xdr:colOff>
      <xdr:row>35</xdr:row>
      <xdr:rowOff>154087</xdr:rowOff>
    </xdr:to>
    <xdr:sp macro="" textlink="">
      <xdr:nvSpPr>
        <xdr:cNvPr id="90" name="楕円 89"/>
        <xdr:cNvSpPr/>
      </xdr:nvSpPr>
      <xdr:spPr>
        <a:xfrm>
          <a:off x="1079500" y="60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170614</xdr:rowOff>
    </xdr:from>
    <xdr:ext cx="534377" cy="259045"/>
    <xdr:sp macro="" textlink="">
      <xdr:nvSpPr>
        <xdr:cNvPr id="91" name="テキスト ボックス 90"/>
        <xdr:cNvSpPr txBox="1"/>
      </xdr:nvSpPr>
      <xdr:spPr>
        <a:xfrm>
          <a:off x="863111" y="58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155454</xdr:rowOff>
    </xdr:from>
    <xdr:to>
      <xdr:col>24</xdr:col>
      <xdr:colOff>63500</xdr:colOff>
      <xdr:row>58</xdr:row>
      <xdr:rowOff>96616</xdr:rowOff>
    </xdr:to>
    <xdr:cxnSp macro="">
      <xdr:nvCxnSpPr>
        <xdr:cNvPr id="122" name="直線コネクタ 121"/>
        <xdr:cNvCxnSpPr/>
      </xdr:nvCxnSpPr>
      <xdr:spPr>
        <a:xfrm flipV="1">
          <a:off x="3797300" y="9928104"/>
          <a:ext cx="838200" cy="1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96616</xdr:rowOff>
    </xdr:from>
    <xdr:to>
      <xdr:col>19</xdr:col>
      <xdr:colOff>177800</xdr:colOff>
      <xdr:row>58</xdr:row>
      <xdr:rowOff>133051</xdr:rowOff>
    </xdr:to>
    <xdr:cxnSp macro="">
      <xdr:nvCxnSpPr>
        <xdr:cNvPr id="125" name="直線コネクタ 124"/>
        <xdr:cNvCxnSpPr/>
      </xdr:nvCxnSpPr>
      <xdr:spPr>
        <a:xfrm flipV="1">
          <a:off x="2908300" y="10040716"/>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133051</xdr:rowOff>
    </xdr:from>
    <xdr:to>
      <xdr:col>15</xdr:col>
      <xdr:colOff>50800</xdr:colOff>
      <xdr:row>58</xdr:row>
      <xdr:rowOff>135522</xdr:rowOff>
    </xdr:to>
    <xdr:cxnSp macro="">
      <xdr:nvCxnSpPr>
        <xdr:cNvPr id="128" name="直線コネクタ 127"/>
        <xdr:cNvCxnSpPr/>
      </xdr:nvCxnSpPr>
      <xdr:spPr>
        <a:xfrm flipV="1">
          <a:off x="2019300" y="1007715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135522</xdr:rowOff>
    </xdr:from>
    <xdr:to>
      <xdr:col>10</xdr:col>
      <xdr:colOff>114300</xdr:colOff>
      <xdr:row>58</xdr:row>
      <xdr:rowOff>137057</xdr:rowOff>
    </xdr:to>
    <xdr:cxnSp macro="">
      <xdr:nvCxnSpPr>
        <xdr:cNvPr id="131" name="直線コネクタ 130"/>
        <xdr:cNvCxnSpPr/>
      </xdr:nvCxnSpPr>
      <xdr:spPr>
        <a:xfrm flipV="1">
          <a:off x="1130300" y="1007962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104654</xdr:rowOff>
    </xdr:from>
    <xdr:to>
      <xdr:col>24</xdr:col>
      <xdr:colOff>114300</xdr:colOff>
      <xdr:row>58</xdr:row>
      <xdr:rowOff>34804</xdr:rowOff>
    </xdr:to>
    <xdr:sp macro="" textlink="">
      <xdr:nvSpPr>
        <xdr:cNvPr id="141" name="楕円 140"/>
        <xdr:cNvSpPr/>
      </xdr:nvSpPr>
      <xdr:spPr>
        <a:xfrm>
          <a:off x="4584700" y="98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64031</xdr:rowOff>
    </xdr:from>
    <xdr:ext cx="599010" cy="259045"/>
    <xdr:sp macro="" textlink="">
      <xdr:nvSpPr>
        <xdr:cNvPr id="142" name="総務費該当値テキスト"/>
        <xdr:cNvSpPr txBox="1"/>
      </xdr:nvSpPr>
      <xdr:spPr>
        <a:xfrm>
          <a:off x="4686300" y="966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45816</xdr:rowOff>
    </xdr:from>
    <xdr:to>
      <xdr:col>20</xdr:col>
      <xdr:colOff>38100</xdr:colOff>
      <xdr:row>58</xdr:row>
      <xdr:rowOff>147416</xdr:rowOff>
    </xdr:to>
    <xdr:sp macro="" textlink="">
      <xdr:nvSpPr>
        <xdr:cNvPr id="143" name="楕円 142"/>
        <xdr:cNvSpPr/>
      </xdr:nvSpPr>
      <xdr:spPr>
        <a:xfrm>
          <a:off x="3746500" y="99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163943</xdr:rowOff>
    </xdr:from>
    <xdr:ext cx="599010" cy="259045"/>
    <xdr:sp macro="" textlink="">
      <xdr:nvSpPr>
        <xdr:cNvPr id="144" name="テキスト ボックス 143"/>
        <xdr:cNvSpPr txBox="1"/>
      </xdr:nvSpPr>
      <xdr:spPr>
        <a:xfrm>
          <a:off x="3497795" y="97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82251</xdr:rowOff>
    </xdr:from>
    <xdr:to>
      <xdr:col>15</xdr:col>
      <xdr:colOff>101600</xdr:colOff>
      <xdr:row>59</xdr:row>
      <xdr:rowOff>12401</xdr:rowOff>
    </xdr:to>
    <xdr:sp macro="" textlink="">
      <xdr:nvSpPr>
        <xdr:cNvPr id="145" name="楕円 144"/>
        <xdr:cNvSpPr/>
      </xdr:nvSpPr>
      <xdr:spPr>
        <a:xfrm>
          <a:off x="2857500" y="10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3528</xdr:rowOff>
    </xdr:from>
    <xdr:ext cx="599010" cy="259045"/>
    <xdr:sp macro="" textlink="">
      <xdr:nvSpPr>
        <xdr:cNvPr id="146" name="テキスト ボックス 145"/>
        <xdr:cNvSpPr txBox="1"/>
      </xdr:nvSpPr>
      <xdr:spPr>
        <a:xfrm>
          <a:off x="2608795" y="1011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84722</xdr:rowOff>
    </xdr:from>
    <xdr:to>
      <xdr:col>10</xdr:col>
      <xdr:colOff>165100</xdr:colOff>
      <xdr:row>59</xdr:row>
      <xdr:rowOff>14872</xdr:rowOff>
    </xdr:to>
    <xdr:sp macro="" textlink="">
      <xdr:nvSpPr>
        <xdr:cNvPr id="147" name="楕円 146"/>
        <xdr:cNvSpPr/>
      </xdr:nvSpPr>
      <xdr:spPr>
        <a:xfrm>
          <a:off x="1968500" y="100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5999</xdr:rowOff>
    </xdr:from>
    <xdr:ext cx="599010" cy="259045"/>
    <xdr:sp macro="" textlink="">
      <xdr:nvSpPr>
        <xdr:cNvPr id="148" name="テキスト ボックス 147"/>
        <xdr:cNvSpPr txBox="1"/>
      </xdr:nvSpPr>
      <xdr:spPr>
        <a:xfrm>
          <a:off x="1719795" y="1012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86257</xdr:rowOff>
    </xdr:from>
    <xdr:to>
      <xdr:col>6</xdr:col>
      <xdr:colOff>38100</xdr:colOff>
      <xdr:row>59</xdr:row>
      <xdr:rowOff>16407</xdr:rowOff>
    </xdr:to>
    <xdr:sp macro="" textlink="">
      <xdr:nvSpPr>
        <xdr:cNvPr id="149" name="楕円 148"/>
        <xdr:cNvSpPr/>
      </xdr:nvSpPr>
      <xdr:spPr>
        <a:xfrm>
          <a:off x="1079500" y="10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7534</xdr:rowOff>
    </xdr:from>
    <xdr:ext cx="599010" cy="259045"/>
    <xdr:sp macro="" textlink="">
      <xdr:nvSpPr>
        <xdr:cNvPr id="150" name="テキスト ボックス 149"/>
        <xdr:cNvSpPr txBox="1"/>
      </xdr:nvSpPr>
      <xdr:spPr>
        <a:xfrm>
          <a:off x="830795" y="101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99947</xdr:rowOff>
    </xdr:from>
    <xdr:to>
      <xdr:col>24</xdr:col>
      <xdr:colOff>63500</xdr:colOff>
      <xdr:row>75</xdr:row>
      <xdr:rowOff>144101</xdr:rowOff>
    </xdr:to>
    <xdr:cxnSp macro="">
      <xdr:nvCxnSpPr>
        <xdr:cNvPr id="176" name="直線コネクタ 175"/>
        <xdr:cNvCxnSpPr/>
      </xdr:nvCxnSpPr>
      <xdr:spPr>
        <a:xfrm flipV="1">
          <a:off x="3797300" y="12958697"/>
          <a:ext cx="8382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144101</xdr:rowOff>
    </xdr:from>
    <xdr:to>
      <xdr:col>19</xdr:col>
      <xdr:colOff>177800</xdr:colOff>
      <xdr:row>76</xdr:row>
      <xdr:rowOff>24898</xdr:rowOff>
    </xdr:to>
    <xdr:cxnSp macro="">
      <xdr:nvCxnSpPr>
        <xdr:cNvPr id="179" name="直線コネクタ 178"/>
        <xdr:cNvCxnSpPr/>
      </xdr:nvCxnSpPr>
      <xdr:spPr>
        <a:xfrm flipV="1">
          <a:off x="2908300" y="13002851"/>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138488</xdr:rowOff>
    </xdr:from>
    <xdr:to>
      <xdr:col>15</xdr:col>
      <xdr:colOff>50800</xdr:colOff>
      <xdr:row>76</xdr:row>
      <xdr:rowOff>24898</xdr:rowOff>
    </xdr:to>
    <xdr:cxnSp macro="">
      <xdr:nvCxnSpPr>
        <xdr:cNvPr id="182" name="直線コネクタ 181"/>
        <xdr:cNvCxnSpPr/>
      </xdr:nvCxnSpPr>
      <xdr:spPr>
        <a:xfrm>
          <a:off x="2019300" y="12997238"/>
          <a:ext cx="889000" cy="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138488</xdr:rowOff>
    </xdr:from>
    <xdr:to>
      <xdr:col>10</xdr:col>
      <xdr:colOff>114300</xdr:colOff>
      <xdr:row>76</xdr:row>
      <xdr:rowOff>31361</xdr:rowOff>
    </xdr:to>
    <xdr:cxnSp macro="">
      <xdr:nvCxnSpPr>
        <xdr:cNvPr id="185" name="直線コネクタ 184"/>
        <xdr:cNvCxnSpPr/>
      </xdr:nvCxnSpPr>
      <xdr:spPr>
        <a:xfrm flipV="1">
          <a:off x="1130300" y="12997238"/>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49147</xdr:rowOff>
    </xdr:from>
    <xdr:to>
      <xdr:col>24</xdr:col>
      <xdr:colOff>114300</xdr:colOff>
      <xdr:row>75</xdr:row>
      <xdr:rowOff>150747</xdr:rowOff>
    </xdr:to>
    <xdr:sp macro="" textlink="">
      <xdr:nvSpPr>
        <xdr:cNvPr id="195" name="楕円 194"/>
        <xdr:cNvSpPr/>
      </xdr:nvSpPr>
      <xdr:spPr>
        <a:xfrm>
          <a:off x="4584700" y="129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72024</xdr:rowOff>
    </xdr:from>
    <xdr:ext cx="599010" cy="259045"/>
    <xdr:sp macro="" textlink="">
      <xdr:nvSpPr>
        <xdr:cNvPr id="196" name="民生費該当値テキスト"/>
        <xdr:cNvSpPr txBox="1"/>
      </xdr:nvSpPr>
      <xdr:spPr>
        <a:xfrm>
          <a:off x="4686300" y="1275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93301</xdr:rowOff>
    </xdr:from>
    <xdr:to>
      <xdr:col>20</xdr:col>
      <xdr:colOff>38100</xdr:colOff>
      <xdr:row>76</xdr:row>
      <xdr:rowOff>23450</xdr:rowOff>
    </xdr:to>
    <xdr:sp macro="" textlink="">
      <xdr:nvSpPr>
        <xdr:cNvPr id="197" name="楕円 196"/>
        <xdr:cNvSpPr/>
      </xdr:nvSpPr>
      <xdr:spPr>
        <a:xfrm>
          <a:off x="3746500" y="12952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39978</xdr:rowOff>
    </xdr:from>
    <xdr:ext cx="599010" cy="259045"/>
    <xdr:sp macro="" textlink="">
      <xdr:nvSpPr>
        <xdr:cNvPr id="198" name="テキスト ボックス 197"/>
        <xdr:cNvSpPr txBox="1"/>
      </xdr:nvSpPr>
      <xdr:spPr>
        <a:xfrm>
          <a:off x="3497795" y="1272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145547</xdr:rowOff>
    </xdr:from>
    <xdr:to>
      <xdr:col>15</xdr:col>
      <xdr:colOff>101600</xdr:colOff>
      <xdr:row>76</xdr:row>
      <xdr:rowOff>75698</xdr:rowOff>
    </xdr:to>
    <xdr:sp macro="" textlink="">
      <xdr:nvSpPr>
        <xdr:cNvPr id="199" name="楕円 198"/>
        <xdr:cNvSpPr/>
      </xdr:nvSpPr>
      <xdr:spPr>
        <a:xfrm>
          <a:off x="2857500" y="1300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92224</xdr:rowOff>
    </xdr:from>
    <xdr:ext cx="599010" cy="259045"/>
    <xdr:sp macro="" textlink="">
      <xdr:nvSpPr>
        <xdr:cNvPr id="200" name="テキスト ボックス 199"/>
        <xdr:cNvSpPr txBox="1"/>
      </xdr:nvSpPr>
      <xdr:spPr>
        <a:xfrm>
          <a:off x="2608795" y="1277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87688</xdr:rowOff>
    </xdr:from>
    <xdr:to>
      <xdr:col>10</xdr:col>
      <xdr:colOff>165100</xdr:colOff>
      <xdr:row>76</xdr:row>
      <xdr:rowOff>17838</xdr:rowOff>
    </xdr:to>
    <xdr:sp macro="" textlink="">
      <xdr:nvSpPr>
        <xdr:cNvPr id="201" name="楕円 200"/>
        <xdr:cNvSpPr/>
      </xdr:nvSpPr>
      <xdr:spPr>
        <a:xfrm>
          <a:off x="1968500" y="129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34365</xdr:rowOff>
    </xdr:from>
    <xdr:ext cx="599010" cy="259045"/>
    <xdr:sp macro="" textlink="">
      <xdr:nvSpPr>
        <xdr:cNvPr id="202" name="テキスト ボックス 201"/>
        <xdr:cNvSpPr txBox="1"/>
      </xdr:nvSpPr>
      <xdr:spPr>
        <a:xfrm>
          <a:off x="1719795" y="127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152011</xdr:rowOff>
    </xdr:from>
    <xdr:to>
      <xdr:col>6</xdr:col>
      <xdr:colOff>38100</xdr:colOff>
      <xdr:row>76</xdr:row>
      <xdr:rowOff>82161</xdr:rowOff>
    </xdr:to>
    <xdr:sp macro="" textlink="">
      <xdr:nvSpPr>
        <xdr:cNvPr id="203" name="楕円 202"/>
        <xdr:cNvSpPr/>
      </xdr:nvSpPr>
      <xdr:spPr>
        <a:xfrm>
          <a:off x="1079500" y="130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73288</xdr:rowOff>
    </xdr:from>
    <xdr:ext cx="599010" cy="259045"/>
    <xdr:sp macro="" textlink="">
      <xdr:nvSpPr>
        <xdr:cNvPr id="204" name="テキスト ボックス 203"/>
        <xdr:cNvSpPr txBox="1"/>
      </xdr:nvSpPr>
      <xdr:spPr>
        <a:xfrm>
          <a:off x="830795" y="131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51633</xdr:rowOff>
    </xdr:from>
    <xdr:to>
      <xdr:col>24</xdr:col>
      <xdr:colOff>63500</xdr:colOff>
      <xdr:row>95</xdr:row>
      <xdr:rowOff>67690</xdr:rowOff>
    </xdr:to>
    <xdr:cxnSp macro="">
      <xdr:nvCxnSpPr>
        <xdr:cNvPr id="229" name="直線コネクタ 228"/>
        <xdr:cNvCxnSpPr/>
      </xdr:nvCxnSpPr>
      <xdr:spPr>
        <a:xfrm flipV="1">
          <a:off x="3797300" y="16339383"/>
          <a:ext cx="8382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67690</xdr:rowOff>
    </xdr:from>
    <xdr:to>
      <xdr:col>19</xdr:col>
      <xdr:colOff>177800</xdr:colOff>
      <xdr:row>95</xdr:row>
      <xdr:rowOff>118343</xdr:rowOff>
    </xdr:to>
    <xdr:cxnSp macro="">
      <xdr:nvCxnSpPr>
        <xdr:cNvPr id="232" name="直線コネクタ 231"/>
        <xdr:cNvCxnSpPr/>
      </xdr:nvCxnSpPr>
      <xdr:spPr>
        <a:xfrm flipV="1">
          <a:off x="2908300" y="16355440"/>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118343</xdr:rowOff>
    </xdr:from>
    <xdr:to>
      <xdr:col>15</xdr:col>
      <xdr:colOff>50800</xdr:colOff>
      <xdr:row>95</xdr:row>
      <xdr:rowOff>138437</xdr:rowOff>
    </xdr:to>
    <xdr:cxnSp macro="">
      <xdr:nvCxnSpPr>
        <xdr:cNvPr id="235" name="直線コネクタ 234"/>
        <xdr:cNvCxnSpPr/>
      </xdr:nvCxnSpPr>
      <xdr:spPr>
        <a:xfrm flipV="1">
          <a:off x="2019300" y="16406093"/>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138437</xdr:rowOff>
    </xdr:from>
    <xdr:to>
      <xdr:col>10</xdr:col>
      <xdr:colOff>114300</xdr:colOff>
      <xdr:row>96</xdr:row>
      <xdr:rowOff>14765</xdr:rowOff>
    </xdr:to>
    <xdr:cxnSp macro="">
      <xdr:nvCxnSpPr>
        <xdr:cNvPr id="238" name="直線コネクタ 237"/>
        <xdr:cNvCxnSpPr/>
      </xdr:nvCxnSpPr>
      <xdr:spPr>
        <a:xfrm flipV="1">
          <a:off x="1130300" y="16426187"/>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833</xdr:rowOff>
    </xdr:from>
    <xdr:to>
      <xdr:col>24</xdr:col>
      <xdr:colOff>114300</xdr:colOff>
      <xdr:row>95</xdr:row>
      <xdr:rowOff>102433</xdr:rowOff>
    </xdr:to>
    <xdr:sp macro="" textlink="">
      <xdr:nvSpPr>
        <xdr:cNvPr id="248" name="楕円 247"/>
        <xdr:cNvSpPr/>
      </xdr:nvSpPr>
      <xdr:spPr>
        <a:xfrm>
          <a:off x="4584700" y="162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23710</xdr:rowOff>
    </xdr:from>
    <xdr:ext cx="534377" cy="259045"/>
    <xdr:sp macro="" textlink="">
      <xdr:nvSpPr>
        <xdr:cNvPr id="249" name="衛生費該当値テキスト"/>
        <xdr:cNvSpPr txBox="1"/>
      </xdr:nvSpPr>
      <xdr:spPr>
        <a:xfrm>
          <a:off x="4686300" y="161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16890</xdr:rowOff>
    </xdr:from>
    <xdr:to>
      <xdr:col>20</xdr:col>
      <xdr:colOff>38100</xdr:colOff>
      <xdr:row>95</xdr:row>
      <xdr:rowOff>118490</xdr:rowOff>
    </xdr:to>
    <xdr:sp macro="" textlink="">
      <xdr:nvSpPr>
        <xdr:cNvPr id="250" name="楕円 249"/>
        <xdr:cNvSpPr/>
      </xdr:nvSpPr>
      <xdr:spPr>
        <a:xfrm>
          <a:off x="3746500" y="163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135017</xdr:rowOff>
    </xdr:from>
    <xdr:ext cx="534377" cy="259045"/>
    <xdr:sp macro="" textlink="">
      <xdr:nvSpPr>
        <xdr:cNvPr id="251" name="テキスト ボックス 250"/>
        <xdr:cNvSpPr txBox="1"/>
      </xdr:nvSpPr>
      <xdr:spPr>
        <a:xfrm>
          <a:off x="3530111" y="160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67543</xdr:rowOff>
    </xdr:from>
    <xdr:to>
      <xdr:col>15</xdr:col>
      <xdr:colOff>101600</xdr:colOff>
      <xdr:row>95</xdr:row>
      <xdr:rowOff>169143</xdr:rowOff>
    </xdr:to>
    <xdr:sp macro="" textlink="">
      <xdr:nvSpPr>
        <xdr:cNvPr id="252" name="楕円 251"/>
        <xdr:cNvSpPr/>
      </xdr:nvSpPr>
      <xdr:spPr>
        <a:xfrm>
          <a:off x="2857500" y="16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14220</xdr:rowOff>
    </xdr:from>
    <xdr:ext cx="534377" cy="259045"/>
    <xdr:sp macro="" textlink="">
      <xdr:nvSpPr>
        <xdr:cNvPr id="253" name="テキスト ボックス 252"/>
        <xdr:cNvSpPr txBox="1"/>
      </xdr:nvSpPr>
      <xdr:spPr>
        <a:xfrm>
          <a:off x="2641111" y="161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87637</xdr:rowOff>
    </xdr:from>
    <xdr:to>
      <xdr:col>10</xdr:col>
      <xdr:colOff>165100</xdr:colOff>
      <xdr:row>96</xdr:row>
      <xdr:rowOff>17787</xdr:rowOff>
    </xdr:to>
    <xdr:sp macro="" textlink="">
      <xdr:nvSpPr>
        <xdr:cNvPr id="254" name="楕円 253"/>
        <xdr:cNvSpPr/>
      </xdr:nvSpPr>
      <xdr:spPr>
        <a:xfrm>
          <a:off x="1968500" y="163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34314</xdr:rowOff>
    </xdr:from>
    <xdr:ext cx="534377" cy="259045"/>
    <xdr:sp macro="" textlink="">
      <xdr:nvSpPr>
        <xdr:cNvPr id="255" name="テキスト ボックス 254"/>
        <xdr:cNvSpPr txBox="1"/>
      </xdr:nvSpPr>
      <xdr:spPr>
        <a:xfrm>
          <a:off x="1752111" y="161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135415</xdr:rowOff>
    </xdr:from>
    <xdr:to>
      <xdr:col>6</xdr:col>
      <xdr:colOff>38100</xdr:colOff>
      <xdr:row>96</xdr:row>
      <xdr:rowOff>65565</xdr:rowOff>
    </xdr:to>
    <xdr:sp macro="" textlink="">
      <xdr:nvSpPr>
        <xdr:cNvPr id="256" name="楕円 255"/>
        <xdr:cNvSpPr/>
      </xdr:nvSpPr>
      <xdr:spPr>
        <a:xfrm>
          <a:off x="1079500" y="164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56692</xdr:rowOff>
    </xdr:from>
    <xdr:ext cx="534377" cy="259045"/>
    <xdr:sp macro="" textlink="">
      <xdr:nvSpPr>
        <xdr:cNvPr id="257" name="テキスト ボックス 256"/>
        <xdr:cNvSpPr txBox="1"/>
      </xdr:nvSpPr>
      <xdr:spPr>
        <a:xfrm>
          <a:off x="863111" y="165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15342</xdr:rowOff>
    </xdr:from>
    <xdr:to>
      <xdr:col>55</xdr:col>
      <xdr:colOff>0</xdr:colOff>
      <xdr:row>36</xdr:row>
      <xdr:rowOff>15799</xdr:rowOff>
    </xdr:to>
    <xdr:cxnSp macro="">
      <xdr:nvCxnSpPr>
        <xdr:cNvPr id="284" name="直線コネクタ 283"/>
        <xdr:cNvCxnSpPr/>
      </xdr:nvCxnSpPr>
      <xdr:spPr>
        <a:xfrm flipV="1">
          <a:off x="9639300" y="61875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15799</xdr:rowOff>
    </xdr:from>
    <xdr:to>
      <xdr:col>50</xdr:col>
      <xdr:colOff>114300</xdr:colOff>
      <xdr:row>36</xdr:row>
      <xdr:rowOff>84379</xdr:rowOff>
    </xdr:to>
    <xdr:cxnSp macro="">
      <xdr:nvCxnSpPr>
        <xdr:cNvPr id="287" name="直線コネクタ 286"/>
        <xdr:cNvCxnSpPr/>
      </xdr:nvCxnSpPr>
      <xdr:spPr>
        <a:xfrm flipV="1">
          <a:off x="8750300" y="618799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21742</xdr:rowOff>
    </xdr:from>
    <xdr:to>
      <xdr:col>45</xdr:col>
      <xdr:colOff>177800</xdr:colOff>
      <xdr:row>36</xdr:row>
      <xdr:rowOff>84379</xdr:rowOff>
    </xdr:to>
    <xdr:cxnSp macro="">
      <xdr:nvCxnSpPr>
        <xdr:cNvPr id="290" name="直線コネクタ 289"/>
        <xdr:cNvCxnSpPr/>
      </xdr:nvCxnSpPr>
      <xdr:spPr>
        <a:xfrm>
          <a:off x="7861300" y="6022492"/>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21742</xdr:rowOff>
    </xdr:from>
    <xdr:to>
      <xdr:col>41</xdr:col>
      <xdr:colOff>50800</xdr:colOff>
      <xdr:row>35</xdr:row>
      <xdr:rowOff>154787</xdr:rowOff>
    </xdr:to>
    <xdr:cxnSp macro="">
      <xdr:nvCxnSpPr>
        <xdr:cNvPr id="293" name="直線コネクタ 292"/>
        <xdr:cNvCxnSpPr/>
      </xdr:nvCxnSpPr>
      <xdr:spPr>
        <a:xfrm flipV="1">
          <a:off x="6972300" y="6022492"/>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135992</xdr:rowOff>
    </xdr:from>
    <xdr:to>
      <xdr:col>55</xdr:col>
      <xdr:colOff>50800</xdr:colOff>
      <xdr:row>36</xdr:row>
      <xdr:rowOff>66142</xdr:rowOff>
    </xdr:to>
    <xdr:sp macro="" textlink="">
      <xdr:nvSpPr>
        <xdr:cNvPr id="303" name="楕円 302"/>
        <xdr:cNvSpPr/>
      </xdr:nvSpPr>
      <xdr:spPr>
        <a:xfrm>
          <a:off x="104267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158869</xdr:rowOff>
    </xdr:from>
    <xdr:ext cx="469744" cy="259045"/>
    <xdr:sp macro="" textlink="">
      <xdr:nvSpPr>
        <xdr:cNvPr id="304" name="労働費該当値テキスト"/>
        <xdr:cNvSpPr txBox="1"/>
      </xdr:nvSpPr>
      <xdr:spPr>
        <a:xfrm>
          <a:off x="10528300" y="59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136449</xdr:rowOff>
    </xdr:from>
    <xdr:to>
      <xdr:col>50</xdr:col>
      <xdr:colOff>165100</xdr:colOff>
      <xdr:row>36</xdr:row>
      <xdr:rowOff>66599</xdr:rowOff>
    </xdr:to>
    <xdr:sp macro="" textlink="">
      <xdr:nvSpPr>
        <xdr:cNvPr id="305" name="楕円 304"/>
        <xdr:cNvSpPr/>
      </xdr:nvSpPr>
      <xdr:spPr>
        <a:xfrm>
          <a:off x="9588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83126</xdr:rowOff>
    </xdr:from>
    <xdr:ext cx="469744" cy="259045"/>
    <xdr:sp macro="" textlink="">
      <xdr:nvSpPr>
        <xdr:cNvPr id="306" name="テキスト ボックス 305"/>
        <xdr:cNvSpPr txBox="1"/>
      </xdr:nvSpPr>
      <xdr:spPr>
        <a:xfrm>
          <a:off x="9404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33579</xdr:rowOff>
    </xdr:from>
    <xdr:to>
      <xdr:col>46</xdr:col>
      <xdr:colOff>38100</xdr:colOff>
      <xdr:row>36</xdr:row>
      <xdr:rowOff>135179</xdr:rowOff>
    </xdr:to>
    <xdr:sp macro="" textlink="">
      <xdr:nvSpPr>
        <xdr:cNvPr id="307" name="楕円 306"/>
        <xdr:cNvSpPr/>
      </xdr:nvSpPr>
      <xdr:spPr>
        <a:xfrm>
          <a:off x="8699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151706</xdr:rowOff>
    </xdr:from>
    <xdr:ext cx="378565" cy="259045"/>
    <xdr:sp macro="" textlink="">
      <xdr:nvSpPr>
        <xdr:cNvPr id="308" name="テキスト ボックス 307"/>
        <xdr:cNvSpPr txBox="1"/>
      </xdr:nvSpPr>
      <xdr:spPr>
        <a:xfrm>
          <a:off x="8561017" y="59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142392</xdr:rowOff>
    </xdr:from>
    <xdr:to>
      <xdr:col>41</xdr:col>
      <xdr:colOff>101600</xdr:colOff>
      <xdr:row>35</xdr:row>
      <xdr:rowOff>72542</xdr:rowOff>
    </xdr:to>
    <xdr:sp macro="" textlink="">
      <xdr:nvSpPr>
        <xdr:cNvPr id="309" name="楕円 308"/>
        <xdr:cNvSpPr/>
      </xdr:nvSpPr>
      <xdr:spPr>
        <a:xfrm>
          <a:off x="7810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89069</xdr:rowOff>
    </xdr:from>
    <xdr:ext cx="469744" cy="259045"/>
    <xdr:sp macro="" textlink="">
      <xdr:nvSpPr>
        <xdr:cNvPr id="310" name="テキスト ボックス 309"/>
        <xdr:cNvSpPr txBox="1"/>
      </xdr:nvSpPr>
      <xdr:spPr>
        <a:xfrm>
          <a:off x="7626428" y="57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103987</xdr:rowOff>
    </xdr:from>
    <xdr:to>
      <xdr:col>36</xdr:col>
      <xdr:colOff>165100</xdr:colOff>
      <xdr:row>36</xdr:row>
      <xdr:rowOff>34137</xdr:rowOff>
    </xdr:to>
    <xdr:sp macro="" textlink="">
      <xdr:nvSpPr>
        <xdr:cNvPr id="311" name="楕円 310"/>
        <xdr:cNvSpPr/>
      </xdr:nvSpPr>
      <xdr:spPr>
        <a:xfrm>
          <a:off x="6921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50664</xdr:rowOff>
    </xdr:from>
    <xdr:ext cx="469744" cy="259045"/>
    <xdr:sp macro="" textlink="">
      <xdr:nvSpPr>
        <xdr:cNvPr id="312" name="テキスト ボックス 311"/>
        <xdr:cNvSpPr txBox="1"/>
      </xdr:nvSpPr>
      <xdr:spPr>
        <a:xfrm>
          <a:off x="6737428" y="58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xdr:rowOff>
    </xdr:from>
    <xdr:to>
      <xdr:col>55</xdr:col>
      <xdr:colOff>0</xdr:colOff>
      <xdr:row>59</xdr:row>
      <xdr:rowOff>9082</xdr:rowOff>
    </xdr:to>
    <xdr:cxnSp macro="">
      <xdr:nvCxnSpPr>
        <xdr:cNvPr id="341" name="直線コネクタ 340"/>
        <xdr:cNvCxnSpPr/>
      </xdr:nvCxnSpPr>
      <xdr:spPr>
        <a:xfrm flipV="1">
          <a:off x="9639300" y="10115566"/>
          <a:ext cx="8382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3903</xdr:rowOff>
    </xdr:from>
    <xdr:to>
      <xdr:col>50</xdr:col>
      <xdr:colOff>114300</xdr:colOff>
      <xdr:row>59</xdr:row>
      <xdr:rowOff>9082</xdr:rowOff>
    </xdr:to>
    <xdr:cxnSp macro="">
      <xdr:nvCxnSpPr>
        <xdr:cNvPr id="344" name="直線コネクタ 343"/>
        <xdr:cNvCxnSpPr/>
      </xdr:nvCxnSpPr>
      <xdr:spPr>
        <a:xfrm>
          <a:off x="8750300" y="10119453"/>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3177</xdr:rowOff>
    </xdr:from>
    <xdr:to>
      <xdr:col>45</xdr:col>
      <xdr:colOff>177800</xdr:colOff>
      <xdr:row>59</xdr:row>
      <xdr:rowOff>3903</xdr:rowOff>
    </xdr:to>
    <xdr:cxnSp macro="">
      <xdr:nvCxnSpPr>
        <xdr:cNvPr id="347" name="直線コネクタ 346"/>
        <xdr:cNvCxnSpPr/>
      </xdr:nvCxnSpPr>
      <xdr:spPr>
        <a:xfrm>
          <a:off x="7861300" y="10118727"/>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145510</xdr:rowOff>
    </xdr:from>
    <xdr:to>
      <xdr:col>41</xdr:col>
      <xdr:colOff>50800</xdr:colOff>
      <xdr:row>59</xdr:row>
      <xdr:rowOff>3177</xdr:rowOff>
    </xdr:to>
    <xdr:cxnSp macro="">
      <xdr:nvCxnSpPr>
        <xdr:cNvPr id="350" name="直線コネクタ 349"/>
        <xdr:cNvCxnSpPr/>
      </xdr:nvCxnSpPr>
      <xdr:spPr>
        <a:xfrm>
          <a:off x="6972300" y="10089610"/>
          <a:ext cx="889000" cy="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120666</xdr:rowOff>
    </xdr:from>
    <xdr:to>
      <xdr:col>55</xdr:col>
      <xdr:colOff>50800</xdr:colOff>
      <xdr:row>59</xdr:row>
      <xdr:rowOff>50816</xdr:rowOff>
    </xdr:to>
    <xdr:sp macro="" textlink="">
      <xdr:nvSpPr>
        <xdr:cNvPr id="360" name="楕円 359"/>
        <xdr:cNvSpPr/>
      </xdr:nvSpPr>
      <xdr:spPr>
        <a:xfrm>
          <a:off x="10426700" y="100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129732</xdr:rowOff>
    </xdr:from>
    <xdr:to>
      <xdr:col>50</xdr:col>
      <xdr:colOff>165100</xdr:colOff>
      <xdr:row>59</xdr:row>
      <xdr:rowOff>59882</xdr:rowOff>
    </xdr:to>
    <xdr:sp macro="" textlink="">
      <xdr:nvSpPr>
        <xdr:cNvPr id="362" name="楕円 361"/>
        <xdr:cNvSpPr/>
      </xdr:nvSpPr>
      <xdr:spPr>
        <a:xfrm>
          <a:off x="9588500" y="100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51009</xdr:rowOff>
    </xdr:from>
    <xdr:ext cx="534377" cy="259045"/>
    <xdr:sp macro="" textlink="">
      <xdr:nvSpPr>
        <xdr:cNvPr id="363" name="テキスト ボックス 362"/>
        <xdr:cNvSpPr txBox="1"/>
      </xdr:nvSpPr>
      <xdr:spPr>
        <a:xfrm>
          <a:off x="9372111" y="101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124553</xdr:rowOff>
    </xdr:from>
    <xdr:to>
      <xdr:col>46</xdr:col>
      <xdr:colOff>38100</xdr:colOff>
      <xdr:row>59</xdr:row>
      <xdr:rowOff>54703</xdr:rowOff>
    </xdr:to>
    <xdr:sp macro="" textlink="">
      <xdr:nvSpPr>
        <xdr:cNvPr id="364" name="楕円 363"/>
        <xdr:cNvSpPr/>
      </xdr:nvSpPr>
      <xdr:spPr>
        <a:xfrm>
          <a:off x="8699500" y="100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45830</xdr:rowOff>
    </xdr:from>
    <xdr:ext cx="534377" cy="259045"/>
    <xdr:sp macro="" textlink="">
      <xdr:nvSpPr>
        <xdr:cNvPr id="365" name="テキスト ボックス 364"/>
        <xdr:cNvSpPr txBox="1"/>
      </xdr:nvSpPr>
      <xdr:spPr>
        <a:xfrm>
          <a:off x="8483111" y="1016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123827</xdr:rowOff>
    </xdr:from>
    <xdr:to>
      <xdr:col>41</xdr:col>
      <xdr:colOff>101600</xdr:colOff>
      <xdr:row>59</xdr:row>
      <xdr:rowOff>53977</xdr:rowOff>
    </xdr:to>
    <xdr:sp macro="" textlink="">
      <xdr:nvSpPr>
        <xdr:cNvPr id="366" name="楕円 365"/>
        <xdr:cNvSpPr/>
      </xdr:nvSpPr>
      <xdr:spPr>
        <a:xfrm>
          <a:off x="7810500" y="100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45104</xdr:rowOff>
    </xdr:from>
    <xdr:ext cx="534377" cy="259045"/>
    <xdr:sp macro="" textlink="">
      <xdr:nvSpPr>
        <xdr:cNvPr id="367" name="テキスト ボックス 366"/>
        <xdr:cNvSpPr txBox="1"/>
      </xdr:nvSpPr>
      <xdr:spPr>
        <a:xfrm>
          <a:off x="7594111" y="1016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94710</xdr:rowOff>
    </xdr:from>
    <xdr:to>
      <xdr:col>36</xdr:col>
      <xdr:colOff>165100</xdr:colOff>
      <xdr:row>59</xdr:row>
      <xdr:rowOff>24860</xdr:rowOff>
    </xdr:to>
    <xdr:sp macro="" textlink="">
      <xdr:nvSpPr>
        <xdr:cNvPr id="368" name="楕円 367"/>
        <xdr:cNvSpPr/>
      </xdr:nvSpPr>
      <xdr:spPr>
        <a:xfrm>
          <a:off x="6921500" y="100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41387</xdr:rowOff>
    </xdr:from>
    <xdr:ext cx="534377" cy="259045"/>
    <xdr:sp macro="" textlink="">
      <xdr:nvSpPr>
        <xdr:cNvPr id="369" name="テキスト ボックス 368"/>
        <xdr:cNvSpPr txBox="1"/>
      </xdr:nvSpPr>
      <xdr:spPr>
        <a:xfrm>
          <a:off x="6705111" y="98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xdr:rowOff>
    </xdr:from>
    <xdr:to>
      <xdr:col>55</xdr:col>
      <xdr:colOff>0</xdr:colOff>
      <xdr:row>77</xdr:row>
      <xdr:rowOff>100302</xdr:rowOff>
    </xdr:to>
    <xdr:cxnSp macro="">
      <xdr:nvCxnSpPr>
        <xdr:cNvPr id="396" name="直線コネクタ 395"/>
        <xdr:cNvCxnSpPr/>
      </xdr:nvCxnSpPr>
      <xdr:spPr>
        <a:xfrm flipV="1">
          <a:off x="9639300" y="13203293"/>
          <a:ext cx="838200" cy="9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2961</xdr:rowOff>
    </xdr:from>
    <xdr:to>
      <xdr:col>50</xdr:col>
      <xdr:colOff>114300</xdr:colOff>
      <xdr:row>77</xdr:row>
      <xdr:rowOff>100302</xdr:rowOff>
    </xdr:to>
    <xdr:cxnSp macro="">
      <xdr:nvCxnSpPr>
        <xdr:cNvPr id="399" name="直線コネクタ 398"/>
        <xdr:cNvCxnSpPr/>
      </xdr:nvCxnSpPr>
      <xdr:spPr>
        <a:xfrm>
          <a:off x="8750300" y="13204611"/>
          <a:ext cx="889000" cy="9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2961</xdr:rowOff>
    </xdr:from>
    <xdr:to>
      <xdr:col>45</xdr:col>
      <xdr:colOff>177800</xdr:colOff>
      <xdr:row>77</xdr:row>
      <xdr:rowOff>46563</xdr:rowOff>
    </xdr:to>
    <xdr:cxnSp macro="">
      <xdr:nvCxnSpPr>
        <xdr:cNvPr id="402" name="直線コネクタ 401"/>
        <xdr:cNvCxnSpPr/>
      </xdr:nvCxnSpPr>
      <xdr:spPr>
        <a:xfrm flipV="1">
          <a:off x="7861300" y="13204611"/>
          <a:ext cx="889000" cy="4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46563</xdr:rowOff>
    </xdr:from>
    <xdr:to>
      <xdr:col>41</xdr:col>
      <xdr:colOff>50800</xdr:colOff>
      <xdr:row>77</xdr:row>
      <xdr:rowOff>119171</xdr:rowOff>
    </xdr:to>
    <xdr:cxnSp macro="">
      <xdr:nvCxnSpPr>
        <xdr:cNvPr id="405" name="直線コネクタ 404"/>
        <xdr:cNvCxnSpPr/>
      </xdr:nvCxnSpPr>
      <xdr:spPr>
        <a:xfrm flipV="1">
          <a:off x="6972300" y="13248213"/>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122293</xdr:rowOff>
    </xdr:from>
    <xdr:to>
      <xdr:col>55</xdr:col>
      <xdr:colOff>50800</xdr:colOff>
      <xdr:row>77</xdr:row>
      <xdr:rowOff>52443</xdr:rowOff>
    </xdr:to>
    <xdr:sp macro="" textlink="">
      <xdr:nvSpPr>
        <xdr:cNvPr id="415" name="楕円 414"/>
        <xdr:cNvSpPr/>
      </xdr:nvSpPr>
      <xdr:spPr>
        <a:xfrm>
          <a:off x="10426700" y="131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145170</xdr:rowOff>
    </xdr:from>
    <xdr:ext cx="534377" cy="259045"/>
    <xdr:sp macro="" textlink="">
      <xdr:nvSpPr>
        <xdr:cNvPr id="416" name="商工費該当値テキスト"/>
        <xdr:cNvSpPr txBox="1"/>
      </xdr:nvSpPr>
      <xdr:spPr>
        <a:xfrm>
          <a:off x="10528300" y="130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49502</xdr:rowOff>
    </xdr:from>
    <xdr:to>
      <xdr:col>50</xdr:col>
      <xdr:colOff>165100</xdr:colOff>
      <xdr:row>77</xdr:row>
      <xdr:rowOff>151102</xdr:rowOff>
    </xdr:to>
    <xdr:sp macro="" textlink="">
      <xdr:nvSpPr>
        <xdr:cNvPr id="417" name="楕円 416"/>
        <xdr:cNvSpPr/>
      </xdr:nvSpPr>
      <xdr:spPr>
        <a:xfrm>
          <a:off x="9588500" y="132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167629</xdr:rowOff>
    </xdr:from>
    <xdr:ext cx="534377" cy="259045"/>
    <xdr:sp macro="" textlink="">
      <xdr:nvSpPr>
        <xdr:cNvPr id="418" name="テキスト ボックス 417"/>
        <xdr:cNvSpPr txBox="1"/>
      </xdr:nvSpPr>
      <xdr:spPr>
        <a:xfrm>
          <a:off x="9372111" y="1302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123611</xdr:rowOff>
    </xdr:from>
    <xdr:to>
      <xdr:col>46</xdr:col>
      <xdr:colOff>38100</xdr:colOff>
      <xdr:row>77</xdr:row>
      <xdr:rowOff>53761</xdr:rowOff>
    </xdr:to>
    <xdr:sp macro="" textlink="">
      <xdr:nvSpPr>
        <xdr:cNvPr id="419" name="楕円 418"/>
        <xdr:cNvSpPr/>
      </xdr:nvSpPr>
      <xdr:spPr>
        <a:xfrm>
          <a:off x="8699500" y="131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70287</xdr:rowOff>
    </xdr:from>
    <xdr:ext cx="534377" cy="259045"/>
    <xdr:sp macro="" textlink="">
      <xdr:nvSpPr>
        <xdr:cNvPr id="420" name="テキスト ボックス 419"/>
        <xdr:cNvSpPr txBox="1"/>
      </xdr:nvSpPr>
      <xdr:spPr>
        <a:xfrm>
          <a:off x="8483111" y="12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167213</xdr:rowOff>
    </xdr:from>
    <xdr:to>
      <xdr:col>41</xdr:col>
      <xdr:colOff>101600</xdr:colOff>
      <xdr:row>77</xdr:row>
      <xdr:rowOff>97363</xdr:rowOff>
    </xdr:to>
    <xdr:sp macro="" textlink="">
      <xdr:nvSpPr>
        <xdr:cNvPr id="421" name="楕円 420"/>
        <xdr:cNvSpPr/>
      </xdr:nvSpPr>
      <xdr:spPr>
        <a:xfrm>
          <a:off x="7810500" y="131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113890</xdr:rowOff>
    </xdr:from>
    <xdr:ext cx="534377" cy="259045"/>
    <xdr:sp macro="" textlink="">
      <xdr:nvSpPr>
        <xdr:cNvPr id="422" name="テキスト ボックス 421"/>
        <xdr:cNvSpPr txBox="1"/>
      </xdr:nvSpPr>
      <xdr:spPr>
        <a:xfrm>
          <a:off x="7594111" y="129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68371</xdr:rowOff>
    </xdr:from>
    <xdr:to>
      <xdr:col>36</xdr:col>
      <xdr:colOff>165100</xdr:colOff>
      <xdr:row>77</xdr:row>
      <xdr:rowOff>169971</xdr:rowOff>
    </xdr:to>
    <xdr:sp macro="" textlink="">
      <xdr:nvSpPr>
        <xdr:cNvPr id="423" name="楕円 422"/>
        <xdr:cNvSpPr/>
      </xdr:nvSpPr>
      <xdr:spPr>
        <a:xfrm>
          <a:off x="6921500" y="132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15048</xdr:rowOff>
    </xdr:from>
    <xdr:ext cx="534377" cy="259045"/>
    <xdr:sp macro="" textlink="">
      <xdr:nvSpPr>
        <xdr:cNvPr id="424" name="テキスト ボックス 423"/>
        <xdr:cNvSpPr txBox="1"/>
      </xdr:nvSpPr>
      <xdr:spPr>
        <a:xfrm>
          <a:off x="6705111" y="130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168599</xdr:rowOff>
    </xdr:from>
    <xdr:to>
      <xdr:col>55</xdr:col>
      <xdr:colOff>0</xdr:colOff>
      <xdr:row>98</xdr:row>
      <xdr:rowOff>30549</xdr:rowOff>
    </xdr:to>
    <xdr:cxnSp macro="">
      <xdr:nvCxnSpPr>
        <xdr:cNvPr id="451" name="直線コネクタ 450"/>
        <xdr:cNvCxnSpPr/>
      </xdr:nvCxnSpPr>
      <xdr:spPr>
        <a:xfrm flipV="1">
          <a:off x="9639300" y="16799249"/>
          <a:ext cx="838200" cy="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3916</xdr:rowOff>
    </xdr:from>
    <xdr:to>
      <xdr:col>50</xdr:col>
      <xdr:colOff>114300</xdr:colOff>
      <xdr:row>98</xdr:row>
      <xdr:rowOff>30549</xdr:rowOff>
    </xdr:to>
    <xdr:cxnSp macro="">
      <xdr:nvCxnSpPr>
        <xdr:cNvPr id="454" name="直線コネクタ 453"/>
        <xdr:cNvCxnSpPr/>
      </xdr:nvCxnSpPr>
      <xdr:spPr>
        <a:xfrm>
          <a:off x="8750300" y="16806016"/>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3916</xdr:rowOff>
    </xdr:from>
    <xdr:to>
      <xdr:col>45</xdr:col>
      <xdr:colOff>177800</xdr:colOff>
      <xdr:row>98</xdr:row>
      <xdr:rowOff>13593</xdr:rowOff>
    </xdr:to>
    <xdr:cxnSp macro="">
      <xdr:nvCxnSpPr>
        <xdr:cNvPr id="457" name="直線コネクタ 456"/>
        <xdr:cNvCxnSpPr/>
      </xdr:nvCxnSpPr>
      <xdr:spPr>
        <a:xfrm flipV="1">
          <a:off x="7861300" y="1680601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13593</xdr:rowOff>
    </xdr:from>
    <xdr:to>
      <xdr:col>41</xdr:col>
      <xdr:colOff>50800</xdr:colOff>
      <xdr:row>98</xdr:row>
      <xdr:rowOff>24467</xdr:rowOff>
    </xdr:to>
    <xdr:cxnSp macro="">
      <xdr:nvCxnSpPr>
        <xdr:cNvPr id="460" name="直線コネクタ 459"/>
        <xdr:cNvCxnSpPr/>
      </xdr:nvCxnSpPr>
      <xdr:spPr>
        <a:xfrm flipV="1">
          <a:off x="6972300" y="16815693"/>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117799</xdr:rowOff>
    </xdr:from>
    <xdr:to>
      <xdr:col>55</xdr:col>
      <xdr:colOff>50800</xdr:colOff>
      <xdr:row>98</xdr:row>
      <xdr:rowOff>47949</xdr:rowOff>
    </xdr:to>
    <xdr:sp macro="" textlink="">
      <xdr:nvSpPr>
        <xdr:cNvPr id="470" name="楕円 469"/>
        <xdr:cNvSpPr/>
      </xdr:nvSpPr>
      <xdr:spPr>
        <a:xfrm>
          <a:off x="10426700" y="167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77176</xdr:rowOff>
    </xdr:from>
    <xdr:ext cx="599010" cy="259045"/>
    <xdr:sp macro="" textlink="">
      <xdr:nvSpPr>
        <xdr:cNvPr id="471" name="土木費該当値テキスト"/>
        <xdr:cNvSpPr txBox="1"/>
      </xdr:nvSpPr>
      <xdr:spPr>
        <a:xfrm>
          <a:off x="10528300" y="1653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151199</xdr:rowOff>
    </xdr:from>
    <xdr:to>
      <xdr:col>50</xdr:col>
      <xdr:colOff>165100</xdr:colOff>
      <xdr:row>98</xdr:row>
      <xdr:rowOff>81349</xdr:rowOff>
    </xdr:to>
    <xdr:sp macro="" textlink="">
      <xdr:nvSpPr>
        <xdr:cNvPr id="472" name="楕円 471"/>
        <xdr:cNvSpPr/>
      </xdr:nvSpPr>
      <xdr:spPr>
        <a:xfrm>
          <a:off x="9588500" y="167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97876</xdr:rowOff>
    </xdr:from>
    <xdr:ext cx="599010" cy="259045"/>
    <xdr:sp macro="" textlink="">
      <xdr:nvSpPr>
        <xdr:cNvPr id="473" name="テキスト ボックス 472"/>
        <xdr:cNvSpPr txBox="1"/>
      </xdr:nvSpPr>
      <xdr:spPr>
        <a:xfrm>
          <a:off x="9339795" y="165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124566</xdr:rowOff>
    </xdr:from>
    <xdr:to>
      <xdr:col>46</xdr:col>
      <xdr:colOff>38100</xdr:colOff>
      <xdr:row>98</xdr:row>
      <xdr:rowOff>54716</xdr:rowOff>
    </xdr:to>
    <xdr:sp macro="" textlink="">
      <xdr:nvSpPr>
        <xdr:cNvPr id="474" name="楕円 473"/>
        <xdr:cNvSpPr/>
      </xdr:nvSpPr>
      <xdr:spPr>
        <a:xfrm>
          <a:off x="8699500" y="167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71243</xdr:rowOff>
    </xdr:from>
    <xdr:ext cx="599010" cy="259045"/>
    <xdr:sp macro="" textlink="">
      <xdr:nvSpPr>
        <xdr:cNvPr id="475" name="テキスト ボックス 474"/>
        <xdr:cNvSpPr txBox="1"/>
      </xdr:nvSpPr>
      <xdr:spPr>
        <a:xfrm>
          <a:off x="8450795" y="1653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134243</xdr:rowOff>
    </xdr:from>
    <xdr:to>
      <xdr:col>41</xdr:col>
      <xdr:colOff>101600</xdr:colOff>
      <xdr:row>98</xdr:row>
      <xdr:rowOff>64393</xdr:rowOff>
    </xdr:to>
    <xdr:sp macro="" textlink="">
      <xdr:nvSpPr>
        <xdr:cNvPr id="476" name="楕円 475"/>
        <xdr:cNvSpPr/>
      </xdr:nvSpPr>
      <xdr:spPr>
        <a:xfrm>
          <a:off x="7810500" y="16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80920</xdr:rowOff>
    </xdr:from>
    <xdr:ext cx="599010" cy="259045"/>
    <xdr:sp macro="" textlink="">
      <xdr:nvSpPr>
        <xdr:cNvPr id="477" name="テキスト ボックス 476"/>
        <xdr:cNvSpPr txBox="1"/>
      </xdr:nvSpPr>
      <xdr:spPr>
        <a:xfrm>
          <a:off x="7561795" y="165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145117</xdr:rowOff>
    </xdr:from>
    <xdr:to>
      <xdr:col>36</xdr:col>
      <xdr:colOff>165100</xdr:colOff>
      <xdr:row>98</xdr:row>
      <xdr:rowOff>75267</xdr:rowOff>
    </xdr:to>
    <xdr:sp macro="" textlink="">
      <xdr:nvSpPr>
        <xdr:cNvPr id="478" name="楕円 477"/>
        <xdr:cNvSpPr/>
      </xdr:nvSpPr>
      <xdr:spPr>
        <a:xfrm>
          <a:off x="6921500" y="167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91794</xdr:rowOff>
    </xdr:from>
    <xdr:ext cx="599010" cy="259045"/>
    <xdr:sp macro="" textlink="">
      <xdr:nvSpPr>
        <xdr:cNvPr id="479" name="テキスト ボックス 478"/>
        <xdr:cNvSpPr txBox="1"/>
      </xdr:nvSpPr>
      <xdr:spPr>
        <a:xfrm>
          <a:off x="6672795" y="1655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128937</xdr:rowOff>
    </xdr:from>
    <xdr:to>
      <xdr:col>85</xdr:col>
      <xdr:colOff>127000</xdr:colOff>
      <xdr:row>37</xdr:row>
      <xdr:rowOff>132014</xdr:rowOff>
    </xdr:to>
    <xdr:cxnSp macro="">
      <xdr:nvCxnSpPr>
        <xdr:cNvPr id="506" name="直線コネクタ 505"/>
        <xdr:cNvCxnSpPr/>
      </xdr:nvCxnSpPr>
      <xdr:spPr>
        <a:xfrm flipV="1">
          <a:off x="15481300" y="6472587"/>
          <a:ext cx="8382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132014</xdr:rowOff>
    </xdr:from>
    <xdr:to>
      <xdr:col>81</xdr:col>
      <xdr:colOff>50800</xdr:colOff>
      <xdr:row>37</xdr:row>
      <xdr:rowOff>139714</xdr:rowOff>
    </xdr:to>
    <xdr:cxnSp macro="">
      <xdr:nvCxnSpPr>
        <xdr:cNvPr id="509" name="直線コネクタ 508"/>
        <xdr:cNvCxnSpPr/>
      </xdr:nvCxnSpPr>
      <xdr:spPr>
        <a:xfrm flipV="1">
          <a:off x="14592300" y="6475664"/>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139714</xdr:rowOff>
    </xdr:from>
    <xdr:to>
      <xdr:col>76</xdr:col>
      <xdr:colOff>114300</xdr:colOff>
      <xdr:row>37</xdr:row>
      <xdr:rowOff>154403</xdr:rowOff>
    </xdr:to>
    <xdr:cxnSp macro="">
      <xdr:nvCxnSpPr>
        <xdr:cNvPr id="512" name="直線コネクタ 511"/>
        <xdr:cNvCxnSpPr/>
      </xdr:nvCxnSpPr>
      <xdr:spPr>
        <a:xfrm flipV="1">
          <a:off x="13703300" y="6483364"/>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122395</xdr:rowOff>
    </xdr:from>
    <xdr:to>
      <xdr:col>71</xdr:col>
      <xdr:colOff>177800</xdr:colOff>
      <xdr:row>37</xdr:row>
      <xdr:rowOff>154403</xdr:rowOff>
    </xdr:to>
    <xdr:cxnSp macro="">
      <xdr:nvCxnSpPr>
        <xdr:cNvPr id="515" name="直線コネクタ 514"/>
        <xdr:cNvCxnSpPr/>
      </xdr:nvCxnSpPr>
      <xdr:spPr>
        <a:xfrm>
          <a:off x="12814300" y="6294595"/>
          <a:ext cx="889000" cy="2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78137</xdr:rowOff>
    </xdr:from>
    <xdr:to>
      <xdr:col>85</xdr:col>
      <xdr:colOff>177800</xdr:colOff>
      <xdr:row>38</xdr:row>
      <xdr:rowOff>8288</xdr:rowOff>
    </xdr:to>
    <xdr:sp macro="" textlink="">
      <xdr:nvSpPr>
        <xdr:cNvPr id="525" name="楕円 524"/>
        <xdr:cNvSpPr/>
      </xdr:nvSpPr>
      <xdr:spPr>
        <a:xfrm>
          <a:off x="16268700" y="6421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52275</xdr:rowOff>
    </xdr:from>
    <xdr:ext cx="534377" cy="259045"/>
    <xdr:sp macro="" textlink="">
      <xdr:nvSpPr>
        <xdr:cNvPr id="526" name="消防費該当値テキスト"/>
        <xdr:cNvSpPr txBox="1"/>
      </xdr:nvSpPr>
      <xdr:spPr>
        <a:xfrm>
          <a:off x="16370300" y="63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81214</xdr:rowOff>
    </xdr:from>
    <xdr:to>
      <xdr:col>81</xdr:col>
      <xdr:colOff>101600</xdr:colOff>
      <xdr:row>38</xdr:row>
      <xdr:rowOff>11364</xdr:rowOff>
    </xdr:to>
    <xdr:sp macro="" textlink="">
      <xdr:nvSpPr>
        <xdr:cNvPr id="527" name="楕円 526"/>
        <xdr:cNvSpPr/>
      </xdr:nvSpPr>
      <xdr:spPr>
        <a:xfrm>
          <a:off x="15430500" y="64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27891</xdr:rowOff>
    </xdr:from>
    <xdr:ext cx="534377" cy="259045"/>
    <xdr:sp macro="" textlink="">
      <xdr:nvSpPr>
        <xdr:cNvPr id="528" name="テキスト ボックス 527"/>
        <xdr:cNvSpPr txBox="1"/>
      </xdr:nvSpPr>
      <xdr:spPr>
        <a:xfrm>
          <a:off x="15214111" y="62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88914</xdr:rowOff>
    </xdr:from>
    <xdr:to>
      <xdr:col>76</xdr:col>
      <xdr:colOff>165100</xdr:colOff>
      <xdr:row>38</xdr:row>
      <xdr:rowOff>19064</xdr:rowOff>
    </xdr:to>
    <xdr:sp macro="" textlink="">
      <xdr:nvSpPr>
        <xdr:cNvPr id="529" name="楕円 528"/>
        <xdr:cNvSpPr/>
      </xdr:nvSpPr>
      <xdr:spPr>
        <a:xfrm>
          <a:off x="14541500" y="64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35591</xdr:rowOff>
    </xdr:from>
    <xdr:ext cx="534377" cy="259045"/>
    <xdr:sp macro="" textlink="">
      <xdr:nvSpPr>
        <xdr:cNvPr id="530" name="テキスト ボックス 529"/>
        <xdr:cNvSpPr txBox="1"/>
      </xdr:nvSpPr>
      <xdr:spPr>
        <a:xfrm>
          <a:off x="14325111" y="62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103603</xdr:rowOff>
    </xdr:from>
    <xdr:to>
      <xdr:col>72</xdr:col>
      <xdr:colOff>38100</xdr:colOff>
      <xdr:row>38</xdr:row>
      <xdr:rowOff>33753</xdr:rowOff>
    </xdr:to>
    <xdr:sp macro="" textlink="">
      <xdr:nvSpPr>
        <xdr:cNvPr id="531" name="楕円 530"/>
        <xdr:cNvSpPr/>
      </xdr:nvSpPr>
      <xdr:spPr>
        <a:xfrm>
          <a:off x="13652500" y="64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50280</xdr:rowOff>
    </xdr:from>
    <xdr:ext cx="534377" cy="259045"/>
    <xdr:sp macro="" textlink="">
      <xdr:nvSpPr>
        <xdr:cNvPr id="532" name="テキスト ボックス 531"/>
        <xdr:cNvSpPr txBox="1"/>
      </xdr:nvSpPr>
      <xdr:spPr>
        <a:xfrm>
          <a:off x="13436111" y="62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71595</xdr:rowOff>
    </xdr:from>
    <xdr:to>
      <xdr:col>67</xdr:col>
      <xdr:colOff>101600</xdr:colOff>
      <xdr:row>37</xdr:row>
      <xdr:rowOff>1745</xdr:rowOff>
    </xdr:to>
    <xdr:sp macro="" textlink="">
      <xdr:nvSpPr>
        <xdr:cNvPr id="533" name="楕円 532"/>
        <xdr:cNvSpPr/>
      </xdr:nvSpPr>
      <xdr:spPr>
        <a:xfrm>
          <a:off x="12763500" y="62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18272</xdr:rowOff>
    </xdr:from>
    <xdr:ext cx="534377" cy="259045"/>
    <xdr:sp macro="" textlink="">
      <xdr:nvSpPr>
        <xdr:cNvPr id="534" name="テキスト ボックス 533"/>
        <xdr:cNvSpPr txBox="1"/>
      </xdr:nvSpPr>
      <xdr:spPr>
        <a:xfrm>
          <a:off x="12547111" y="60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109136</xdr:rowOff>
    </xdr:from>
    <xdr:to>
      <xdr:col>85</xdr:col>
      <xdr:colOff>127000</xdr:colOff>
      <xdr:row>58</xdr:row>
      <xdr:rowOff>158161</xdr:rowOff>
    </xdr:to>
    <xdr:cxnSp macro="">
      <xdr:nvCxnSpPr>
        <xdr:cNvPr id="565" name="直線コネクタ 564"/>
        <xdr:cNvCxnSpPr/>
      </xdr:nvCxnSpPr>
      <xdr:spPr>
        <a:xfrm flipV="1">
          <a:off x="15481300" y="10053236"/>
          <a:ext cx="838200" cy="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158161</xdr:rowOff>
    </xdr:from>
    <xdr:to>
      <xdr:col>81</xdr:col>
      <xdr:colOff>50800</xdr:colOff>
      <xdr:row>59</xdr:row>
      <xdr:rowOff>7203</xdr:rowOff>
    </xdr:to>
    <xdr:cxnSp macro="">
      <xdr:nvCxnSpPr>
        <xdr:cNvPr id="568" name="直線コネクタ 567"/>
        <xdr:cNvCxnSpPr/>
      </xdr:nvCxnSpPr>
      <xdr:spPr>
        <a:xfrm flipV="1">
          <a:off x="14592300" y="10102261"/>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7203</xdr:rowOff>
    </xdr:from>
    <xdr:to>
      <xdr:col>76</xdr:col>
      <xdr:colOff>114300</xdr:colOff>
      <xdr:row>59</xdr:row>
      <xdr:rowOff>9114</xdr:rowOff>
    </xdr:to>
    <xdr:cxnSp macro="">
      <xdr:nvCxnSpPr>
        <xdr:cNvPr id="571" name="直線コネクタ 570"/>
        <xdr:cNvCxnSpPr/>
      </xdr:nvCxnSpPr>
      <xdr:spPr>
        <a:xfrm flipV="1">
          <a:off x="13703300" y="10122753"/>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9114</xdr:rowOff>
    </xdr:from>
    <xdr:to>
      <xdr:col>71</xdr:col>
      <xdr:colOff>177800</xdr:colOff>
      <xdr:row>59</xdr:row>
      <xdr:rowOff>14806</xdr:rowOff>
    </xdr:to>
    <xdr:cxnSp macro="">
      <xdr:nvCxnSpPr>
        <xdr:cNvPr id="574" name="直線コネクタ 573"/>
        <xdr:cNvCxnSpPr/>
      </xdr:nvCxnSpPr>
      <xdr:spPr>
        <a:xfrm flipV="1">
          <a:off x="12814300" y="10124664"/>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58336</xdr:rowOff>
    </xdr:from>
    <xdr:to>
      <xdr:col>85</xdr:col>
      <xdr:colOff>177800</xdr:colOff>
      <xdr:row>58</xdr:row>
      <xdr:rowOff>159936</xdr:rowOff>
    </xdr:to>
    <xdr:sp macro="" textlink="">
      <xdr:nvSpPr>
        <xdr:cNvPr id="584" name="楕円 583"/>
        <xdr:cNvSpPr/>
      </xdr:nvSpPr>
      <xdr:spPr>
        <a:xfrm>
          <a:off x="16268700" y="100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17713</xdr:rowOff>
    </xdr:from>
    <xdr:ext cx="534377" cy="259045"/>
    <xdr:sp macro="" textlink="">
      <xdr:nvSpPr>
        <xdr:cNvPr id="585" name="教育費該当値テキスト"/>
        <xdr:cNvSpPr txBox="1"/>
      </xdr:nvSpPr>
      <xdr:spPr>
        <a:xfrm>
          <a:off x="16370300" y="97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107361</xdr:rowOff>
    </xdr:from>
    <xdr:to>
      <xdr:col>81</xdr:col>
      <xdr:colOff>101600</xdr:colOff>
      <xdr:row>59</xdr:row>
      <xdr:rowOff>37511</xdr:rowOff>
    </xdr:to>
    <xdr:sp macro="" textlink="">
      <xdr:nvSpPr>
        <xdr:cNvPr id="586" name="楕円 585"/>
        <xdr:cNvSpPr/>
      </xdr:nvSpPr>
      <xdr:spPr>
        <a:xfrm>
          <a:off x="15430500" y="100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28638</xdr:rowOff>
    </xdr:from>
    <xdr:ext cx="534377" cy="259045"/>
    <xdr:sp macro="" textlink="">
      <xdr:nvSpPr>
        <xdr:cNvPr id="587" name="テキスト ボックス 586"/>
        <xdr:cNvSpPr txBox="1"/>
      </xdr:nvSpPr>
      <xdr:spPr>
        <a:xfrm>
          <a:off x="15214111" y="101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127853</xdr:rowOff>
    </xdr:from>
    <xdr:to>
      <xdr:col>76</xdr:col>
      <xdr:colOff>165100</xdr:colOff>
      <xdr:row>59</xdr:row>
      <xdr:rowOff>58003</xdr:rowOff>
    </xdr:to>
    <xdr:sp macro="" textlink="">
      <xdr:nvSpPr>
        <xdr:cNvPr id="588" name="楕円 587"/>
        <xdr:cNvSpPr/>
      </xdr:nvSpPr>
      <xdr:spPr>
        <a:xfrm>
          <a:off x="14541500" y="100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49130</xdr:rowOff>
    </xdr:from>
    <xdr:ext cx="534377" cy="259045"/>
    <xdr:sp macro="" textlink="">
      <xdr:nvSpPr>
        <xdr:cNvPr id="589" name="テキスト ボックス 588"/>
        <xdr:cNvSpPr txBox="1"/>
      </xdr:nvSpPr>
      <xdr:spPr>
        <a:xfrm>
          <a:off x="14325111" y="101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129764</xdr:rowOff>
    </xdr:from>
    <xdr:to>
      <xdr:col>72</xdr:col>
      <xdr:colOff>38100</xdr:colOff>
      <xdr:row>59</xdr:row>
      <xdr:rowOff>59914</xdr:rowOff>
    </xdr:to>
    <xdr:sp macro="" textlink="">
      <xdr:nvSpPr>
        <xdr:cNvPr id="590" name="楕円 589"/>
        <xdr:cNvSpPr/>
      </xdr:nvSpPr>
      <xdr:spPr>
        <a:xfrm>
          <a:off x="13652500" y="100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51041</xdr:rowOff>
    </xdr:from>
    <xdr:ext cx="534377" cy="259045"/>
    <xdr:sp macro="" textlink="">
      <xdr:nvSpPr>
        <xdr:cNvPr id="591" name="テキスト ボックス 590"/>
        <xdr:cNvSpPr txBox="1"/>
      </xdr:nvSpPr>
      <xdr:spPr>
        <a:xfrm>
          <a:off x="13436111" y="101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135456</xdr:rowOff>
    </xdr:from>
    <xdr:to>
      <xdr:col>67</xdr:col>
      <xdr:colOff>101600</xdr:colOff>
      <xdr:row>59</xdr:row>
      <xdr:rowOff>65606</xdr:rowOff>
    </xdr:to>
    <xdr:sp macro="" textlink="">
      <xdr:nvSpPr>
        <xdr:cNvPr id="592" name="楕円 591"/>
        <xdr:cNvSpPr/>
      </xdr:nvSpPr>
      <xdr:spPr>
        <a:xfrm>
          <a:off x="12763500" y="100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56733</xdr:rowOff>
    </xdr:from>
    <xdr:ext cx="534377" cy="259045"/>
    <xdr:sp macro="" textlink="">
      <xdr:nvSpPr>
        <xdr:cNvPr id="593" name="テキスト ボックス 592"/>
        <xdr:cNvSpPr txBox="1"/>
      </xdr:nvSpPr>
      <xdr:spPr>
        <a:xfrm>
          <a:off x="12547111" y="101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14390</xdr:rowOff>
    </xdr:from>
    <xdr:to>
      <xdr:col>85</xdr:col>
      <xdr:colOff>127000</xdr:colOff>
      <xdr:row>79</xdr:row>
      <xdr:rowOff>33607</xdr:rowOff>
    </xdr:to>
    <xdr:cxnSp macro="">
      <xdr:nvCxnSpPr>
        <xdr:cNvPr id="622" name="直線コネクタ 621"/>
        <xdr:cNvCxnSpPr/>
      </xdr:nvCxnSpPr>
      <xdr:spPr>
        <a:xfrm flipV="1">
          <a:off x="15481300" y="13558940"/>
          <a:ext cx="8382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33607</xdr:rowOff>
    </xdr:from>
    <xdr:to>
      <xdr:col>81</xdr:col>
      <xdr:colOff>50800</xdr:colOff>
      <xdr:row>79</xdr:row>
      <xdr:rowOff>42701</xdr:rowOff>
    </xdr:to>
    <xdr:cxnSp macro="">
      <xdr:nvCxnSpPr>
        <xdr:cNvPr id="625" name="直線コネクタ 624"/>
        <xdr:cNvCxnSpPr/>
      </xdr:nvCxnSpPr>
      <xdr:spPr>
        <a:xfrm flipV="1">
          <a:off x="14592300" y="13578157"/>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42701</xdr:rowOff>
    </xdr:from>
    <xdr:to>
      <xdr:col>76</xdr:col>
      <xdr:colOff>114300</xdr:colOff>
      <xdr:row>79</xdr:row>
      <xdr:rowOff>44447</xdr:rowOff>
    </xdr:to>
    <xdr:cxnSp macro="">
      <xdr:nvCxnSpPr>
        <xdr:cNvPr id="628" name="直線コネクタ 627"/>
        <xdr:cNvCxnSpPr/>
      </xdr:nvCxnSpPr>
      <xdr:spPr>
        <a:xfrm flipV="1">
          <a:off x="13703300" y="13587251"/>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44400</xdr:rowOff>
    </xdr:from>
    <xdr:to>
      <xdr:col>71</xdr:col>
      <xdr:colOff>177800</xdr:colOff>
      <xdr:row>79</xdr:row>
      <xdr:rowOff>44447</xdr:rowOff>
    </xdr:to>
    <xdr:cxnSp macro="">
      <xdr:nvCxnSpPr>
        <xdr:cNvPr id="631" name="直線コネクタ 630"/>
        <xdr:cNvCxnSpPr/>
      </xdr:nvCxnSpPr>
      <xdr:spPr>
        <a:xfrm>
          <a:off x="12814300" y="1358895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135040</xdr:rowOff>
    </xdr:from>
    <xdr:to>
      <xdr:col>85</xdr:col>
      <xdr:colOff>177800</xdr:colOff>
      <xdr:row>79</xdr:row>
      <xdr:rowOff>65190</xdr:rowOff>
    </xdr:to>
    <xdr:sp macro="" textlink="">
      <xdr:nvSpPr>
        <xdr:cNvPr id="641" name="楕円 640"/>
        <xdr:cNvSpPr/>
      </xdr:nvSpPr>
      <xdr:spPr>
        <a:xfrm>
          <a:off x="16268700" y="135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154257</xdr:rowOff>
    </xdr:from>
    <xdr:to>
      <xdr:col>81</xdr:col>
      <xdr:colOff>101600</xdr:colOff>
      <xdr:row>79</xdr:row>
      <xdr:rowOff>84407</xdr:rowOff>
    </xdr:to>
    <xdr:sp macro="" textlink="">
      <xdr:nvSpPr>
        <xdr:cNvPr id="643" name="楕円 642"/>
        <xdr:cNvSpPr/>
      </xdr:nvSpPr>
      <xdr:spPr>
        <a:xfrm>
          <a:off x="15430500" y="135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75534</xdr:rowOff>
    </xdr:from>
    <xdr:ext cx="469744" cy="259045"/>
    <xdr:sp macro="" textlink="">
      <xdr:nvSpPr>
        <xdr:cNvPr id="644" name="テキスト ボックス 643"/>
        <xdr:cNvSpPr txBox="1"/>
      </xdr:nvSpPr>
      <xdr:spPr>
        <a:xfrm>
          <a:off x="15246428" y="1362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163351</xdr:rowOff>
    </xdr:from>
    <xdr:to>
      <xdr:col>76</xdr:col>
      <xdr:colOff>165100</xdr:colOff>
      <xdr:row>79</xdr:row>
      <xdr:rowOff>93501</xdr:rowOff>
    </xdr:to>
    <xdr:sp macro="" textlink="">
      <xdr:nvSpPr>
        <xdr:cNvPr id="645" name="楕円 644"/>
        <xdr:cNvSpPr/>
      </xdr:nvSpPr>
      <xdr:spPr>
        <a:xfrm>
          <a:off x="14541500" y="135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84628</xdr:rowOff>
    </xdr:from>
    <xdr:ext cx="378565" cy="259045"/>
    <xdr:sp macro="" textlink="">
      <xdr:nvSpPr>
        <xdr:cNvPr id="646" name="テキスト ボックス 645"/>
        <xdr:cNvSpPr txBox="1"/>
      </xdr:nvSpPr>
      <xdr:spPr>
        <a:xfrm>
          <a:off x="14403017" y="1362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165097</xdr:rowOff>
    </xdr:from>
    <xdr:to>
      <xdr:col>72</xdr:col>
      <xdr:colOff>38100</xdr:colOff>
      <xdr:row>79</xdr:row>
      <xdr:rowOff>95247</xdr:rowOff>
    </xdr:to>
    <xdr:sp macro="" textlink="">
      <xdr:nvSpPr>
        <xdr:cNvPr id="647" name="楕円 646"/>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86374</xdr:rowOff>
    </xdr:from>
    <xdr:ext cx="249299" cy="259045"/>
    <xdr:sp macro="" textlink="">
      <xdr:nvSpPr>
        <xdr:cNvPr id="648" name="テキスト ボックス 647"/>
        <xdr:cNvSpPr txBox="1"/>
      </xdr:nvSpPr>
      <xdr:spPr>
        <a:xfrm>
          <a:off x="13578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165050</xdr:rowOff>
    </xdr:from>
    <xdr:to>
      <xdr:col>67</xdr:col>
      <xdr:colOff>101600</xdr:colOff>
      <xdr:row>79</xdr:row>
      <xdr:rowOff>95200</xdr:rowOff>
    </xdr:to>
    <xdr:sp macro="" textlink="">
      <xdr:nvSpPr>
        <xdr:cNvPr id="649" name="楕円 648"/>
        <xdr:cNvSpPr/>
      </xdr:nvSpPr>
      <xdr:spPr>
        <a:xfrm>
          <a:off x="12763500" y="135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86327</xdr:rowOff>
    </xdr:from>
    <xdr:ext cx="313932" cy="259045"/>
    <xdr:sp macro="" textlink="">
      <xdr:nvSpPr>
        <xdr:cNvPr id="650" name="テキスト ボックス 649"/>
        <xdr:cNvSpPr txBox="1"/>
      </xdr:nvSpPr>
      <xdr:spPr>
        <a:xfrm>
          <a:off x="12657333" y="13630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15450</xdr:rowOff>
    </xdr:from>
    <xdr:to>
      <xdr:col>85</xdr:col>
      <xdr:colOff>127000</xdr:colOff>
      <xdr:row>94</xdr:row>
      <xdr:rowOff>53747</xdr:rowOff>
    </xdr:to>
    <xdr:cxnSp macro="">
      <xdr:nvCxnSpPr>
        <xdr:cNvPr id="675" name="直線コネクタ 674"/>
        <xdr:cNvCxnSpPr/>
      </xdr:nvCxnSpPr>
      <xdr:spPr>
        <a:xfrm flipV="1">
          <a:off x="15481300" y="16131750"/>
          <a:ext cx="838200" cy="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53747</xdr:rowOff>
    </xdr:from>
    <xdr:to>
      <xdr:col>81</xdr:col>
      <xdr:colOff>50800</xdr:colOff>
      <xdr:row>94</xdr:row>
      <xdr:rowOff>70452</xdr:rowOff>
    </xdr:to>
    <xdr:cxnSp macro="">
      <xdr:nvCxnSpPr>
        <xdr:cNvPr id="678" name="直線コネクタ 677"/>
        <xdr:cNvCxnSpPr/>
      </xdr:nvCxnSpPr>
      <xdr:spPr>
        <a:xfrm flipV="1">
          <a:off x="14592300" y="16170047"/>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70452</xdr:rowOff>
    </xdr:from>
    <xdr:to>
      <xdr:col>76</xdr:col>
      <xdr:colOff>114300</xdr:colOff>
      <xdr:row>94</xdr:row>
      <xdr:rowOff>89374</xdr:rowOff>
    </xdr:to>
    <xdr:cxnSp macro="">
      <xdr:nvCxnSpPr>
        <xdr:cNvPr id="681" name="直線コネクタ 680"/>
        <xdr:cNvCxnSpPr/>
      </xdr:nvCxnSpPr>
      <xdr:spPr>
        <a:xfrm flipV="1">
          <a:off x="13703300" y="16186752"/>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89374</xdr:rowOff>
    </xdr:from>
    <xdr:to>
      <xdr:col>71</xdr:col>
      <xdr:colOff>177800</xdr:colOff>
      <xdr:row>95</xdr:row>
      <xdr:rowOff>62261</xdr:rowOff>
    </xdr:to>
    <xdr:cxnSp macro="">
      <xdr:nvCxnSpPr>
        <xdr:cNvPr id="684" name="直線コネクタ 683"/>
        <xdr:cNvCxnSpPr/>
      </xdr:nvCxnSpPr>
      <xdr:spPr>
        <a:xfrm flipV="1">
          <a:off x="12814300" y="16205674"/>
          <a:ext cx="889000" cy="1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136100</xdr:rowOff>
    </xdr:from>
    <xdr:to>
      <xdr:col>85</xdr:col>
      <xdr:colOff>177800</xdr:colOff>
      <xdr:row>94</xdr:row>
      <xdr:rowOff>66250</xdr:rowOff>
    </xdr:to>
    <xdr:sp macro="" textlink="">
      <xdr:nvSpPr>
        <xdr:cNvPr id="694" name="楕円 693"/>
        <xdr:cNvSpPr/>
      </xdr:nvSpPr>
      <xdr:spPr>
        <a:xfrm>
          <a:off x="16268700" y="160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158977</xdr:rowOff>
    </xdr:from>
    <xdr:ext cx="599010" cy="259045"/>
    <xdr:sp macro="" textlink="">
      <xdr:nvSpPr>
        <xdr:cNvPr id="695" name="公債費該当値テキスト"/>
        <xdr:cNvSpPr txBox="1"/>
      </xdr:nvSpPr>
      <xdr:spPr>
        <a:xfrm>
          <a:off x="16370300" y="1593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2947</xdr:rowOff>
    </xdr:from>
    <xdr:to>
      <xdr:col>81</xdr:col>
      <xdr:colOff>101600</xdr:colOff>
      <xdr:row>94</xdr:row>
      <xdr:rowOff>104547</xdr:rowOff>
    </xdr:to>
    <xdr:sp macro="" textlink="">
      <xdr:nvSpPr>
        <xdr:cNvPr id="696" name="楕円 695"/>
        <xdr:cNvSpPr/>
      </xdr:nvSpPr>
      <xdr:spPr>
        <a:xfrm>
          <a:off x="15430500" y="161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121074</xdr:rowOff>
    </xdr:from>
    <xdr:ext cx="599010" cy="259045"/>
    <xdr:sp macro="" textlink="">
      <xdr:nvSpPr>
        <xdr:cNvPr id="697" name="テキスト ボックス 696"/>
        <xdr:cNvSpPr txBox="1"/>
      </xdr:nvSpPr>
      <xdr:spPr>
        <a:xfrm>
          <a:off x="15181795" y="1589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19652</xdr:rowOff>
    </xdr:from>
    <xdr:to>
      <xdr:col>76</xdr:col>
      <xdr:colOff>165100</xdr:colOff>
      <xdr:row>94</xdr:row>
      <xdr:rowOff>121252</xdr:rowOff>
    </xdr:to>
    <xdr:sp macro="" textlink="">
      <xdr:nvSpPr>
        <xdr:cNvPr id="698" name="楕円 697"/>
        <xdr:cNvSpPr/>
      </xdr:nvSpPr>
      <xdr:spPr>
        <a:xfrm>
          <a:off x="14541500" y="16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137779</xdr:rowOff>
    </xdr:from>
    <xdr:ext cx="599010" cy="259045"/>
    <xdr:sp macro="" textlink="">
      <xdr:nvSpPr>
        <xdr:cNvPr id="699" name="テキスト ボックス 698"/>
        <xdr:cNvSpPr txBox="1"/>
      </xdr:nvSpPr>
      <xdr:spPr>
        <a:xfrm>
          <a:off x="14292795" y="1591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38574</xdr:rowOff>
    </xdr:from>
    <xdr:to>
      <xdr:col>72</xdr:col>
      <xdr:colOff>38100</xdr:colOff>
      <xdr:row>94</xdr:row>
      <xdr:rowOff>140174</xdr:rowOff>
    </xdr:to>
    <xdr:sp macro="" textlink="">
      <xdr:nvSpPr>
        <xdr:cNvPr id="700" name="楕円 699"/>
        <xdr:cNvSpPr/>
      </xdr:nvSpPr>
      <xdr:spPr>
        <a:xfrm>
          <a:off x="13652500" y="161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156701</xdr:rowOff>
    </xdr:from>
    <xdr:ext cx="599010" cy="259045"/>
    <xdr:sp macro="" textlink="">
      <xdr:nvSpPr>
        <xdr:cNvPr id="701" name="テキスト ボックス 700"/>
        <xdr:cNvSpPr txBox="1"/>
      </xdr:nvSpPr>
      <xdr:spPr>
        <a:xfrm>
          <a:off x="13403795" y="1593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11461</xdr:rowOff>
    </xdr:from>
    <xdr:to>
      <xdr:col>67</xdr:col>
      <xdr:colOff>101600</xdr:colOff>
      <xdr:row>95</xdr:row>
      <xdr:rowOff>113061</xdr:rowOff>
    </xdr:to>
    <xdr:sp macro="" textlink="">
      <xdr:nvSpPr>
        <xdr:cNvPr id="702" name="楕円 701"/>
        <xdr:cNvSpPr/>
      </xdr:nvSpPr>
      <xdr:spPr>
        <a:xfrm>
          <a:off x="12763500" y="162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129588</xdr:rowOff>
    </xdr:from>
    <xdr:ext cx="534377" cy="259045"/>
    <xdr:sp macro="" textlink="">
      <xdr:nvSpPr>
        <xdr:cNvPr id="703" name="テキスト ボックス 702"/>
        <xdr:cNvSpPr txBox="1"/>
      </xdr:nvSpPr>
      <xdr:spPr>
        <a:xfrm>
          <a:off x="12547111" y="16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類似団体と比較すると、商工費、土木費、</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教育費、災害復旧費</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において特徴が顕著である。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当町は農山村でありながら、戦後早い段階から企業活動の影響を大きく受けてきたため、商工費が類似団体内平均値を大きく上回っている。</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これは工業用水道事業会計を持っていることに加えて、観光交流を目的とした公共施設維持管理経費の多さも示している。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さらに令和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年度においては、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スキー場の機器更新等があったことから</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商工費が前年度と比較し</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また当町は、広い面積の町土に放射線状に広がる町であるため、町道の維持管理経費、除排雪経費の多さが土木費に表れている。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さらに、教育費では保育園から高校までの保小中高一貫教育などを実践すると共に地元県立高校の魅力化支援等を実施していることから類似団体より数値が大きくなっている。</a:t>
          </a:r>
          <a:endParaRPr kumimoji="1" lang="en-US" altLang="ja-JP" sz="11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この一方、近年各地で発生しているような災害は当町では比較的少なく、災害復旧費が類似団体内平均値と比較し下回っている。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年度は、</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財政調整基金等に積立を行ったことなどから</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財政調整基金残高や実質単年度収支の比率が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プラスとなっている</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は</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起債償還等の資金需要の増が見込まれることから、基金残高は現在の水準から減少していくものと推察される。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令和</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年度は、いずれの会計においても収支不足や資金不足は発生していない。</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黒字額の標準財政規模比をみると、病院事業会計や老人保健施設事業会計においては、近年減少傾向が続いている。このため、病院事業や老人保健施設事業による負担の大きさが、全体の財政状況の厳しさに大きく影響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今後、各種インフラが老朽化する時期を迎え、その更新に大きな負担が想定されることから、引き続き健全な財政運営に努めていく。</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4017_&#23567;&#2226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85.7</v>
          </cell>
          <cell r="BX51">
            <v>91.2</v>
          </cell>
          <cell r="CF51">
            <v>92.6</v>
          </cell>
          <cell r="CN51">
            <v>92.8</v>
          </cell>
          <cell r="CV51">
            <v>76.599999999999994</v>
          </cell>
        </row>
        <row r="53">
          <cell r="BP53">
            <v>47.6</v>
          </cell>
          <cell r="BX53">
            <v>47.6</v>
          </cell>
          <cell r="CF53">
            <v>57.5</v>
          </cell>
          <cell r="CN53">
            <v>60.8</v>
          </cell>
          <cell r="CV53">
            <v>62.7</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cell r="BP73">
            <v>85.7</v>
          </cell>
          <cell r="BX73">
            <v>91.2</v>
          </cell>
          <cell r="CF73">
            <v>92.6</v>
          </cell>
          <cell r="CN73">
            <v>92.8</v>
          </cell>
          <cell r="CV73">
            <v>76.599999999999994</v>
          </cell>
        </row>
        <row r="75">
          <cell r="BP75">
            <v>8.3000000000000007</v>
          </cell>
          <cell r="BX75">
            <v>9.4</v>
          </cell>
          <cell r="CF75">
            <v>10.7</v>
          </cell>
          <cell r="CN75">
            <v>11.8</v>
          </cell>
          <cell r="CV75">
            <v>12.2</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8191573</v>
      </c>
      <c r="BO4" s="426"/>
      <c r="BP4" s="426"/>
      <c r="BQ4" s="426"/>
      <c r="BR4" s="426"/>
      <c r="BS4" s="426"/>
      <c r="BT4" s="426"/>
      <c r="BU4" s="427"/>
      <c r="BV4" s="425">
        <v>6725744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10.6</v>
      </c>
      <c r="CU4" s="610"/>
      <c r="CV4" s="610"/>
      <c r="CW4" s="610"/>
      <c r="CX4" s="610"/>
      <c r="CY4" s="610"/>
      <c r="CZ4" s="610"/>
      <c r="DA4" s="611"/>
      <c r="DB4" s="609">
        <v>11.9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7717875</v>
      </c>
      <c r="BO5" s="431"/>
      <c r="BP5" s="431"/>
      <c r="BQ5" s="431"/>
      <c r="BR5" s="431"/>
      <c r="BS5" s="431"/>
      <c r="BT5" s="431"/>
      <c r="BU5" s="432"/>
      <c r="BV5" s="430">
        <v>6236651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87.4</v>
      </c>
      <c r="CU5" s="401"/>
      <c r="CV5" s="401"/>
      <c r="CW5" s="401"/>
      <c r="CX5" s="401"/>
      <c r="CY5" s="401"/>
      <c r="CZ5" s="401"/>
      <c r="DA5" s="402"/>
      <c r="DB5" s="400">
        <v>90.8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473698</v>
      </c>
      <c r="BO6" s="431"/>
      <c r="BP6" s="431"/>
      <c r="BQ6" s="431"/>
      <c r="BR6" s="431"/>
      <c r="BS6" s="431"/>
      <c r="BT6" s="431"/>
      <c r="BU6" s="432"/>
      <c r="BV6" s="430">
        <v>489093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90.1</v>
      </c>
      <c r="CU6" s="584"/>
      <c r="CV6" s="584"/>
      <c r="CW6" s="584"/>
      <c r="CX6" s="584"/>
      <c r="CY6" s="584"/>
      <c r="CZ6" s="584"/>
      <c r="DA6" s="585"/>
      <c r="DB6" s="583">
        <v>93.7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26589</v>
      </c>
      <c r="BO7" s="431"/>
      <c r="BP7" s="431"/>
      <c r="BQ7" s="431"/>
      <c r="BR7" s="431"/>
      <c r="BS7" s="431"/>
      <c r="BT7" s="431"/>
      <c r="BU7" s="432"/>
      <c r="BV7" s="430">
        <v>5313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4215992</v>
      </c>
      <c r="CU7" s="431"/>
      <c r="CV7" s="431"/>
      <c r="CW7" s="431"/>
      <c r="CX7" s="431"/>
      <c r="CY7" s="431"/>
      <c r="CZ7" s="431"/>
      <c r="DA7" s="432"/>
      <c r="DB7" s="430">
        <v>4060888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447109</v>
      </c>
      <c r="BO8" s="431"/>
      <c r="BP8" s="431"/>
      <c r="BQ8" s="431"/>
      <c r="BR8" s="431"/>
      <c r="BS8" s="431"/>
      <c r="BT8" s="431"/>
      <c r="BU8" s="432"/>
      <c r="BV8" s="430">
        <v>483780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7107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-36671</v>
      </c>
      <c r="BO9" s="431"/>
      <c r="BP9" s="431"/>
      <c r="BQ9" s="431"/>
      <c r="BR9" s="431"/>
      <c r="BS9" s="431"/>
      <c r="BT9" s="431"/>
      <c r="BU9" s="432"/>
      <c r="BV9" s="430">
        <v>95735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15.6</v>
      </c>
      <c r="CU9" s="401"/>
      <c r="CV9" s="401"/>
      <c r="CW9" s="401"/>
      <c r="CX9" s="401"/>
      <c r="CY9" s="401"/>
      <c r="CZ9" s="401"/>
      <c r="DA9" s="402"/>
      <c r="DB9" s="400">
        <v>16.899999999999999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7868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100033</v>
      </c>
      <c r="BO10" s="431"/>
      <c r="BP10" s="431"/>
      <c r="BQ10" s="431"/>
      <c r="BR10" s="431"/>
      <c r="BS10" s="431"/>
      <c r="BT10" s="431"/>
      <c r="BU10" s="432"/>
      <c r="BV10" s="430">
        <v>50040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7248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191300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7193</v>
      </c>
      <c r="S13" s="534"/>
      <c r="T13" s="534"/>
      <c r="U13" s="534"/>
      <c r="V13" s="535"/>
      <c r="W13" s="521" t="s">
        <v>139</v>
      </c>
      <c r="X13" s="443"/>
      <c r="Y13" s="443"/>
      <c r="Z13" s="443"/>
      <c r="AA13" s="443"/>
      <c r="AB13" s="444"/>
      <c r="AC13" s="406">
        <v>314</v>
      </c>
      <c r="AD13" s="407"/>
      <c r="AE13" s="407"/>
      <c r="AF13" s="407"/>
      <c r="AG13" s="408"/>
      <c r="AH13" s="406">
        <v>280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63362</v>
      </c>
      <c r="BO13" s="431"/>
      <c r="BP13" s="431"/>
      <c r="BQ13" s="431"/>
      <c r="BR13" s="431"/>
      <c r="BS13" s="431"/>
      <c r="BT13" s="431"/>
      <c r="BU13" s="432"/>
      <c r="BV13" s="430">
        <v>-45525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12.2</v>
      </c>
      <c r="CU13" s="401"/>
      <c r="CV13" s="401"/>
      <c r="CW13" s="401"/>
      <c r="CX13" s="401"/>
      <c r="CY13" s="401"/>
      <c r="CZ13" s="401"/>
      <c r="DA13" s="402"/>
      <c r="DB13" s="400">
        <v>11.8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7399</v>
      </c>
      <c r="S14" s="534"/>
      <c r="T14" s="534"/>
      <c r="U14" s="534"/>
      <c r="V14" s="535"/>
      <c r="W14" s="536"/>
      <c r="X14" s="446"/>
      <c r="Y14" s="446"/>
      <c r="Z14" s="446"/>
      <c r="AA14" s="446"/>
      <c r="AB14" s="447"/>
      <c r="AC14" s="526">
        <v>8.4</v>
      </c>
      <c r="AD14" s="527"/>
      <c r="AE14" s="527"/>
      <c r="AF14" s="527"/>
      <c r="AG14" s="528"/>
      <c r="AH14" s="526">
        <v>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76.599999999999994</v>
      </c>
      <c r="CU14" s="538"/>
      <c r="CV14" s="538"/>
      <c r="CW14" s="538"/>
      <c r="CX14" s="538"/>
      <c r="CY14" s="538"/>
      <c r="CZ14" s="538"/>
      <c r="DA14" s="539"/>
      <c r="DB14" s="537">
        <v>92.8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7344</v>
      </c>
      <c r="S15" s="534"/>
      <c r="T15" s="534"/>
      <c r="U15" s="534"/>
      <c r="V15" s="535"/>
      <c r="W15" s="521" t="s">
        <v>146</v>
      </c>
      <c r="X15" s="443"/>
      <c r="Y15" s="443"/>
      <c r="Z15" s="443"/>
      <c r="AA15" s="443"/>
      <c r="AB15" s="444"/>
      <c r="AC15" s="406">
        <v>1559</v>
      </c>
      <c r="AD15" s="407"/>
      <c r="AE15" s="407"/>
      <c r="AF15" s="407"/>
      <c r="AG15" s="408"/>
      <c r="AH15" s="406">
        <v>1715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1012578</v>
      </c>
      <c r="BO15" s="426"/>
      <c r="BP15" s="426"/>
      <c r="BQ15" s="426"/>
      <c r="BR15" s="426"/>
      <c r="BS15" s="426"/>
      <c r="BT15" s="426"/>
      <c r="BU15" s="427"/>
      <c r="BV15" s="425">
        <v>1026561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41.7</v>
      </c>
      <c r="AD16" s="527"/>
      <c r="AE16" s="527"/>
      <c r="AF16" s="527"/>
      <c r="AG16" s="528"/>
      <c r="AH16" s="526">
        <v>43.1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3835685</v>
      </c>
      <c r="BO16" s="431"/>
      <c r="BP16" s="431"/>
      <c r="BQ16" s="431"/>
      <c r="BR16" s="431"/>
      <c r="BS16" s="431"/>
      <c r="BT16" s="431"/>
      <c r="BU16" s="432"/>
      <c r="BV16" s="430">
        <v>3663627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1862</v>
      </c>
      <c r="AD17" s="407"/>
      <c r="AE17" s="407"/>
      <c r="AF17" s="407"/>
      <c r="AG17" s="408"/>
      <c r="AH17" s="406">
        <v>1980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1263792</v>
      </c>
      <c r="BO17" s="431"/>
      <c r="BP17" s="431"/>
      <c r="BQ17" s="431"/>
      <c r="BR17" s="431"/>
      <c r="BS17" s="431"/>
      <c r="BT17" s="431"/>
      <c r="BU17" s="432"/>
      <c r="BV17" s="430">
        <v>1302919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737.56</v>
      </c>
      <c r="M18" s="495"/>
      <c r="N18" s="495"/>
      <c r="O18" s="495"/>
      <c r="P18" s="495"/>
      <c r="Q18" s="495"/>
      <c r="R18" s="496"/>
      <c r="S18" s="496"/>
      <c r="T18" s="496"/>
      <c r="U18" s="496"/>
      <c r="V18" s="497"/>
      <c r="W18" s="511"/>
      <c r="X18" s="512"/>
      <c r="Y18" s="512"/>
      <c r="Z18" s="512"/>
      <c r="AA18" s="512"/>
      <c r="AB18" s="522"/>
      <c r="AC18" s="394">
        <v>49.9</v>
      </c>
      <c r="AD18" s="395"/>
      <c r="AE18" s="395"/>
      <c r="AF18" s="395"/>
      <c r="AG18" s="498"/>
      <c r="AH18" s="394">
        <v>49.8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3720903</v>
      </c>
      <c r="BO18" s="431"/>
      <c r="BP18" s="431"/>
      <c r="BQ18" s="431"/>
      <c r="BR18" s="431"/>
      <c r="BS18" s="431"/>
      <c r="BT18" s="431"/>
      <c r="BU18" s="432"/>
      <c r="BV18" s="430">
        <v>3636445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5622224</v>
      </c>
      <c r="BO19" s="431"/>
      <c r="BP19" s="431"/>
      <c r="BQ19" s="431"/>
      <c r="BR19" s="431"/>
      <c r="BS19" s="431"/>
      <c r="BT19" s="431"/>
      <c r="BU19" s="432"/>
      <c r="BV19" s="430">
        <v>4998114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2810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8107027</v>
      </c>
      <c r="BO23" s="431"/>
      <c r="BP23" s="431"/>
      <c r="BQ23" s="431"/>
      <c r="BR23" s="431"/>
      <c r="BS23" s="431"/>
      <c r="BT23" s="431"/>
      <c r="BU23" s="432"/>
      <c r="BV23" s="430">
        <v>8335315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8100</v>
      </c>
      <c r="R24" s="407"/>
      <c r="S24" s="407"/>
      <c r="T24" s="407"/>
      <c r="U24" s="407"/>
      <c r="V24" s="408"/>
      <c r="W24" s="472"/>
      <c r="X24" s="463"/>
      <c r="Y24" s="464"/>
      <c r="Z24" s="403" t="s">
        <v>170</v>
      </c>
      <c r="AA24" s="404"/>
      <c r="AB24" s="404"/>
      <c r="AC24" s="404"/>
      <c r="AD24" s="404"/>
      <c r="AE24" s="404"/>
      <c r="AF24" s="404"/>
      <c r="AG24" s="405"/>
      <c r="AH24" s="406">
        <v>99</v>
      </c>
      <c r="AI24" s="407"/>
      <c r="AJ24" s="407"/>
      <c r="AK24" s="407"/>
      <c r="AL24" s="408"/>
      <c r="AM24" s="406">
        <v>297495</v>
      </c>
      <c r="AN24" s="407"/>
      <c r="AO24" s="407"/>
      <c r="AP24" s="407"/>
      <c r="AQ24" s="407"/>
      <c r="AR24" s="408"/>
      <c r="AS24" s="406">
        <v>3005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6921815</v>
      </c>
      <c r="BO24" s="431"/>
      <c r="BP24" s="431"/>
      <c r="BQ24" s="431"/>
      <c r="BR24" s="431"/>
      <c r="BS24" s="431"/>
      <c r="BT24" s="431"/>
      <c r="BU24" s="432"/>
      <c r="BV24" s="430">
        <v>7146553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6300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137</v>
      </c>
      <c r="AN25" s="407"/>
      <c r="AO25" s="407"/>
      <c r="AP25" s="407"/>
      <c r="AQ25" s="407"/>
      <c r="AR25" s="408"/>
      <c r="AS25" s="406" t="s">
        <v>128</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655343</v>
      </c>
      <c r="BO25" s="426"/>
      <c r="BP25" s="426"/>
      <c r="BQ25" s="426"/>
      <c r="BR25" s="426"/>
      <c r="BS25" s="426"/>
      <c r="BT25" s="426"/>
      <c r="BU25" s="427"/>
      <c r="BV25" s="425">
        <v>287432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5600</v>
      </c>
      <c r="R26" s="407"/>
      <c r="S26" s="407"/>
      <c r="T26" s="407"/>
      <c r="U26" s="407"/>
      <c r="V26" s="408"/>
      <c r="W26" s="472"/>
      <c r="X26" s="463"/>
      <c r="Y26" s="464"/>
      <c r="Z26" s="403" t="s">
        <v>176</v>
      </c>
      <c r="AA26" s="485"/>
      <c r="AB26" s="485"/>
      <c r="AC26" s="485"/>
      <c r="AD26" s="485"/>
      <c r="AE26" s="485"/>
      <c r="AF26" s="485"/>
      <c r="AG26" s="486"/>
      <c r="AH26" s="406">
        <v>5</v>
      </c>
      <c r="AI26" s="407"/>
      <c r="AJ26" s="407"/>
      <c r="AK26" s="407"/>
      <c r="AL26" s="408"/>
      <c r="AM26" s="406">
        <v>12260</v>
      </c>
      <c r="AN26" s="407"/>
      <c r="AO26" s="407"/>
      <c r="AP26" s="407"/>
      <c r="AQ26" s="407"/>
      <c r="AR26" s="408"/>
      <c r="AS26" s="406">
        <v>2452</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3400</v>
      </c>
      <c r="R27" s="407"/>
      <c r="S27" s="407"/>
      <c r="T27" s="407"/>
      <c r="U27" s="407"/>
      <c r="V27" s="408"/>
      <c r="W27" s="472"/>
      <c r="X27" s="463"/>
      <c r="Y27" s="464"/>
      <c r="Z27" s="403" t="s">
        <v>179</v>
      </c>
      <c r="AA27" s="404"/>
      <c r="AB27" s="404"/>
      <c r="AC27" s="404"/>
      <c r="AD27" s="404"/>
      <c r="AE27" s="404"/>
      <c r="AF27" s="404"/>
      <c r="AG27" s="405"/>
      <c r="AH27" s="406">
        <v>1</v>
      </c>
      <c r="AI27" s="407"/>
      <c r="AJ27" s="407"/>
      <c r="AK27" s="407"/>
      <c r="AL27" s="408"/>
      <c r="AM27" s="406" t="s">
        <v>180</v>
      </c>
      <c r="AN27" s="407"/>
      <c r="AO27" s="407"/>
      <c r="AP27" s="407"/>
      <c r="AQ27" s="407"/>
      <c r="AR27" s="408"/>
      <c r="AS27" s="406" t="s">
        <v>181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150000</v>
      </c>
      <c r="BO27" s="434"/>
      <c r="BP27" s="434"/>
      <c r="BQ27" s="434"/>
      <c r="BR27" s="434"/>
      <c r="BS27" s="434"/>
      <c r="BT27" s="434"/>
      <c r="BU27" s="435"/>
      <c r="BV27" s="433">
        <v>150000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2800</v>
      </c>
      <c r="R28" s="407"/>
      <c r="S28" s="407"/>
      <c r="T28" s="407"/>
      <c r="U28" s="407"/>
      <c r="V28" s="408"/>
      <c r="W28" s="472"/>
      <c r="X28" s="463"/>
      <c r="Y28" s="464"/>
      <c r="Z28" s="403" t="s">
        <v>184</v>
      </c>
      <c r="AA28" s="404"/>
      <c r="AB28" s="404"/>
      <c r="AC28" s="404"/>
      <c r="AD28" s="404"/>
      <c r="AE28" s="404"/>
      <c r="AF28" s="404"/>
      <c r="AG28" s="405"/>
      <c r="AH28" s="406" t="s">
        <v>128</v>
      </c>
      <c r="AI28" s="407"/>
      <c r="AJ28" s="407"/>
      <c r="AK28" s="407"/>
      <c r="AL28" s="408"/>
      <c r="AM28" s="406" t="s">
        <v>137</v>
      </c>
      <c r="AN28" s="407"/>
      <c r="AO28" s="407"/>
      <c r="AP28" s="407"/>
      <c r="AQ28" s="407"/>
      <c r="AR28" s="408"/>
      <c r="AS28" s="406" t="s">
        <v>137</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699281</v>
      </c>
      <c r="BO28" s="426"/>
      <c r="BP28" s="426"/>
      <c r="BQ28" s="426"/>
      <c r="BR28" s="426"/>
      <c r="BS28" s="426"/>
      <c r="BT28" s="426"/>
      <c r="BU28" s="427"/>
      <c r="BV28" s="425">
        <v>599248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8</v>
      </c>
      <c r="M29" s="407"/>
      <c r="N29" s="407"/>
      <c r="O29" s="407"/>
      <c r="P29" s="408"/>
      <c r="Q29" s="406">
        <v>2650</v>
      </c>
      <c r="R29" s="407"/>
      <c r="S29" s="407"/>
      <c r="T29" s="407"/>
      <c r="U29" s="407"/>
      <c r="V29" s="408"/>
      <c r="W29" s="473"/>
      <c r="X29" s="474"/>
      <c r="Y29" s="475"/>
      <c r="Z29" s="403" t="s">
        <v>187</v>
      </c>
      <c r="AA29" s="404"/>
      <c r="AB29" s="404"/>
      <c r="AC29" s="404"/>
      <c r="AD29" s="404"/>
      <c r="AE29" s="404"/>
      <c r="AF29" s="404"/>
      <c r="AG29" s="405"/>
      <c r="AH29" s="406">
        <v>100</v>
      </c>
      <c r="AI29" s="407"/>
      <c r="AJ29" s="407"/>
      <c r="AK29" s="407"/>
      <c r="AL29" s="408"/>
      <c r="AM29" s="406">
        <v>301318</v>
      </c>
      <c r="AN29" s="407"/>
      <c r="AO29" s="407"/>
      <c r="AP29" s="407"/>
      <c r="AQ29" s="407"/>
      <c r="AR29" s="408"/>
      <c r="AS29" s="406">
        <v>3013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85504</v>
      </c>
      <c r="BO29" s="431"/>
      <c r="BP29" s="431"/>
      <c r="BQ29" s="431"/>
      <c r="BR29" s="431"/>
      <c r="BS29" s="431"/>
      <c r="BT29" s="431"/>
      <c r="BU29" s="432"/>
      <c r="BV29" s="430">
        <v>79602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95.8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542732</v>
      </c>
      <c r="BO30" s="434"/>
      <c r="BP30" s="434"/>
      <c r="BQ30" s="434"/>
      <c r="BR30" s="434"/>
      <c r="BS30" s="434"/>
      <c r="BT30" s="434"/>
      <c r="BU30" s="435"/>
      <c r="BV30" s="433">
        <v>517402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199</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山形県消防補償等組合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小国いきいき街づくり公社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IF('各会計、関係団体の財政状況及び健全化判断比率'!B37="","",'各会計、関係団体の財政状況及び健全化判断比率'!B37)</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山形県自治会館管理組合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小国町土地開発公社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山形県市町村職員退職手当組合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おぐに白い森</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訪問看護特別会計</v>
      </c>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IF('各会計、関係団体の財政状況及び健全化判断比率'!B35="","",'各会計、関係団体の財政状況及び健全化判断比率'!B35)</f>
        <v>老人保健施設事業会計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山形県市町村交通災害共済組合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小国町地域総合商社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置賜広域行政事務組合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西置賜行政組合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山形県後期高齢者医療広域連合（普通会計分）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山形県後期高齢者医療広域連合（事業会計分）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BbV6/WFODl9r6NcChhrBG7CikMxQdf0pAUN+Q+XuVBLHNW7tn3c4WixUfI82eY49c2TcjEGuxgpUkZhlShqbzA==" saltValue="hM3hmiUTkcre95Zu+b/f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570</v>
      </c>
      <c r="D34" s="1212"/>
      <c r="E34" s="1213"/>
      <c r="F34" s="32">
        <v>9.2899999999999991</v>
      </c>
      <c r="G34" s="33">
        <v>10.06</v>
      </c>
      <c r="H34" s="33">
        <v>11.04</v>
      </c>
      <c r="I34" s="33">
        <v>12.16</v>
      </c>
      <c r="J34" s="34">
        <v>12.47</v>
      </c>
      <c r="K34" s="22"/>
      <c r="L34" s="22"/>
      <c r="M34" s="22"/>
      <c r="N34" s="22"/>
      <c r="O34" s="22"/>
      <c r="P34" s="22"/>
    </row>
    <row r="35" spans="1:16" ht="39" customHeight="1" x14ac:dyDescent="0.15">
      <c r="A35" s="22"/>
      <c r="B35" s="35"/>
      <c r="C35" s="1206" t="s">
        <v>571</v>
      </c>
      <c r="D35" s="1207"/>
      <c r="E35" s="1208"/>
      <c r="F35" s="36">
        <v>9.1999999999999993</v>
      </c>
      <c r="G35" s="37">
        <v>8.59</v>
      </c>
      <c r="H35" s="37">
        <v>9.44</v>
      </c>
      <c r="I35" s="37">
        <v>11.91</v>
      </c>
      <c r="J35" s="38">
        <v>10.6</v>
      </c>
      <c r="K35" s="22"/>
      <c r="L35" s="22"/>
      <c r="M35" s="22"/>
      <c r="N35" s="22"/>
      <c r="O35" s="22"/>
      <c r="P35" s="22"/>
    </row>
    <row r="36" spans="1:16" ht="39" customHeight="1" x14ac:dyDescent="0.15">
      <c r="A36" s="22"/>
      <c r="B36" s="35"/>
      <c r="C36" s="1206" t="s">
        <v>572</v>
      </c>
      <c r="D36" s="1207"/>
      <c r="E36" s="1208"/>
      <c r="F36" s="36">
        <v>9.08</v>
      </c>
      <c r="G36" s="37">
        <v>7.31</v>
      </c>
      <c r="H36" s="37">
        <v>6.73</v>
      </c>
      <c r="I36" s="37">
        <v>3.6</v>
      </c>
      <c r="J36" s="38">
        <v>3.64</v>
      </c>
      <c r="K36" s="22"/>
      <c r="L36" s="22"/>
      <c r="M36" s="22"/>
      <c r="N36" s="22"/>
      <c r="O36" s="22"/>
      <c r="P36" s="22"/>
    </row>
    <row r="37" spans="1:16" ht="39" customHeight="1" x14ac:dyDescent="0.15">
      <c r="A37" s="22"/>
      <c r="B37" s="35"/>
      <c r="C37" s="1206" t="s">
        <v>573</v>
      </c>
      <c r="D37" s="1207"/>
      <c r="E37" s="1208"/>
      <c r="F37" s="36">
        <v>3.05</v>
      </c>
      <c r="G37" s="37">
        <v>1.55</v>
      </c>
      <c r="H37" s="37">
        <v>1.8</v>
      </c>
      <c r="I37" s="37">
        <v>3.48</v>
      </c>
      <c r="J37" s="38">
        <v>2.52</v>
      </c>
      <c r="K37" s="22"/>
      <c r="L37" s="22"/>
      <c r="M37" s="22"/>
      <c r="N37" s="22"/>
      <c r="O37" s="22"/>
      <c r="P37" s="22"/>
    </row>
    <row r="38" spans="1:16" ht="39" customHeight="1" x14ac:dyDescent="0.15">
      <c r="A38" s="22"/>
      <c r="B38" s="35"/>
      <c r="C38" s="1206" t="s">
        <v>574</v>
      </c>
      <c r="D38" s="1207"/>
      <c r="E38" s="1208"/>
      <c r="F38" s="36">
        <v>1.69</v>
      </c>
      <c r="G38" s="37">
        <v>1.65</v>
      </c>
      <c r="H38" s="37">
        <v>1.68</v>
      </c>
      <c r="I38" s="37">
        <v>1.68</v>
      </c>
      <c r="J38" s="38">
        <v>1.76</v>
      </c>
      <c r="K38" s="22"/>
      <c r="L38" s="22"/>
      <c r="M38" s="22"/>
      <c r="N38" s="22"/>
      <c r="O38" s="22"/>
      <c r="P38" s="22"/>
    </row>
    <row r="39" spans="1:16" ht="39" customHeight="1" x14ac:dyDescent="0.15">
      <c r="A39" s="22"/>
      <c r="B39" s="35"/>
      <c r="C39" s="1206" t="s">
        <v>575</v>
      </c>
      <c r="D39" s="1207"/>
      <c r="E39" s="1208"/>
      <c r="F39" s="36">
        <v>3</v>
      </c>
      <c r="G39" s="37">
        <v>2.74</v>
      </c>
      <c r="H39" s="37">
        <v>2.1800000000000002</v>
      </c>
      <c r="I39" s="37">
        <v>1.7</v>
      </c>
      <c r="J39" s="38">
        <v>1.37</v>
      </c>
      <c r="K39" s="22"/>
      <c r="L39" s="22"/>
      <c r="M39" s="22"/>
      <c r="N39" s="22"/>
      <c r="O39" s="22"/>
      <c r="P39" s="22"/>
    </row>
    <row r="40" spans="1:16" ht="39" customHeight="1" x14ac:dyDescent="0.15">
      <c r="A40" s="22"/>
      <c r="B40" s="35"/>
      <c r="C40" s="1206" t="s">
        <v>576</v>
      </c>
      <c r="D40" s="1207"/>
      <c r="E40" s="1208"/>
      <c r="F40" s="36">
        <v>0.92</v>
      </c>
      <c r="G40" s="37">
        <v>1.02</v>
      </c>
      <c r="H40" s="37">
        <v>1.1100000000000001</v>
      </c>
      <c r="I40" s="37">
        <v>1.24</v>
      </c>
      <c r="J40" s="38">
        <v>1.24</v>
      </c>
      <c r="K40" s="22"/>
      <c r="L40" s="22"/>
      <c r="M40" s="22"/>
      <c r="N40" s="22"/>
      <c r="O40" s="22"/>
      <c r="P40" s="22"/>
    </row>
    <row r="41" spans="1:16" ht="39" customHeight="1" x14ac:dyDescent="0.15">
      <c r="A41" s="22"/>
      <c r="B41" s="35"/>
      <c r="C41" s="1206" t="s">
        <v>577</v>
      </c>
      <c r="D41" s="1207"/>
      <c r="E41" s="1208"/>
      <c r="F41" s="36">
        <v>0.18</v>
      </c>
      <c r="G41" s="37">
        <v>0.18</v>
      </c>
      <c r="H41" s="37">
        <v>0.16</v>
      </c>
      <c r="I41" s="37">
        <v>0.45</v>
      </c>
      <c r="J41" s="38">
        <v>0.44</v>
      </c>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v>0.81</v>
      </c>
      <c r="G43" s="42">
        <v>0.64</v>
      </c>
      <c r="H43" s="42">
        <v>1.1100000000000001</v>
      </c>
      <c r="I43" s="42">
        <v>0.63</v>
      </c>
      <c r="J43" s="43">
        <v>0.54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fSkPu5zp2Qly3+blC1ISGChM1SJvZY+6vF9z03HZNQZgBEVG2ox21mvvRdKC6NvP5Az5hZyeGrlRFIaySTZfQ==" saltValue="BW1MV+mbtDXfec3kP2W1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668</v>
      </c>
      <c r="L45" s="60">
        <v>846</v>
      </c>
      <c r="M45" s="60">
        <v>853</v>
      </c>
      <c r="N45" s="60">
        <v>851</v>
      </c>
      <c r="O45" s="61">
        <v>882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243</v>
      </c>
      <c r="L48" s="64">
        <v>239</v>
      </c>
      <c r="M48" s="64">
        <v>242</v>
      </c>
      <c r="N48" s="64">
        <v>249</v>
      </c>
      <c r="O48" s="65">
        <v>238</v>
      </c>
      <c r="P48" s="48"/>
      <c r="Q48" s="48"/>
      <c r="R48" s="48"/>
      <c r="S48" s="48"/>
      <c r="T48" s="48"/>
      <c r="U48" s="48"/>
    </row>
    <row r="49" spans="1:21" ht="30.75" customHeight="1" x14ac:dyDescent="0.15">
      <c r="A49" s="48"/>
      <c r="B49" s="1234"/>
      <c r="C49" s="1235"/>
      <c r="D49" s="62"/>
      <c r="E49" s="1216" t="s">
        <v>16</v>
      </c>
      <c r="F49" s="1216"/>
      <c r="G49" s="1216"/>
      <c r="H49" s="1216"/>
      <c r="I49" s="1216"/>
      <c r="J49" s="1217"/>
      <c r="K49" s="63">
        <v>18</v>
      </c>
      <c r="L49" s="64">
        <v>19</v>
      </c>
      <c r="M49" s="64">
        <v>25</v>
      </c>
      <c r="N49" s="64">
        <v>27</v>
      </c>
      <c r="O49" s="65">
        <v>28</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602</v>
      </c>
      <c r="L52" s="64">
        <v>724</v>
      </c>
      <c r="M52" s="64">
        <v>721</v>
      </c>
      <c r="N52" s="64">
        <v>702</v>
      </c>
      <c r="O52" s="65">
        <v>719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327</v>
      </c>
      <c r="L53" s="69">
        <v>380</v>
      </c>
      <c r="M53" s="69">
        <v>399</v>
      </c>
      <c r="N53" s="69">
        <v>425</v>
      </c>
      <c r="O53" s="70">
        <v>429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605</v>
      </c>
      <c r="L57" s="84" t="s">
        <v>607</v>
      </c>
      <c r="M57" s="84" t="s">
        <v>605</v>
      </c>
      <c r="N57" s="84" t="s">
        <v>607</v>
      </c>
      <c r="O57" s="85" t="s">
        <v>610</v>
      </c>
    </row>
    <row r="58" spans="1:21" ht="31.5" customHeight="1" thickBot="1" x14ac:dyDescent="0.2">
      <c r="B58" s="1224"/>
      <c r="C58" s="1225"/>
      <c r="D58" s="1229" t="s">
        <v>27</v>
      </c>
      <c r="E58" s="1230"/>
      <c r="F58" s="1230"/>
      <c r="G58" s="1230"/>
      <c r="H58" s="1230"/>
      <c r="I58" s="1230"/>
      <c r="J58" s="1231"/>
      <c r="K58" s="86" t="s">
        <v>606</v>
      </c>
      <c r="L58" s="87" t="s">
        <v>608</v>
      </c>
      <c r="M58" s="87" t="s">
        <v>607</v>
      </c>
      <c r="N58" s="87" t="s">
        <v>609</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SuFydms1qY19tROvOxC9eZmxD030LmlOpfzrv9S+z9DDWtOI3C/aYrsDFE6hJ/qcxSGJAo+Dl0/LWB1ooptGg==" saltValue="EfQ0HWsK0aqF4ouAdf5n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9093</v>
      </c>
      <c r="J41" s="104">
        <v>8830</v>
      </c>
      <c r="K41" s="104">
        <v>8569</v>
      </c>
      <c r="L41" s="104">
        <v>8335</v>
      </c>
      <c r="M41" s="105">
        <v>8107</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3167</v>
      </c>
      <c r="J43" s="108">
        <v>3047</v>
      </c>
      <c r="K43" s="108">
        <v>2905</v>
      </c>
      <c r="L43" s="108">
        <v>2568</v>
      </c>
      <c r="M43" s="109">
        <v>2271</v>
      </c>
    </row>
    <row r="44" spans="2:13" ht="27.75" customHeight="1" x14ac:dyDescent="0.15">
      <c r="B44" s="1242"/>
      <c r="C44" s="1243"/>
      <c r="D44" s="106"/>
      <c r="E44" s="1246" t="s">
        <v>34</v>
      </c>
      <c r="F44" s="1246"/>
      <c r="G44" s="1246"/>
      <c r="H44" s="1247"/>
      <c r="I44" s="107">
        <v>126</v>
      </c>
      <c r="J44" s="108">
        <v>134</v>
      </c>
      <c r="K44" s="108">
        <v>199</v>
      </c>
      <c r="L44" s="108">
        <v>271</v>
      </c>
      <c r="M44" s="109">
        <v>320</v>
      </c>
    </row>
    <row r="45" spans="2:13" ht="27.75" customHeight="1" x14ac:dyDescent="0.15">
      <c r="B45" s="1242"/>
      <c r="C45" s="1243"/>
      <c r="D45" s="106"/>
      <c r="E45" s="1246" t="s">
        <v>35</v>
      </c>
      <c r="F45" s="1246"/>
      <c r="G45" s="1246"/>
      <c r="H45" s="1247"/>
      <c r="I45" s="107">
        <v>675</v>
      </c>
      <c r="J45" s="108">
        <v>684</v>
      </c>
      <c r="K45" s="108">
        <v>663</v>
      </c>
      <c r="L45" s="108">
        <v>651</v>
      </c>
      <c r="M45" s="109">
        <v>625</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2213</v>
      </c>
      <c r="J50" s="108">
        <v>2077</v>
      </c>
      <c r="K50" s="108">
        <v>1844</v>
      </c>
      <c r="L50" s="108">
        <v>1697</v>
      </c>
      <c r="M50" s="109">
        <v>1785</v>
      </c>
    </row>
    <row r="51" spans="2:13" ht="27.75" customHeight="1" x14ac:dyDescent="0.15">
      <c r="B51" s="1242"/>
      <c r="C51" s="1243"/>
      <c r="D51" s="106"/>
      <c r="E51" s="1246" t="s">
        <v>42</v>
      </c>
      <c r="F51" s="1246"/>
      <c r="G51" s="1246"/>
      <c r="H51" s="1247"/>
      <c r="I51" s="107">
        <v>37</v>
      </c>
      <c r="J51" s="108">
        <v>32</v>
      </c>
      <c r="K51" s="108">
        <v>27</v>
      </c>
      <c r="L51" s="108">
        <v>30</v>
      </c>
      <c r="M51" s="109">
        <v>25</v>
      </c>
    </row>
    <row r="52" spans="2:13" ht="27.75" customHeight="1" x14ac:dyDescent="0.15">
      <c r="B52" s="1244"/>
      <c r="C52" s="1245"/>
      <c r="D52" s="106"/>
      <c r="E52" s="1246" t="s">
        <v>43</v>
      </c>
      <c r="F52" s="1246"/>
      <c r="G52" s="1246"/>
      <c r="H52" s="1247"/>
      <c r="I52" s="107">
        <v>7824</v>
      </c>
      <c r="J52" s="108">
        <v>7467</v>
      </c>
      <c r="K52" s="108">
        <v>7324</v>
      </c>
      <c r="L52" s="108">
        <v>6973</v>
      </c>
      <c r="M52" s="109">
        <v>6827</v>
      </c>
    </row>
    <row r="53" spans="2:13" ht="27.75" customHeight="1" thickBot="1" x14ac:dyDescent="0.2">
      <c r="B53" s="1248" t="s">
        <v>44</v>
      </c>
      <c r="C53" s="1249"/>
      <c r="D53" s="113"/>
      <c r="E53" s="1250" t="s">
        <v>45</v>
      </c>
      <c r="F53" s="1250"/>
      <c r="G53" s="1250"/>
      <c r="H53" s="1251"/>
      <c r="I53" s="114">
        <v>2987</v>
      </c>
      <c r="J53" s="115">
        <v>3118</v>
      </c>
      <c r="K53" s="115">
        <v>3143</v>
      </c>
      <c r="L53" s="115">
        <v>3125</v>
      </c>
      <c r="M53" s="116">
        <v>2686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aAvH+DYoiPklZld3/4CkIQfrzgj9Og7wXFZbSLnxQ4XtmijU82X93ZLuAuCqZHzNfuOjpq7BBJHNEIJwQ0ZQA==" saltValue="QFxpJ27N9sgsjTzOB6HF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741</v>
      </c>
      <c r="G55" s="128">
        <v>599</v>
      </c>
      <c r="H55" s="129">
        <v>699</v>
      </c>
    </row>
    <row r="56" spans="2:8" ht="52.5" customHeight="1" x14ac:dyDescent="0.15">
      <c r="B56" s="130"/>
      <c r="C56" s="1269" t="s">
        <v>49</v>
      </c>
      <c r="D56" s="1269"/>
      <c r="E56" s="1270"/>
      <c r="F56" s="131">
        <v>74</v>
      </c>
      <c r="G56" s="131">
        <v>80</v>
      </c>
      <c r="H56" s="132">
        <v>86</v>
      </c>
    </row>
    <row r="57" spans="2:8" ht="53.25" customHeight="1" x14ac:dyDescent="0.15">
      <c r="B57" s="130"/>
      <c r="C57" s="1271" t="s">
        <v>50</v>
      </c>
      <c r="D57" s="1271"/>
      <c r="E57" s="1272"/>
      <c r="F57" s="133">
        <v>549</v>
      </c>
      <c r="G57" s="133">
        <v>517</v>
      </c>
      <c r="H57" s="134">
        <v>543</v>
      </c>
    </row>
    <row r="58" spans="2:8" ht="45.75" customHeight="1" x14ac:dyDescent="0.15">
      <c r="B58" s="135"/>
      <c r="C58" s="1259" t="s">
        <v>611</v>
      </c>
      <c r="D58" s="1260"/>
      <c r="E58" s="1261"/>
      <c r="F58" s="136">
        <v>335</v>
      </c>
      <c r="G58" s="136">
        <v>309</v>
      </c>
      <c r="H58" s="137">
        <v>309</v>
      </c>
    </row>
    <row r="59" spans="2:8" ht="45.75" customHeight="1" x14ac:dyDescent="0.15">
      <c r="B59" s="135"/>
      <c r="C59" s="1259" t="s">
        <v>612</v>
      </c>
      <c r="D59" s="1260"/>
      <c r="E59" s="1261"/>
      <c r="F59" s="136" t="s">
        <v>617</v>
      </c>
      <c r="G59" s="136" t="s">
        <v>616</v>
      </c>
      <c r="H59" s="137">
        <v>45</v>
      </c>
    </row>
    <row r="60" spans="2:8" ht="45.75" customHeight="1" x14ac:dyDescent="0.15">
      <c r="B60" s="135"/>
      <c r="C60" s="1259" t="s">
        <v>613</v>
      </c>
      <c r="D60" s="1260"/>
      <c r="E60" s="1261"/>
      <c r="F60" s="136">
        <v>39</v>
      </c>
      <c r="G60" s="136">
        <v>39</v>
      </c>
      <c r="H60" s="137">
        <v>39</v>
      </c>
    </row>
    <row r="61" spans="2:8" ht="45.75" customHeight="1" x14ac:dyDescent="0.15">
      <c r="B61" s="135"/>
      <c r="C61" s="1259" t="s">
        <v>614</v>
      </c>
      <c r="D61" s="1260"/>
      <c r="E61" s="1261"/>
      <c r="F61" s="136">
        <v>51</v>
      </c>
      <c r="G61" s="136">
        <v>19</v>
      </c>
      <c r="H61" s="137">
        <v>36</v>
      </c>
    </row>
    <row r="62" spans="2:8" ht="45.75" customHeight="1" thickBot="1" x14ac:dyDescent="0.2">
      <c r="B62" s="138"/>
      <c r="C62" s="1262" t="s">
        <v>615</v>
      </c>
      <c r="D62" s="1263"/>
      <c r="E62" s="1264"/>
      <c r="F62" s="139">
        <v>47</v>
      </c>
      <c r="G62" s="139">
        <v>33</v>
      </c>
      <c r="H62" s="140">
        <v>33</v>
      </c>
    </row>
    <row r="63" spans="2:8" ht="52.5" customHeight="1" thickBot="1" x14ac:dyDescent="0.2">
      <c r="B63" s="141"/>
      <c r="C63" s="1265" t="s">
        <v>51</v>
      </c>
      <c r="D63" s="1265"/>
      <c r="E63" s="1266"/>
      <c r="F63" s="142">
        <v>1363</v>
      </c>
      <c r="G63" s="142">
        <v>1196</v>
      </c>
      <c r="H63" s="143">
        <v>1328</v>
      </c>
    </row>
    <row r="64" spans="2:8" ht="15" customHeight="1" x14ac:dyDescent="0.15"/>
  </sheetData>
  <sheetProtection algorithmName="SHA-512" hashValue="I2dppP4udEZmmsuuVlVGKj6I0EnlsosE6AEJB+y/xRY2IZVUfAfq69L1eQLBlqlBAcoTJAtm1nmwgU7EJXbfIw==" saltValue="ku3Mz0xTiAnlLkM0Dg9m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623</v>
      </c>
      <c r="AO51" s="1311"/>
      <c r="AP51" s="1311"/>
      <c r="AQ51" s="1311"/>
      <c r="AR51" s="1311"/>
      <c r="AS51" s="1311"/>
      <c r="AT51" s="1311"/>
      <c r="AU51" s="1311"/>
      <c r="AV51" s="1311"/>
      <c r="AW51" s="1311"/>
      <c r="AX51" s="1311"/>
      <c r="AY51" s="1311"/>
      <c r="AZ51" s="1311"/>
      <c r="BA51" s="1311"/>
      <c r="BB51" s="1311" t="s">
        <v>624</v>
      </c>
      <c r="BC51" s="1311"/>
      <c r="BD51" s="1311"/>
      <c r="BE51" s="1311"/>
      <c r="BF51" s="1311"/>
      <c r="BG51" s="1311"/>
      <c r="BH51" s="1311"/>
      <c r="BI51" s="1311"/>
      <c r="BJ51" s="1311"/>
      <c r="BK51" s="1311"/>
      <c r="BL51" s="1311"/>
      <c r="BM51" s="1311"/>
      <c r="BN51" s="1311"/>
      <c r="BO51" s="1311"/>
      <c r="BP51" s="1312">
        <v>85.7</v>
      </c>
      <c r="BQ51" s="1312"/>
      <c r="BR51" s="1312"/>
      <c r="BS51" s="1312"/>
      <c r="BT51" s="1312"/>
      <c r="BU51" s="1312"/>
      <c r="BV51" s="1312"/>
      <c r="BW51" s="1312"/>
      <c r="BX51" s="1312">
        <v>91.2</v>
      </c>
      <c r="BY51" s="1312"/>
      <c r="BZ51" s="1312"/>
      <c r="CA51" s="1312"/>
      <c r="CB51" s="1312"/>
      <c r="CC51" s="1312"/>
      <c r="CD51" s="1312"/>
      <c r="CE51" s="1312"/>
      <c r="CF51" s="1312">
        <v>92.6</v>
      </c>
      <c r="CG51" s="1312"/>
      <c r="CH51" s="1312"/>
      <c r="CI51" s="1312"/>
      <c r="CJ51" s="1312"/>
      <c r="CK51" s="1312"/>
      <c r="CL51" s="1312"/>
      <c r="CM51" s="1312"/>
      <c r="CN51" s="1312">
        <v>92.8</v>
      </c>
      <c r="CO51" s="1312"/>
      <c r="CP51" s="1312"/>
      <c r="CQ51" s="1312"/>
      <c r="CR51" s="1312"/>
      <c r="CS51" s="1312"/>
      <c r="CT51" s="1312"/>
      <c r="CU51" s="1312"/>
      <c r="CV51" s="1312">
        <v>76.599999999999994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625</v>
      </c>
      <c r="BC53" s="1311"/>
      <c r="BD53" s="1311"/>
      <c r="BE53" s="1311"/>
      <c r="BF53" s="1311"/>
      <c r="BG53" s="1311"/>
      <c r="BH53" s="1311"/>
      <c r="BI53" s="1311"/>
      <c r="BJ53" s="1311"/>
      <c r="BK53" s="1311"/>
      <c r="BL53" s="1311"/>
      <c r="BM53" s="1311"/>
      <c r="BN53" s="1311"/>
      <c r="BO53" s="1311"/>
      <c r="BP53" s="1312">
        <v>47.6</v>
      </c>
      <c r="BQ53" s="1312"/>
      <c r="BR53" s="1312"/>
      <c r="BS53" s="1312"/>
      <c r="BT53" s="1312"/>
      <c r="BU53" s="1312"/>
      <c r="BV53" s="1312"/>
      <c r="BW53" s="1312"/>
      <c r="BX53" s="1312">
        <v>47.6</v>
      </c>
      <c r="BY53" s="1312"/>
      <c r="BZ53" s="1312"/>
      <c r="CA53" s="1312"/>
      <c r="CB53" s="1312"/>
      <c r="CC53" s="1312"/>
      <c r="CD53" s="1312"/>
      <c r="CE53" s="1312"/>
      <c r="CF53" s="1312">
        <v>57.5</v>
      </c>
      <c r="CG53" s="1312"/>
      <c r="CH53" s="1312"/>
      <c r="CI53" s="1312"/>
      <c r="CJ53" s="1312"/>
      <c r="CK53" s="1312"/>
      <c r="CL53" s="1312"/>
      <c r="CM53" s="1312"/>
      <c r="CN53" s="1312">
        <v>60.8</v>
      </c>
      <c r="CO53" s="1312"/>
      <c r="CP53" s="1312"/>
      <c r="CQ53" s="1312"/>
      <c r="CR53" s="1312"/>
      <c r="CS53" s="1312"/>
      <c r="CT53" s="1312"/>
      <c r="CU53" s="1312"/>
      <c r="CV53" s="1312">
        <v>62.7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626</v>
      </c>
      <c r="AO55" s="1307"/>
      <c r="AP55" s="1307"/>
      <c r="AQ55" s="1307"/>
      <c r="AR55" s="1307"/>
      <c r="AS55" s="1307"/>
      <c r="AT55" s="1307"/>
      <c r="AU55" s="1307"/>
      <c r="AV55" s="1307"/>
      <c r="AW55" s="1307"/>
      <c r="AX55" s="1307"/>
      <c r="AY55" s="1307"/>
      <c r="AZ55" s="1307"/>
      <c r="BA55" s="1307"/>
      <c r="BB55" s="1311" t="s">
        <v>624</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625</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59.1</v>
      </c>
      <c r="BY57" s="1312"/>
      <c r="BZ57" s="1312"/>
      <c r="CA57" s="1312"/>
      <c r="CB57" s="1312"/>
      <c r="CC57" s="1312"/>
      <c r="CD57" s="1312"/>
      <c r="CE57" s="1312"/>
      <c r="CF57" s="1312">
        <v>61.2</v>
      </c>
      <c r="CG57" s="1312"/>
      <c r="CH57" s="1312"/>
      <c r="CI57" s="1312"/>
      <c r="CJ57" s="1312"/>
      <c r="CK57" s="1312"/>
      <c r="CL57" s="1312"/>
      <c r="CM57" s="1312"/>
      <c r="CN57" s="1312">
        <v>62.9</v>
      </c>
      <c r="CO57" s="1312"/>
      <c r="CP57" s="1312"/>
      <c r="CQ57" s="1312"/>
      <c r="CR57" s="1312"/>
      <c r="CS57" s="1312"/>
      <c r="CT57" s="1312"/>
      <c r="CU57" s="1312"/>
      <c r="CV57" s="1312">
        <v>64.2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627</v>
      </c>
    </row>
    <row r="64" spans="1:109" x14ac:dyDescent="0.15">
      <c r="B64" s="1282"/>
      <c r="G64" s="1289"/>
      <c r="I64" s="1322"/>
      <c r="J64" s="1322"/>
      <c r="K64" s="1322"/>
      <c r="L64" s="1322"/>
      <c r="M64" s="1322"/>
      <c r="N64" s="1323"/>
      <c r="AM64" s="1289"/>
      <c r="AN64" s="1289" t="s">
        <v>620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623</v>
      </c>
      <c r="AO73" s="1311"/>
      <c r="AP73" s="1311"/>
      <c r="AQ73" s="1311"/>
      <c r="AR73" s="1311"/>
      <c r="AS73" s="1311"/>
      <c r="AT73" s="1311"/>
      <c r="AU73" s="1311"/>
      <c r="AV73" s="1311"/>
      <c r="AW73" s="1311"/>
      <c r="AX73" s="1311"/>
      <c r="AY73" s="1311"/>
      <c r="AZ73" s="1311"/>
      <c r="BA73" s="1311"/>
      <c r="BB73" s="1311" t="s">
        <v>624</v>
      </c>
      <c r="BC73" s="1311"/>
      <c r="BD73" s="1311"/>
      <c r="BE73" s="1311"/>
      <c r="BF73" s="1311"/>
      <c r="BG73" s="1311"/>
      <c r="BH73" s="1311"/>
      <c r="BI73" s="1311"/>
      <c r="BJ73" s="1311"/>
      <c r="BK73" s="1311"/>
      <c r="BL73" s="1311"/>
      <c r="BM73" s="1311"/>
      <c r="BN73" s="1311"/>
      <c r="BO73" s="1311"/>
      <c r="BP73" s="1312">
        <v>85.7</v>
      </c>
      <c r="BQ73" s="1312"/>
      <c r="BR73" s="1312"/>
      <c r="BS73" s="1312"/>
      <c r="BT73" s="1312"/>
      <c r="BU73" s="1312"/>
      <c r="BV73" s="1312"/>
      <c r="BW73" s="1312"/>
      <c r="BX73" s="1312">
        <v>91.2</v>
      </c>
      <c r="BY73" s="1312"/>
      <c r="BZ73" s="1312"/>
      <c r="CA73" s="1312"/>
      <c r="CB73" s="1312"/>
      <c r="CC73" s="1312"/>
      <c r="CD73" s="1312"/>
      <c r="CE73" s="1312"/>
      <c r="CF73" s="1312">
        <v>92.6</v>
      </c>
      <c r="CG73" s="1312"/>
      <c r="CH73" s="1312"/>
      <c r="CI73" s="1312"/>
      <c r="CJ73" s="1312"/>
      <c r="CK73" s="1312"/>
      <c r="CL73" s="1312"/>
      <c r="CM73" s="1312"/>
      <c r="CN73" s="1312">
        <v>92.8</v>
      </c>
      <c r="CO73" s="1312"/>
      <c r="CP73" s="1312"/>
      <c r="CQ73" s="1312"/>
      <c r="CR73" s="1312"/>
      <c r="CS73" s="1312"/>
      <c r="CT73" s="1312"/>
      <c r="CU73" s="1312"/>
      <c r="CV73" s="1312">
        <v>76.599999999999994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629</v>
      </c>
      <c r="BC75" s="1311"/>
      <c r="BD75" s="1311"/>
      <c r="BE75" s="1311"/>
      <c r="BF75" s="1311"/>
      <c r="BG75" s="1311"/>
      <c r="BH75" s="1311"/>
      <c r="BI75" s="1311"/>
      <c r="BJ75" s="1311"/>
      <c r="BK75" s="1311"/>
      <c r="BL75" s="1311"/>
      <c r="BM75" s="1311"/>
      <c r="BN75" s="1311"/>
      <c r="BO75" s="1311"/>
      <c r="BP75" s="1312">
        <v>8.3000000000000007</v>
      </c>
      <c r="BQ75" s="1312"/>
      <c r="BR75" s="1312"/>
      <c r="BS75" s="1312"/>
      <c r="BT75" s="1312"/>
      <c r="BU75" s="1312"/>
      <c r="BV75" s="1312"/>
      <c r="BW75" s="1312"/>
      <c r="BX75" s="1312">
        <v>9.4</v>
      </c>
      <c r="BY75" s="1312"/>
      <c r="BZ75" s="1312"/>
      <c r="CA75" s="1312"/>
      <c r="CB75" s="1312"/>
      <c r="CC75" s="1312"/>
      <c r="CD75" s="1312"/>
      <c r="CE75" s="1312"/>
      <c r="CF75" s="1312">
        <v>10.7</v>
      </c>
      <c r="CG75" s="1312"/>
      <c r="CH75" s="1312"/>
      <c r="CI75" s="1312"/>
      <c r="CJ75" s="1312"/>
      <c r="CK75" s="1312"/>
      <c r="CL75" s="1312"/>
      <c r="CM75" s="1312"/>
      <c r="CN75" s="1312">
        <v>11.8</v>
      </c>
      <c r="CO75" s="1312"/>
      <c r="CP75" s="1312"/>
      <c r="CQ75" s="1312"/>
      <c r="CR75" s="1312"/>
      <c r="CS75" s="1312"/>
      <c r="CT75" s="1312"/>
      <c r="CU75" s="1312"/>
      <c r="CV75" s="1312">
        <v>12.2</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630</v>
      </c>
      <c r="AO77" s="1307"/>
      <c r="AP77" s="1307"/>
      <c r="AQ77" s="1307"/>
      <c r="AR77" s="1307"/>
      <c r="AS77" s="1307"/>
      <c r="AT77" s="1307"/>
      <c r="AU77" s="1307"/>
      <c r="AV77" s="1307"/>
      <c r="AW77" s="1307"/>
      <c r="AX77" s="1307"/>
      <c r="AY77" s="1307"/>
      <c r="AZ77" s="1307"/>
      <c r="BA77" s="1307"/>
      <c r="BB77" s="1311" t="s">
        <v>624</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7.3</v>
      </c>
      <c r="BQ79" s="1312"/>
      <c r="BR79" s="1312"/>
      <c r="BS79" s="1312"/>
      <c r="BT79" s="1312"/>
      <c r="BU79" s="1312"/>
      <c r="BV79" s="1312"/>
      <c r="BW79" s="1312"/>
      <c r="BX79" s="1312">
        <v>7.2</v>
      </c>
      <c r="BY79" s="1312"/>
      <c r="BZ79" s="1312"/>
      <c r="CA79" s="1312"/>
      <c r="CB79" s="1312"/>
      <c r="CC79" s="1312"/>
      <c r="CD79" s="1312"/>
      <c r="CE79" s="1312"/>
      <c r="CF79" s="1312">
        <v>7.2</v>
      </c>
      <c r="CG79" s="1312"/>
      <c r="CH79" s="1312"/>
      <c r="CI79" s="1312"/>
      <c r="CJ79" s="1312"/>
      <c r="CK79" s="1312"/>
      <c r="CL79" s="1312"/>
      <c r="CM79" s="1312"/>
      <c r="CN79" s="1312">
        <v>7.7</v>
      </c>
      <c r="CO79" s="1312"/>
      <c r="CP79" s="1312"/>
      <c r="CQ79" s="1312"/>
      <c r="CR79" s="1312"/>
      <c r="CS79" s="1312"/>
      <c r="CT79" s="1312"/>
      <c r="CU79" s="1312"/>
      <c r="CV79" s="1312">
        <v>8</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xnzghIHd/Fg+kO/YKFllbKrzOCPIn8mr1SHGYTrsaaetpTmOTFem8iYeGxTdELrMkkEbIfSvICR5RRouzXnyvA==" saltValue="4l/ptsnbqA8gT6o5gZ0Ni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NyDE4iML5tMn69MihqE96neOhJ/8ib7Q7r/vbEuzj+ZU822OCDHyAARGR4sXIJBuDKICDW9oDYAs2wKAEnUcuQ==" saltValue="9OilXMBqTRJqfoZXO1pc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fdE3msIwfS3OHCv3ySOcVFO86lYX8fqRteKYy8hXLeT70tXBWqiXAhSMIiPkPHo2ZLIsKVciGtff9v8YucUdfQ==" saltValue="Dr65ee+cOEeabyNEsim0Q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112982</v>
      </c>
      <c r="E3" s="162"/>
      <c r="F3" s="163">
        <v>138651</v>
      </c>
      <c r="G3" s="164"/>
      <c r="H3" s="165"/>
    </row>
    <row r="4" spans="1:8" x14ac:dyDescent="0.15">
      <c r="A4" s="166"/>
      <c r="B4" s="167"/>
      <c r="C4" s="168"/>
      <c r="D4" s="169">
        <v>72551</v>
      </c>
      <c r="E4" s="170"/>
      <c r="F4" s="171">
        <v>71211</v>
      </c>
      <c r="G4" s="172"/>
      <c r="H4" s="173"/>
    </row>
    <row r="5" spans="1:8" x14ac:dyDescent="0.15">
      <c r="A5" s="154" t="s">
        <v>554</v>
      </c>
      <c r="B5" s="159"/>
      <c r="C5" s="160"/>
      <c r="D5" s="161">
        <v>48112</v>
      </c>
      <c r="E5" s="162"/>
      <c r="F5" s="163">
        <v>122882</v>
      </c>
      <c r="G5" s="164"/>
      <c r="H5" s="165"/>
    </row>
    <row r="6" spans="1:8" x14ac:dyDescent="0.15">
      <c r="A6" s="166"/>
      <c r="B6" s="167"/>
      <c r="C6" s="168"/>
      <c r="D6" s="169">
        <v>22883</v>
      </c>
      <c r="E6" s="170"/>
      <c r="F6" s="171">
        <v>65785</v>
      </c>
      <c r="G6" s="172"/>
      <c r="H6" s="173"/>
    </row>
    <row r="7" spans="1:8" x14ac:dyDescent="0.15">
      <c r="A7" s="154" t="s">
        <v>555</v>
      </c>
      <c r="B7" s="159"/>
      <c r="C7" s="160"/>
      <c r="D7" s="161">
        <v>48927</v>
      </c>
      <c r="E7" s="162"/>
      <c r="F7" s="163">
        <v>114790</v>
      </c>
      <c r="G7" s="164"/>
      <c r="H7" s="165"/>
    </row>
    <row r="8" spans="1:8" x14ac:dyDescent="0.15">
      <c r="A8" s="166"/>
      <c r="B8" s="167"/>
      <c r="C8" s="168"/>
      <c r="D8" s="169">
        <v>27250</v>
      </c>
      <c r="E8" s="170"/>
      <c r="F8" s="171">
        <v>55601</v>
      </c>
      <c r="G8" s="172"/>
      <c r="H8" s="173"/>
    </row>
    <row r="9" spans="1:8" x14ac:dyDescent="0.15">
      <c r="A9" s="154" t="s">
        <v>556</v>
      </c>
      <c r="B9" s="159"/>
      <c r="C9" s="160"/>
      <c r="D9" s="161">
        <v>66814</v>
      </c>
      <c r="E9" s="162"/>
      <c r="F9" s="163">
        <v>126262</v>
      </c>
      <c r="G9" s="164"/>
      <c r="H9" s="165"/>
    </row>
    <row r="10" spans="1:8" x14ac:dyDescent="0.15">
      <c r="A10" s="166"/>
      <c r="B10" s="167"/>
      <c r="C10" s="168"/>
      <c r="D10" s="169">
        <v>32579</v>
      </c>
      <c r="E10" s="170"/>
      <c r="F10" s="171">
        <v>56769</v>
      </c>
      <c r="G10" s="172"/>
      <c r="H10" s="173"/>
    </row>
    <row r="11" spans="1:8" x14ac:dyDescent="0.15">
      <c r="A11" s="154" t="s">
        <v>557</v>
      </c>
      <c r="B11" s="159"/>
      <c r="C11" s="160"/>
      <c r="D11" s="161">
        <v>79887</v>
      </c>
      <c r="E11" s="162"/>
      <c r="F11" s="163">
        <v>126525</v>
      </c>
      <c r="G11" s="164"/>
      <c r="H11" s="165"/>
    </row>
    <row r="12" spans="1:8" x14ac:dyDescent="0.15">
      <c r="A12" s="166"/>
      <c r="B12" s="167"/>
      <c r="C12" s="174"/>
      <c r="D12" s="169">
        <v>51234</v>
      </c>
      <c r="E12" s="170"/>
      <c r="F12" s="171">
        <v>67052</v>
      </c>
      <c r="G12" s="172"/>
      <c r="H12" s="173"/>
    </row>
    <row r="13" spans="1:8" x14ac:dyDescent="0.15">
      <c r="A13" s="154"/>
      <c r="B13" s="159"/>
      <c r="C13" s="175"/>
      <c r="D13" s="176">
        <v>71344</v>
      </c>
      <c r="E13" s="177"/>
      <c r="F13" s="178">
        <v>125822</v>
      </c>
      <c r="G13" s="179"/>
      <c r="H13" s="165"/>
    </row>
    <row r="14" spans="1:8" x14ac:dyDescent="0.15">
      <c r="A14" s="166"/>
      <c r="B14" s="167"/>
      <c r="C14" s="168"/>
      <c r="D14" s="169">
        <v>41299</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9.1999999999999993</v>
      </c>
      <c r="C19" s="180">
        <f>ROUND(VALUE(SUBSTITUTE(実質収支比率等に係る経年分析!G$48,"▲","-")),2)</f>
        <v>8.59</v>
      </c>
      <c r="D19" s="180">
        <f>ROUND(VALUE(SUBSTITUTE(実質収支比率等に係る経年分析!H$48,"▲","-")),2)</f>
        <v>9.4499999999999993</v>
      </c>
      <c r="E19" s="180">
        <f>ROUND(VALUE(SUBSTITUTE(実質収支比率等に係る経年分析!I$48,"▲","-")),2)</f>
        <v>11.91</v>
      </c>
      <c r="F19" s="180">
        <f>ROUND(VALUE(SUBSTITUTE(実質収支比率等に係る経年分析!J$48,"▲","-")),2)</f>
        <v>10.61</v>
      </c>
    </row>
    <row r="20" spans="1:11" x14ac:dyDescent="0.15">
      <c r="A20" s="180" t="s">
        <v>55</v>
      </c>
      <c r="B20" s="180">
        <f>ROUND(VALUE(SUBSTITUTE(実質収支比率等に係る経年分析!F$47,"▲","-")),2)</f>
        <v>24.78</v>
      </c>
      <c r="C20" s="180">
        <f>ROUND(VALUE(SUBSTITUTE(実質収支比率等に係る経年分析!G$47,"▲","-")),2)</f>
        <v>22.02</v>
      </c>
      <c r="D20" s="180">
        <f>ROUND(VALUE(SUBSTITUTE(実質収支比率等に係る経年分析!H$47,"▲","-")),2)</f>
        <v>18.03</v>
      </c>
      <c r="E20" s="180">
        <f>ROUND(VALUE(SUBSTITUTE(実質収支比率等に係る経年分析!I$47,"▲","-")),2)</f>
        <v>14.76</v>
      </c>
      <c r="F20" s="180">
        <f>ROUND(VALUE(SUBSTITUTE(実質収支比率等に係る経年分析!J$47,"▲","-")),2)</f>
        <v>16.59</v>
      </c>
    </row>
    <row r="21" spans="1:11" x14ac:dyDescent="0.15">
      <c r="A21" s="180" t="s">
        <v>56</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-2.9</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1.1100000000000001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0.44</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1.1100000000000001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1.24</v>
      </c>
    </row>
    <row r="31" spans="1:11" x14ac:dyDescent="0.15">
      <c r="A31" s="181" t="str">
        <f>IF(連結実質赤字比率に係る赤字・黒字の構成分析!C$39="",NA(),連結実質赤字比率に係る赤字・黒字の構成分析!C$39)</f>
        <v>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2.1800000000000002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1.37</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2.52</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9.2899999999999991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602</v>
      </c>
      <c r="E42" s="182"/>
      <c r="F42" s="182"/>
      <c r="G42" s="182">
        <f>'実質公債費比率（分子）の構造'!L$52</f>
        <v>724</v>
      </c>
      <c r="H42" s="182"/>
      <c r="I42" s="182"/>
      <c r="J42" s="182">
        <f>'実質公債費比率（分子）の構造'!M$52</f>
        <v>721</v>
      </c>
      <c r="K42" s="182"/>
      <c r="L42" s="182"/>
      <c r="M42" s="182">
        <f>'実質公債費比率（分子）の構造'!N$52</f>
        <v>702</v>
      </c>
      <c r="N42" s="182"/>
      <c r="O42" s="182"/>
      <c r="P42" s="182">
        <f>'実質公債費比率（分子）の構造'!O$52</f>
        <v>719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19</v>
      </c>
      <c r="F45" s="182"/>
      <c r="G45" s="182"/>
      <c r="H45" s="182">
        <f>'実質公債費比率（分子）の構造'!M$49</f>
        <v>25</v>
      </c>
      <c r="I45" s="182"/>
      <c r="J45" s="182"/>
      <c r="K45" s="182">
        <f>'実質公債費比率（分子）の構造'!N$49</f>
        <v>27</v>
      </c>
      <c r="L45" s="182"/>
      <c r="M45" s="182"/>
      <c r="N45" s="182">
        <f>'実質公債費比率（分子）の構造'!O$49</f>
        <v>28</v>
      </c>
      <c r="O45" s="182"/>
      <c r="P45" s="182"/>
    </row>
    <row r="46" spans="1:16" x14ac:dyDescent="0.15">
      <c r="A46" s="182" t="s">
        <v>67</v>
      </c>
      <c r="B46" s="182">
        <f>'実質公債費比率（分子）の構造'!K$48</f>
        <v>243</v>
      </c>
      <c r="C46" s="182"/>
      <c r="D46" s="182"/>
      <c r="E46" s="182">
        <f>'実質公債費比率（分子）の構造'!L$48</f>
        <v>239</v>
      </c>
      <c r="F46" s="182"/>
      <c r="G46" s="182"/>
      <c r="H46" s="182">
        <f>'実質公債費比率（分子）の構造'!M$48</f>
        <v>242</v>
      </c>
      <c r="I46" s="182"/>
      <c r="J46" s="182"/>
      <c r="K46" s="182">
        <f>'実質公債費比率（分子）の構造'!N$48</f>
        <v>249</v>
      </c>
      <c r="L46" s="182"/>
      <c r="M46" s="182"/>
      <c r="N46" s="182">
        <f>'実質公債費比率（分子）の構造'!O$48</f>
        <v>238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668</v>
      </c>
      <c r="C49" s="182"/>
      <c r="D49" s="182"/>
      <c r="E49" s="182">
        <f>'実質公債費比率（分子）の構造'!L$45</f>
        <v>846</v>
      </c>
      <c r="F49" s="182"/>
      <c r="G49" s="182"/>
      <c r="H49" s="182">
        <f>'実質公債費比率（分子）の構造'!M$45</f>
        <v>853</v>
      </c>
      <c r="I49" s="182"/>
      <c r="J49" s="182"/>
      <c r="K49" s="182">
        <f>'実質公債費比率（分子）の構造'!N$45</f>
        <v>851</v>
      </c>
      <c r="L49" s="182"/>
      <c r="M49" s="182"/>
      <c r="N49" s="182">
        <f>'実質公債費比率（分子）の構造'!O$45</f>
        <v>882</v>
      </c>
      <c r="O49" s="182"/>
      <c r="P49" s="182"/>
    </row>
    <row r="50" spans="1:16" x14ac:dyDescent="0.15">
      <c r="A50" s="182" t="s">
        <v>71</v>
      </c>
      <c r="B50" s="182" t="e">
        <f>NA()</f>
        <v>#N/A</v>
      </c>
      <c r="C50" s="182">
        <f>IF(ISNUMBER('実質公債費比率（分子）の構造'!K$53),'実質公債費比率（分子）の構造'!K$53,NA())</f>
        <v>327</v>
      </c>
      <c r="D50" s="182" t="e">
        <f>NA()</f>
        <v>#N/A</v>
      </c>
      <c r="E50" s="182" t="e">
        <f>NA()</f>
        <v>#N/A</v>
      </c>
      <c r="F50" s="182">
        <f>IF(ISNUMBER('実質公債費比率（分子）の構造'!L$53),'実質公債費比率（分子）の構造'!L$53,NA())</f>
        <v>380</v>
      </c>
      <c r="G50" s="182" t="e">
        <f>NA()</f>
        <v>#N/A</v>
      </c>
      <c r="H50" s="182" t="e">
        <f>NA()</f>
        <v>#N/A</v>
      </c>
      <c r="I50" s="182">
        <f>IF(ISNUMBER('実質公債費比率（分子）の構造'!M$53),'実質公債費比率（分子）の構造'!M$53,NA())</f>
        <v>399</v>
      </c>
      <c r="J50" s="182" t="e">
        <f>NA()</f>
        <v>#N/A</v>
      </c>
      <c r="K50" s="182" t="e">
        <f>NA()</f>
        <v>#N/A</v>
      </c>
      <c r="L50" s="182">
        <f>IF(ISNUMBER('実質公債費比率（分子）の構造'!N$53),'実質公債費比率（分子）の構造'!N$53,NA())</f>
        <v>425</v>
      </c>
      <c r="M50" s="182" t="e">
        <f>NA()</f>
        <v>#N/A</v>
      </c>
      <c r="N50" s="182" t="e">
        <f>NA()</f>
        <v>#N/A</v>
      </c>
      <c r="O50" s="182">
        <f>IF(ISNUMBER('実質公債費比率（分子）の構造'!O$53),'実質公債費比率（分子）の構造'!O$53,NA())</f>
        <v>429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7824</v>
      </c>
      <c r="E56" s="181"/>
      <c r="F56" s="181"/>
      <c r="G56" s="181">
        <f>'将来負担比率（分子）の構造'!J$52</f>
        <v>7467</v>
      </c>
      <c r="H56" s="181"/>
      <c r="I56" s="181"/>
      <c r="J56" s="181">
        <f>'将来負担比率（分子）の構造'!K$52</f>
        <v>7324</v>
      </c>
      <c r="K56" s="181"/>
      <c r="L56" s="181"/>
      <c r="M56" s="181">
        <f>'将来負担比率（分子）の構造'!L$52</f>
        <v>6973</v>
      </c>
      <c r="N56" s="181"/>
      <c r="O56" s="181"/>
      <c r="P56" s="181">
        <f>'将来負担比率（分子）の構造'!M$52</f>
        <v>6827</v>
      </c>
    </row>
    <row r="57" spans="1:16" x14ac:dyDescent="0.15">
      <c r="A57" s="181" t="s">
        <v>42</v>
      </c>
      <c r="B57" s="181"/>
      <c r="C57" s="181"/>
      <c r="D57" s="181">
        <f>'将来負担比率（分子）の構造'!I$51</f>
        <v>37</v>
      </c>
      <c r="E57" s="181"/>
      <c r="F57" s="181"/>
      <c r="G57" s="181">
        <f>'将来負担比率（分子）の構造'!J$51</f>
        <v>32</v>
      </c>
      <c r="H57" s="181"/>
      <c r="I57" s="181"/>
      <c r="J57" s="181">
        <f>'将来負担比率（分子）の構造'!K$51</f>
        <v>27</v>
      </c>
      <c r="K57" s="181"/>
      <c r="L57" s="181"/>
      <c r="M57" s="181">
        <f>'将来負担比率（分子）の構造'!L$51</f>
        <v>30</v>
      </c>
      <c r="N57" s="181"/>
      <c r="O57" s="181"/>
      <c r="P57" s="181">
        <f>'将来負担比率（分子）の構造'!M$51</f>
        <v>25</v>
      </c>
    </row>
    <row r="58" spans="1:16" x14ac:dyDescent="0.15">
      <c r="A58" s="181" t="s">
        <v>41</v>
      </c>
      <c r="B58" s="181"/>
      <c r="C58" s="181"/>
      <c r="D58" s="181">
        <f>'将来負担比率（分子）の構造'!I$50</f>
        <v>2213</v>
      </c>
      <c r="E58" s="181"/>
      <c r="F58" s="181"/>
      <c r="G58" s="181">
        <f>'将来負担比率（分子）の構造'!J$50</f>
        <v>2077</v>
      </c>
      <c r="H58" s="181"/>
      <c r="I58" s="181"/>
      <c r="J58" s="181">
        <f>'将来負担比率（分子）の構造'!K$50</f>
        <v>1844</v>
      </c>
      <c r="K58" s="181"/>
      <c r="L58" s="181"/>
      <c r="M58" s="181">
        <f>'将来負担比率（分子）の構造'!L$50</f>
        <v>1697</v>
      </c>
      <c r="N58" s="181"/>
      <c r="O58" s="181"/>
      <c r="P58" s="181">
        <f>'将来負担比率（分子）の構造'!M$50</f>
        <v>1785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675</v>
      </c>
      <c r="C62" s="181"/>
      <c r="D62" s="181"/>
      <c r="E62" s="181">
        <f>'将来負担比率（分子）の構造'!J$45</f>
        <v>684</v>
      </c>
      <c r="F62" s="181"/>
      <c r="G62" s="181"/>
      <c r="H62" s="181">
        <f>'将来負担比率（分子）の構造'!K$45</f>
        <v>663</v>
      </c>
      <c r="I62" s="181"/>
      <c r="J62" s="181"/>
      <c r="K62" s="181">
        <f>'将来負担比率（分子）の構造'!L$45</f>
        <v>651</v>
      </c>
      <c r="L62" s="181"/>
      <c r="M62" s="181"/>
      <c r="N62" s="181">
        <f>'将来負担比率（分子）の構造'!M$45</f>
        <v>625</v>
      </c>
      <c r="O62" s="181"/>
      <c r="P62" s="181"/>
    </row>
    <row r="63" spans="1:16" x14ac:dyDescent="0.15">
      <c r="A63" s="181" t="s">
        <v>34</v>
      </c>
      <c r="B63" s="181">
        <f>'将来負担比率（分子）の構造'!I$44</f>
        <v>126</v>
      </c>
      <c r="C63" s="181"/>
      <c r="D63" s="181"/>
      <c r="E63" s="181">
        <f>'将来負担比率（分子）の構造'!J$44</f>
        <v>134</v>
      </c>
      <c r="F63" s="181"/>
      <c r="G63" s="181"/>
      <c r="H63" s="181">
        <f>'将来負担比率（分子）の構造'!K$44</f>
        <v>199</v>
      </c>
      <c r="I63" s="181"/>
      <c r="J63" s="181"/>
      <c r="K63" s="181">
        <f>'将来負担比率（分子）の構造'!L$44</f>
        <v>271</v>
      </c>
      <c r="L63" s="181"/>
      <c r="M63" s="181"/>
      <c r="N63" s="181">
        <f>'将来負担比率（分子）の構造'!M$44</f>
        <v>320</v>
      </c>
      <c r="O63" s="181"/>
      <c r="P63" s="181"/>
    </row>
    <row r="64" spans="1:16" x14ac:dyDescent="0.15">
      <c r="A64" s="181" t="s">
        <v>33</v>
      </c>
      <c r="B64" s="181">
        <f>'将来負担比率（分子）の構造'!I$43</f>
        <v>3167</v>
      </c>
      <c r="C64" s="181"/>
      <c r="D64" s="181"/>
      <c r="E64" s="181">
        <f>'将来負担比率（分子）の構造'!J$43</f>
        <v>3047</v>
      </c>
      <c r="F64" s="181"/>
      <c r="G64" s="181"/>
      <c r="H64" s="181">
        <f>'将来負担比率（分子）の構造'!K$43</f>
        <v>2905</v>
      </c>
      <c r="I64" s="181"/>
      <c r="J64" s="181"/>
      <c r="K64" s="181">
        <f>'将来負担比率（分子）の構造'!L$43</f>
        <v>2568</v>
      </c>
      <c r="L64" s="181"/>
      <c r="M64" s="181"/>
      <c r="N64" s="181">
        <f>'将来負担比率（分子）の構造'!M$43</f>
        <v>2271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9093</v>
      </c>
      <c r="C66" s="181"/>
      <c r="D66" s="181"/>
      <c r="E66" s="181">
        <f>'将来負担比率（分子）の構造'!J$41</f>
        <v>8830</v>
      </c>
      <c r="F66" s="181"/>
      <c r="G66" s="181"/>
      <c r="H66" s="181">
        <f>'将来負担比率（分子）の構造'!K$41</f>
        <v>8569</v>
      </c>
      <c r="I66" s="181"/>
      <c r="J66" s="181"/>
      <c r="K66" s="181">
        <f>'将来負担比率（分子）の構造'!L$41</f>
        <v>8335</v>
      </c>
      <c r="L66" s="181"/>
      <c r="M66" s="181"/>
      <c r="N66" s="181">
        <f>'将来負担比率（分子）の構造'!M$41</f>
        <v>8107</v>
      </c>
      <c r="O66" s="181"/>
      <c r="P66" s="181"/>
    </row>
    <row r="67" spans="1:16" x14ac:dyDescent="0.15">
      <c r="A67" s="181" t="s">
        <v>75</v>
      </c>
      <c r="B67" s="181" t="e">
        <f>NA()</f>
        <v>#N/A</v>
      </c>
      <c r="C67" s="181">
        <f>IF(ISNUMBER('将来負担比率（分子）の構造'!I$53), IF('将来負担比率（分子）の構造'!I$53 &lt; 0, 0, '将来負担比率（分子）の構造'!I$53), NA())</f>
        <v>2987</v>
      </c>
      <c r="D67" s="181" t="e">
        <f>NA()</f>
        <v>#N/A</v>
      </c>
      <c r="E67" s="181" t="e">
        <f>NA()</f>
        <v>#N/A</v>
      </c>
      <c r="F67" s="181">
        <f>IF(ISNUMBER('将来負担比率（分子）の構造'!J$53), IF('将来負担比率（分子）の構造'!J$53 &lt; 0, 0, '将来負担比率（分子）の構造'!J$53), NA())</f>
        <v>3118</v>
      </c>
      <c r="G67" s="181" t="e">
        <f>NA()</f>
        <v>#N/A</v>
      </c>
      <c r="H67" s="181" t="e">
        <f>NA()</f>
        <v>#N/A</v>
      </c>
      <c r="I67" s="181">
        <f>IF(ISNUMBER('将来負担比率（分子）の構造'!K$53), IF('将来負担比率（分子）の構造'!K$53 &lt; 0, 0, '将来負担比率（分子）の構造'!K$53), NA())</f>
        <v>3143</v>
      </c>
      <c r="J67" s="181" t="e">
        <f>NA()</f>
        <v>#N/A</v>
      </c>
      <c r="K67" s="181" t="e">
        <f>NA()</f>
        <v>#N/A</v>
      </c>
      <c r="L67" s="181">
        <f>IF(ISNUMBER('将来負担比率（分子）の構造'!L$53), IF('将来負担比率（分子）の構造'!L$53 &lt; 0, 0, '将来負担比率（分子）の構造'!L$53), NA())</f>
        <v>3125</v>
      </c>
      <c r="M67" s="181" t="e">
        <f>NA()</f>
        <v>#N/A</v>
      </c>
      <c r="N67" s="181" t="e">
        <f>NA()</f>
        <v>#N/A</v>
      </c>
      <c r="O67" s="181">
        <f>IF(ISNUMBER('将来負担比率（分子）の構造'!M$53), IF('将来負担比率（分子）の構造'!M$53 &lt; 0, 0, '将来負担比率（分子）の構造'!M$53), NA())</f>
        <v>2686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741</v>
      </c>
      <c r="C72" s="185">
        <f>基金残高に係る経年分析!G55</f>
        <v>599</v>
      </c>
      <c r="D72" s="185">
        <f>基金残高に係る経年分析!H55</f>
        <v>699</v>
      </c>
    </row>
    <row r="73" spans="1:16" x14ac:dyDescent="0.15">
      <c r="A73" s="184" t="s">
        <v>78</v>
      </c>
      <c r="B73" s="185">
        <f>基金残高に係る経年分析!F56</f>
        <v>74</v>
      </c>
      <c r="C73" s="185">
        <f>基金残高に係る経年分析!G56</f>
        <v>80</v>
      </c>
      <c r="D73" s="185">
        <f>基金残高に係る経年分析!H56</f>
        <v>86</v>
      </c>
    </row>
    <row r="74" spans="1:16" x14ac:dyDescent="0.15">
      <c r="A74" s="184" t="s">
        <v>79</v>
      </c>
      <c r="B74" s="185">
        <f>基金残高に係る経年分析!F57</f>
        <v>549</v>
      </c>
      <c r="C74" s="185">
        <f>基金残高に係る経年分析!G57</f>
        <v>517</v>
      </c>
      <c r="D74" s="185">
        <f>基金残高に係る経年分析!H57</f>
        <v>543</v>
      </c>
    </row>
  </sheetData>
  <sheetProtection algorithmName="SHA-512" hashValue="LpZXjo9sT+RRvGP03BpApt5d/VLPL1hsf4sWFSBTr8apne6OjDrVj0mw2xqDqy0467QFMzdIhkOSymPNdz08Xw==" saltValue="LBxwinR3wPE8YYbCm4Xb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1006266</v>
      </c>
      <c r="S5" s="698"/>
      <c r="T5" s="698"/>
      <c r="U5" s="698"/>
      <c r="V5" s="698"/>
      <c r="W5" s="698"/>
      <c r="X5" s="698"/>
      <c r="Y5" s="741"/>
      <c r="Z5" s="759">
        <v>12.3</v>
      </c>
      <c r="AA5" s="759"/>
      <c r="AB5" s="759"/>
      <c r="AC5" s="759"/>
      <c r="AD5" s="760">
        <v>1006266</v>
      </c>
      <c r="AE5" s="760"/>
      <c r="AF5" s="760"/>
      <c r="AG5" s="760"/>
      <c r="AH5" s="760"/>
      <c r="AI5" s="760"/>
      <c r="AJ5" s="760"/>
      <c r="AK5" s="760"/>
      <c r="AL5" s="742">
        <v>24.4</v>
      </c>
      <c r="AM5" s="713"/>
      <c r="AN5" s="713"/>
      <c r="AO5" s="743"/>
      <c r="AP5" s="708" t="s">
        <v>229</v>
      </c>
      <c r="AQ5" s="709"/>
      <c r="AR5" s="709"/>
      <c r="AS5" s="709"/>
      <c r="AT5" s="709"/>
      <c r="AU5" s="709"/>
      <c r="AV5" s="709"/>
      <c r="AW5" s="709"/>
      <c r="AX5" s="709"/>
      <c r="AY5" s="709"/>
      <c r="AZ5" s="709"/>
      <c r="BA5" s="709"/>
      <c r="BB5" s="709"/>
      <c r="BC5" s="709"/>
      <c r="BD5" s="709"/>
      <c r="BE5" s="709"/>
      <c r="BF5" s="710"/>
      <c r="BG5" s="642">
        <v>1005117</v>
      </c>
      <c r="BH5" s="643"/>
      <c r="BI5" s="643"/>
      <c r="BJ5" s="643"/>
      <c r="BK5" s="643"/>
      <c r="BL5" s="643"/>
      <c r="BM5" s="643"/>
      <c r="BN5" s="644"/>
      <c r="BO5" s="675">
        <v>99.9</v>
      </c>
      <c r="BP5" s="675"/>
      <c r="BQ5" s="675"/>
      <c r="BR5" s="675"/>
      <c r="BS5" s="676" t="s">
        <v>128</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84862</v>
      </c>
      <c r="S6" s="643"/>
      <c r="T6" s="643"/>
      <c r="U6" s="643"/>
      <c r="V6" s="643"/>
      <c r="W6" s="643"/>
      <c r="X6" s="643"/>
      <c r="Y6" s="644"/>
      <c r="Z6" s="675">
        <v>1</v>
      </c>
      <c r="AA6" s="675"/>
      <c r="AB6" s="675"/>
      <c r="AC6" s="675"/>
      <c r="AD6" s="676">
        <v>84862</v>
      </c>
      <c r="AE6" s="676"/>
      <c r="AF6" s="676"/>
      <c r="AG6" s="676"/>
      <c r="AH6" s="676"/>
      <c r="AI6" s="676"/>
      <c r="AJ6" s="676"/>
      <c r="AK6" s="676"/>
      <c r="AL6" s="645">
        <v>2.1</v>
      </c>
      <c r="AM6" s="646"/>
      <c r="AN6" s="646"/>
      <c r="AO6" s="677"/>
      <c r="AP6" s="639" t="s">
        <v>234</v>
      </c>
      <c r="AQ6" s="640"/>
      <c r="AR6" s="640"/>
      <c r="AS6" s="640"/>
      <c r="AT6" s="640"/>
      <c r="AU6" s="640"/>
      <c r="AV6" s="640"/>
      <c r="AW6" s="640"/>
      <c r="AX6" s="640"/>
      <c r="AY6" s="640"/>
      <c r="AZ6" s="640"/>
      <c r="BA6" s="640"/>
      <c r="BB6" s="640"/>
      <c r="BC6" s="640"/>
      <c r="BD6" s="640"/>
      <c r="BE6" s="640"/>
      <c r="BF6" s="641"/>
      <c r="BG6" s="642">
        <v>1005117</v>
      </c>
      <c r="BH6" s="643"/>
      <c r="BI6" s="643"/>
      <c r="BJ6" s="643"/>
      <c r="BK6" s="643"/>
      <c r="BL6" s="643"/>
      <c r="BM6" s="643"/>
      <c r="BN6" s="644"/>
      <c r="BO6" s="675">
        <v>99.9</v>
      </c>
      <c r="BP6" s="675"/>
      <c r="BQ6" s="675"/>
      <c r="BR6" s="675"/>
      <c r="BS6" s="676" t="s">
        <v>137</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84310</v>
      </c>
      <c r="CS6" s="643"/>
      <c r="CT6" s="643"/>
      <c r="CU6" s="643"/>
      <c r="CV6" s="643"/>
      <c r="CW6" s="643"/>
      <c r="CX6" s="643"/>
      <c r="CY6" s="644"/>
      <c r="CZ6" s="742">
        <v>1.1000000000000001</v>
      </c>
      <c r="DA6" s="713"/>
      <c r="DB6" s="713"/>
      <c r="DC6" s="745"/>
      <c r="DD6" s="648" t="s">
        <v>128</v>
      </c>
      <c r="DE6" s="643"/>
      <c r="DF6" s="643"/>
      <c r="DG6" s="643"/>
      <c r="DH6" s="643"/>
      <c r="DI6" s="643"/>
      <c r="DJ6" s="643"/>
      <c r="DK6" s="643"/>
      <c r="DL6" s="643"/>
      <c r="DM6" s="643"/>
      <c r="DN6" s="643"/>
      <c r="DO6" s="643"/>
      <c r="DP6" s="644"/>
      <c r="DQ6" s="648">
        <v>84310</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728</v>
      </c>
      <c r="S7" s="643"/>
      <c r="T7" s="643"/>
      <c r="U7" s="643"/>
      <c r="V7" s="643"/>
      <c r="W7" s="643"/>
      <c r="X7" s="643"/>
      <c r="Y7" s="644"/>
      <c r="Z7" s="675">
        <v>0</v>
      </c>
      <c r="AA7" s="675"/>
      <c r="AB7" s="675"/>
      <c r="AC7" s="675"/>
      <c r="AD7" s="676">
        <v>728</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377794</v>
      </c>
      <c r="BH7" s="643"/>
      <c r="BI7" s="643"/>
      <c r="BJ7" s="643"/>
      <c r="BK7" s="643"/>
      <c r="BL7" s="643"/>
      <c r="BM7" s="643"/>
      <c r="BN7" s="644"/>
      <c r="BO7" s="675">
        <v>37.5</v>
      </c>
      <c r="BP7" s="675"/>
      <c r="BQ7" s="675"/>
      <c r="BR7" s="675"/>
      <c r="BS7" s="676" t="s">
        <v>238</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1906425</v>
      </c>
      <c r="CS7" s="643"/>
      <c r="CT7" s="643"/>
      <c r="CU7" s="643"/>
      <c r="CV7" s="643"/>
      <c r="CW7" s="643"/>
      <c r="CX7" s="643"/>
      <c r="CY7" s="644"/>
      <c r="CZ7" s="675">
        <v>24.7</v>
      </c>
      <c r="DA7" s="675"/>
      <c r="DB7" s="675"/>
      <c r="DC7" s="675"/>
      <c r="DD7" s="648">
        <v>4315</v>
      </c>
      <c r="DE7" s="643"/>
      <c r="DF7" s="643"/>
      <c r="DG7" s="643"/>
      <c r="DH7" s="643"/>
      <c r="DI7" s="643"/>
      <c r="DJ7" s="643"/>
      <c r="DK7" s="643"/>
      <c r="DL7" s="643"/>
      <c r="DM7" s="643"/>
      <c r="DN7" s="643"/>
      <c r="DO7" s="643"/>
      <c r="DP7" s="644"/>
      <c r="DQ7" s="648">
        <v>897921</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1694</v>
      </c>
      <c r="S8" s="643"/>
      <c r="T8" s="643"/>
      <c r="U8" s="643"/>
      <c r="V8" s="643"/>
      <c r="W8" s="643"/>
      <c r="X8" s="643"/>
      <c r="Y8" s="644"/>
      <c r="Z8" s="675">
        <v>0</v>
      </c>
      <c r="AA8" s="675"/>
      <c r="AB8" s="675"/>
      <c r="AC8" s="675"/>
      <c r="AD8" s="676">
        <v>1694</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12968</v>
      </c>
      <c r="BH8" s="643"/>
      <c r="BI8" s="643"/>
      <c r="BJ8" s="643"/>
      <c r="BK8" s="643"/>
      <c r="BL8" s="643"/>
      <c r="BM8" s="643"/>
      <c r="BN8" s="644"/>
      <c r="BO8" s="675">
        <v>1.3</v>
      </c>
      <c r="BP8" s="675"/>
      <c r="BQ8" s="675"/>
      <c r="BR8" s="675"/>
      <c r="BS8" s="648" t="s">
        <v>128</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1282580</v>
      </c>
      <c r="CS8" s="643"/>
      <c r="CT8" s="643"/>
      <c r="CU8" s="643"/>
      <c r="CV8" s="643"/>
      <c r="CW8" s="643"/>
      <c r="CX8" s="643"/>
      <c r="CY8" s="644"/>
      <c r="CZ8" s="675">
        <v>16.600000000000001</v>
      </c>
      <c r="DA8" s="675"/>
      <c r="DB8" s="675"/>
      <c r="DC8" s="675"/>
      <c r="DD8" s="648">
        <v>5869</v>
      </c>
      <c r="DE8" s="643"/>
      <c r="DF8" s="643"/>
      <c r="DG8" s="643"/>
      <c r="DH8" s="643"/>
      <c r="DI8" s="643"/>
      <c r="DJ8" s="643"/>
      <c r="DK8" s="643"/>
      <c r="DL8" s="643"/>
      <c r="DM8" s="643"/>
      <c r="DN8" s="643"/>
      <c r="DO8" s="643"/>
      <c r="DP8" s="644"/>
      <c r="DQ8" s="648">
        <v>823291</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2508</v>
      </c>
      <c r="S9" s="643"/>
      <c r="T9" s="643"/>
      <c r="U9" s="643"/>
      <c r="V9" s="643"/>
      <c r="W9" s="643"/>
      <c r="X9" s="643"/>
      <c r="Y9" s="644"/>
      <c r="Z9" s="675">
        <v>0</v>
      </c>
      <c r="AA9" s="675"/>
      <c r="AB9" s="675"/>
      <c r="AC9" s="675"/>
      <c r="AD9" s="676">
        <v>2508</v>
      </c>
      <c r="AE9" s="676"/>
      <c r="AF9" s="676"/>
      <c r="AG9" s="676"/>
      <c r="AH9" s="676"/>
      <c r="AI9" s="676"/>
      <c r="AJ9" s="676"/>
      <c r="AK9" s="676"/>
      <c r="AL9" s="645">
        <v>0.1</v>
      </c>
      <c r="AM9" s="646"/>
      <c r="AN9" s="646"/>
      <c r="AO9" s="677"/>
      <c r="AP9" s="639" t="s">
        <v>244</v>
      </c>
      <c r="AQ9" s="640"/>
      <c r="AR9" s="640"/>
      <c r="AS9" s="640"/>
      <c r="AT9" s="640"/>
      <c r="AU9" s="640"/>
      <c r="AV9" s="640"/>
      <c r="AW9" s="640"/>
      <c r="AX9" s="640"/>
      <c r="AY9" s="640"/>
      <c r="AZ9" s="640"/>
      <c r="BA9" s="640"/>
      <c r="BB9" s="640"/>
      <c r="BC9" s="640"/>
      <c r="BD9" s="640"/>
      <c r="BE9" s="640"/>
      <c r="BF9" s="641"/>
      <c r="BG9" s="642">
        <v>306674</v>
      </c>
      <c r="BH9" s="643"/>
      <c r="BI9" s="643"/>
      <c r="BJ9" s="643"/>
      <c r="BK9" s="643"/>
      <c r="BL9" s="643"/>
      <c r="BM9" s="643"/>
      <c r="BN9" s="644"/>
      <c r="BO9" s="675">
        <v>30.5</v>
      </c>
      <c r="BP9" s="675"/>
      <c r="BQ9" s="675"/>
      <c r="BR9" s="675"/>
      <c r="BS9" s="648" t="s">
        <v>128</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619049</v>
      </c>
      <c r="CS9" s="643"/>
      <c r="CT9" s="643"/>
      <c r="CU9" s="643"/>
      <c r="CV9" s="643"/>
      <c r="CW9" s="643"/>
      <c r="CX9" s="643"/>
      <c r="CY9" s="644"/>
      <c r="CZ9" s="675">
        <v>8</v>
      </c>
      <c r="DA9" s="675"/>
      <c r="DB9" s="675"/>
      <c r="DC9" s="675"/>
      <c r="DD9" s="648">
        <v>3483</v>
      </c>
      <c r="DE9" s="643"/>
      <c r="DF9" s="643"/>
      <c r="DG9" s="643"/>
      <c r="DH9" s="643"/>
      <c r="DI9" s="643"/>
      <c r="DJ9" s="643"/>
      <c r="DK9" s="643"/>
      <c r="DL9" s="643"/>
      <c r="DM9" s="643"/>
      <c r="DN9" s="643"/>
      <c r="DO9" s="643"/>
      <c r="DP9" s="644"/>
      <c r="DQ9" s="648">
        <v>609579</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24781</v>
      </c>
      <c r="BH10" s="643"/>
      <c r="BI10" s="643"/>
      <c r="BJ10" s="643"/>
      <c r="BK10" s="643"/>
      <c r="BL10" s="643"/>
      <c r="BM10" s="643"/>
      <c r="BN10" s="644"/>
      <c r="BO10" s="675">
        <v>2.5</v>
      </c>
      <c r="BP10" s="675"/>
      <c r="BQ10" s="675"/>
      <c r="BR10" s="675"/>
      <c r="BS10" s="648" t="s">
        <v>128</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7406</v>
      </c>
      <c r="CS10" s="643"/>
      <c r="CT10" s="643"/>
      <c r="CU10" s="643"/>
      <c r="CV10" s="643"/>
      <c r="CW10" s="643"/>
      <c r="CX10" s="643"/>
      <c r="CY10" s="644"/>
      <c r="CZ10" s="675">
        <v>0.1</v>
      </c>
      <c r="DA10" s="675"/>
      <c r="DB10" s="675"/>
      <c r="DC10" s="675"/>
      <c r="DD10" s="648" t="s">
        <v>238</v>
      </c>
      <c r="DE10" s="643"/>
      <c r="DF10" s="643"/>
      <c r="DG10" s="643"/>
      <c r="DH10" s="643"/>
      <c r="DI10" s="643"/>
      <c r="DJ10" s="643"/>
      <c r="DK10" s="643"/>
      <c r="DL10" s="643"/>
      <c r="DM10" s="643"/>
      <c r="DN10" s="643"/>
      <c r="DO10" s="643"/>
      <c r="DP10" s="644"/>
      <c r="DQ10" s="648">
        <v>1556</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175444</v>
      </c>
      <c r="S11" s="643"/>
      <c r="T11" s="643"/>
      <c r="U11" s="643"/>
      <c r="V11" s="643"/>
      <c r="W11" s="643"/>
      <c r="X11" s="643"/>
      <c r="Y11" s="644"/>
      <c r="Z11" s="645">
        <v>2.1</v>
      </c>
      <c r="AA11" s="646"/>
      <c r="AB11" s="646"/>
      <c r="AC11" s="647"/>
      <c r="AD11" s="648">
        <v>175444</v>
      </c>
      <c r="AE11" s="643"/>
      <c r="AF11" s="643"/>
      <c r="AG11" s="643"/>
      <c r="AH11" s="643"/>
      <c r="AI11" s="643"/>
      <c r="AJ11" s="643"/>
      <c r="AK11" s="644"/>
      <c r="AL11" s="645">
        <v>4.2</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33371</v>
      </c>
      <c r="BH11" s="643"/>
      <c r="BI11" s="643"/>
      <c r="BJ11" s="643"/>
      <c r="BK11" s="643"/>
      <c r="BL11" s="643"/>
      <c r="BM11" s="643"/>
      <c r="BN11" s="644"/>
      <c r="BO11" s="675">
        <v>3.3</v>
      </c>
      <c r="BP11" s="675"/>
      <c r="BQ11" s="675"/>
      <c r="BR11" s="675"/>
      <c r="BS11" s="648" t="s">
        <v>238</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253587</v>
      </c>
      <c r="CS11" s="643"/>
      <c r="CT11" s="643"/>
      <c r="CU11" s="643"/>
      <c r="CV11" s="643"/>
      <c r="CW11" s="643"/>
      <c r="CX11" s="643"/>
      <c r="CY11" s="644"/>
      <c r="CZ11" s="675">
        <v>3.3</v>
      </c>
      <c r="DA11" s="675"/>
      <c r="DB11" s="675"/>
      <c r="DC11" s="675"/>
      <c r="DD11" s="648">
        <v>24257</v>
      </c>
      <c r="DE11" s="643"/>
      <c r="DF11" s="643"/>
      <c r="DG11" s="643"/>
      <c r="DH11" s="643"/>
      <c r="DI11" s="643"/>
      <c r="DJ11" s="643"/>
      <c r="DK11" s="643"/>
      <c r="DL11" s="643"/>
      <c r="DM11" s="643"/>
      <c r="DN11" s="643"/>
      <c r="DO11" s="643"/>
      <c r="DP11" s="644"/>
      <c r="DQ11" s="648">
        <v>162871</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238</v>
      </c>
      <c r="AE12" s="676"/>
      <c r="AF12" s="676"/>
      <c r="AG12" s="676"/>
      <c r="AH12" s="676"/>
      <c r="AI12" s="676"/>
      <c r="AJ12" s="676"/>
      <c r="AK12" s="676"/>
      <c r="AL12" s="645" t="s">
        <v>238</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557404</v>
      </c>
      <c r="BH12" s="643"/>
      <c r="BI12" s="643"/>
      <c r="BJ12" s="643"/>
      <c r="BK12" s="643"/>
      <c r="BL12" s="643"/>
      <c r="BM12" s="643"/>
      <c r="BN12" s="644"/>
      <c r="BO12" s="675">
        <v>55.4</v>
      </c>
      <c r="BP12" s="675"/>
      <c r="BQ12" s="675"/>
      <c r="BR12" s="675"/>
      <c r="BS12" s="648" t="s">
        <v>128</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490658</v>
      </c>
      <c r="CS12" s="643"/>
      <c r="CT12" s="643"/>
      <c r="CU12" s="643"/>
      <c r="CV12" s="643"/>
      <c r="CW12" s="643"/>
      <c r="CX12" s="643"/>
      <c r="CY12" s="644"/>
      <c r="CZ12" s="675">
        <v>6.4</v>
      </c>
      <c r="DA12" s="675"/>
      <c r="DB12" s="675"/>
      <c r="DC12" s="675"/>
      <c r="DD12" s="648">
        <v>69377</v>
      </c>
      <c r="DE12" s="643"/>
      <c r="DF12" s="643"/>
      <c r="DG12" s="643"/>
      <c r="DH12" s="643"/>
      <c r="DI12" s="643"/>
      <c r="DJ12" s="643"/>
      <c r="DK12" s="643"/>
      <c r="DL12" s="643"/>
      <c r="DM12" s="643"/>
      <c r="DN12" s="643"/>
      <c r="DO12" s="643"/>
      <c r="DP12" s="644"/>
      <c r="DQ12" s="648">
        <v>349301</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238</v>
      </c>
      <c r="AA13" s="675"/>
      <c r="AB13" s="675"/>
      <c r="AC13" s="675"/>
      <c r="AD13" s="676" t="s">
        <v>128</v>
      </c>
      <c r="AE13" s="676"/>
      <c r="AF13" s="676"/>
      <c r="AG13" s="676"/>
      <c r="AH13" s="676"/>
      <c r="AI13" s="676"/>
      <c r="AJ13" s="676"/>
      <c r="AK13" s="676"/>
      <c r="AL13" s="645" t="s">
        <v>238</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517297</v>
      </c>
      <c r="BH13" s="643"/>
      <c r="BI13" s="643"/>
      <c r="BJ13" s="643"/>
      <c r="BK13" s="643"/>
      <c r="BL13" s="643"/>
      <c r="BM13" s="643"/>
      <c r="BN13" s="644"/>
      <c r="BO13" s="675">
        <v>51.4</v>
      </c>
      <c r="BP13" s="675"/>
      <c r="BQ13" s="675"/>
      <c r="BR13" s="675"/>
      <c r="BS13" s="648" t="s">
        <v>238</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1129925</v>
      </c>
      <c r="CS13" s="643"/>
      <c r="CT13" s="643"/>
      <c r="CU13" s="643"/>
      <c r="CV13" s="643"/>
      <c r="CW13" s="643"/>
      <c r="CX13" s="643"/>
      <c r="CY13" s="644"/>
      <c r="CZ13" s="675">
        <v>14.6</v>
      </c>
      <c r="DA13" s="675"/>
      <c r="DB13" s="675"/>
      <c r="DC13" s="675"/>
      <c r="DD13" s="648">
        <v>247774</v>
      </c>
      <c r="DE13" s="643"/>
      <c r="DF13" s="643"/>
      <c r="DG13" s="643"/>
      <c r="DH13" s="643"/>
      <c r="DI13" s="643"/>
      <c r="DJ13" s="643"/>
      <c r="DK13" s="643"/>
      <c r="DL13" s="643"/>
      <c r="DM13" s="643"/>
      <c r="DN13" s="643"/>
      <c r="DO13" s="643"/>
      <c r="DP13" s="644"/>
      <c r="DQ13" s="648">
        <v>620617</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238</v>
      </c>
      <c r="S14" s="643"/>
      <c r="T14" s="643"/>
      <c r="U14" s="643"/>
      <c r="V14" s="643"/>
      <c r="W14" s="643"/>
      <c r="X14" s="643"/>
      <c r="Y14" s="644"/>
      <c r="Z14" s="675" t="s">
        <v>137</v>
      </c>
      <c r="AA14" s="675"/>
      <c r="AB14" s="675"/>
      <c r="AC14" s="675"/>
      <c r="AD14" s="676" t="s">
        <v>238</v>
      </c>
      <c r="AE14" s="676"/>
      <c r="AF14" s="676"/>
      <c r="AG14" s="676"/>
      <c r="AH14" s="676"/>
      <c r="AI14" s="676"/>
      <c r="AJ14" s="676"/>
      <c r="AK14" s="676"/>
      <c r="AL14" s="645" t="s">
        <v>128</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23806</v>
      </c>
      <c r="BH14" s="643"/>
      <c r="BI14" s="643"/>
      <c r="BJ14" s="643"/>
      <c r="BK14" s="643"/>
      <c r="BL14" s="643"/>
      <c r="BM14" s="643"/>
      <c r="BN14" s="644"/>
      <c r="BO14" s="675">
        <v>2.4</v>
      </c>
      <c r="BP14" s="675"/>
      <c r="BQ14" s="675"/>
      <c r="BR14" s="675"/>
      <c r="BS14" s="648" t="s">
        <v>238</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288861</v>
      </c>
      <c r="CS14" s="643"/>
      <c r="CT14" s="643"/>
      <c r="CU14" s="643"/>
      <c r="CV14" s="643"/>
      <c r="CW14" s="643"/>
      <c r="CX14" s="643"/>
      <c r="CY14" s="644"/>
      <c r="CZ14" s="675">
        <v>3.7</v>
      </c>
      <c r="DA14" s="675"/>
      <c r="DB14" s="675"/>
      <c r="DC14" s="675"/>
      <c r="DD14" s="648">
        <v>32099</v>
      </c>
      <c r="DE14" s="643"/>
      <c r="DF14" s="643"/>
      <c r="DG14" s="643"/>
      <c r="DH14" s="643"/>
      <c r="DI14" s="643"/>
      <c r="DJ14" s="643"/>
      <c r="DK14" s="643"/>
      <c r="DL14" s="643"/>
      <c r="DM14" s="643"/>
      <c r="DN14" s="643"/>
      <c r="DO14" s="643"/>
      <c r="DP14" s="644"/>
      <c r="DQ14" s="648">
        <v>261427</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238</v>
      </c>
      <c r="AA15" s="675"/>
      <c r="AB15" s="675"/>
      <c r="AC15" s="675"/>
      <c r="AD15" s="676" t="s">
        <v>238</v>
      </c>
      <c r="AE15" s="676"/>
      <c r="AF15" s="676"/>
      <c r="AG15" s="676"/>
      <c r="AH15" s="676"/>
      <c r="AI15" s="676"/>
      <c r="AJ15" s="676"/>
      <c r="AK15" s="676"/>
      <c r="AL15" s="645" t="s">
        <v>238</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46113</v>
      </c>
      <c r="BH15" s="643"/>
      <c r="BI15" s="643"/>
      <c r="BJ15" s="643"/>
      <c r="BK15" s="643"/>
      <c r="BL15" s="643"/>
      <c r="BM15" s="643"/>
      <c r="BN15" s="644"/>
      <c r="BO15" s="675">
        <v>4.5999999999999996</v>
      </c>
      <c r="BP15" s="675"/>
      <c r="BQ15" s="675"/>
      <c r="BR15" s="675"/>
      <c r="BS15" s="648" t="s">
        <v>238</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715509</v>
      </c>
      <c r="CS15" s="643"/>
      <c r="CT15" s="643"/>
      <c r="CU15" s="643"/>
      <c r="CV15" s="643"/>
      <c r="CW15" s="643"/>
      <c r="CX15" s="643"/>
      <c r="CY15" s="644"/>
      <c r="CZ15" s="675">
        <v>9.3000000000000007</v>
      </c>
      <c r="DA15" s="675"/>
      <c r="DB15" s="675"/>
      <c r="DC15" s="675"/>
      <c r="DD15" s="648">
        <v>191845</v>
      </c>
      <c r="DE15" s="643"/>
      <c r="DF15" s="643"/>
      <c r="DG15" s="643"/>
      <c r="DH15" s="643"/>
      <c r="DI15" s="643"/>
      <c r="DJ15" s="643"/>
      <c r="DK15" s="643"/>
      <c r="DL15" s="643"/>
      <c r="DM15" s="643"/>
      <c r="DN15" s="643"/>
      <c r="DO15" s="643"/>
      <c r="DP15" s="644"/>
      <c r="DQ15" s="648">
        <v>443119</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4873</v>
      </c>
      <c r="S16" s="643"/>
      <c r="T16" s="643"/>
      <c r="U16" s="643"/>
      <c r="V16" s="643"/>
      <c r="W16" s="643"/>
      <c r="X16" s="643"/>
      <c r="Y16" s="644"/>
      <c r="Z16" s="675">
        <v>0.1</v>
      </c>
      <c r="AA16" s="675"/>
      <c r="AB16" s="675"/>
      <c r="AC16" s="675"/>
      <c r="AD16" s="676">
        <v>4873</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238</v>
      </c>
      <c r="BP16" s="675"/>
      <c r="BQ16" s="675"/>
      <c r="BR16" s="675"/>
      <c r="BS16" s="648" t="s">
        <v>128</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57184</v>
      </c>
      <c r="CS16" s="643"/>
      <c r="CT16" s="643"/>
      <c r="CU16" s="643"/>
      <c r="CV16" s="643"/>
      <c r="CW16" s="643"/>
      <c r="CX16" s="643"/>
      <c r="CY16" s="644"/>
      <c r="CZ16" s="675">
        <v>0.7</v>
      </c>
      <c r="DA16" s="675"/>
      <c r="DB16" s="675"/>
      <c r="DC16" s="675"/>
      <c r="DD16" s="648" t="s">
        <v>238</v>
      </c>
      <c r="DE16" s="643"/>
      <c r="DF16" s="643"/>
      <c r="DG16" s="643"/>
      <c r="DH16" s="643"/>
      <c r="DI16" s="643"/>
      <c r="DJ16" s="643"/>
      <c r="DK16" s="643"/>
      <c r="DL16" s="643"/>
      <c r="DM16" s="643"/>
      <c r="DN16" s="643"/>
      <c r="DO16" s="643"/>
      <c r="DP16" s="644"/>
      <c r="DQ16" s="648">
        <v>17751</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6086</v>
      </c>
      <c r="S17" s="643"/>
      <c r="T17" s="643"/>
      <c r="U17" s="643"/>
      <c r="V17" s="643"/>
      <c r="W17" s="643"/>
      <c r="X17" s="643"/>
      <c r="Y17" s="644"/>
      <c r="Z17" s="675">
        <v>0.1</v>
      </c>
      <c r="AA17" s="675"/>
      <c r="AB17" s="675"/>
      <c r="AC17" s="675"/>
      <c r="AD17" s="676">
        <v>6086</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238</v>
      </c>
      <c r="BP17" s="675"/>
      <c r="BQ17" s="675"/>
      <c r="BR17" s="675"/>
      <c r="BS17" s="648" t="s">
        <v>128</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882381</v>
      </c>
      <c r="CS17" s="643"/>
      <c r="CT17" s="643"/>
      <c r="CU17" s="643"/>
      <c r="CV17" s="643"/>
      <c r="CW17" s="643"/>
      <c r="CX17" s="643"/>
      <c r="CY17" s="644"/>
      <c r="CZ17" s="675">
        <v>11.4</v>
      </c>
      <c r="DA17" s="675"/>
      <c r="DB17" s="675"/>
      <c r="DC17" s="675"/>
      <c r="DD17" s="648" t="s">
        <v>238</v>
      </c>
      <c r="DE17" s="643"/>
      <c r="DF17" s="643"/>
      <c r="DG17" s="643"/>
      <c r="DH17" s="643"/>
      <c r="DI17" s="643"/>
      <c r="DJ17" s="643"/>
      <c r="DK17" s="643"/>
      <c r="DL17" s="643"/>
      <c r="DM17" s="643"/>
      <c r="DN17" s="643"/>
      <c r="DO17" s="643"/>
      <c r="DP17" s="644"/>
      <c r="DQ17" s="648">
        <v>876783</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4274</v>
      </c>
      <c r="S18" s="643"/>
      <c r="T18" s="643"/>
      <c r="U18" s="643"/>
      <c r="V18" s="643"/>
      <c r="W18" s="643"/>
      <c r="X18" s="643"/>
      <c r="Y18" s="644"/>
      <c r="Z18" s="675">
        <v>0.1</v>
      </c>
      <c r="AA18" s="675"/>
      <c r="AB18" s="675"/>
      <c r="AC18" s="675"/>
      <c r="AD18" s="676">
        <v>4274</v>
      </c>
      <c r="AE18" s="676"/>
      <c r="AF18" s="676"/>
      <c r="AG18" s="676"/>
      <c r="AH18" s="676"/>
      <c r="AI18" s="676"/>
      <c r="AJ18" s="676"/>
      <c r="AK18" s="676"/>
      <c r="AL18" s="645">
        <v>0.1</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128</v>
      </c>
      <c r="BP18" s="675"/>
      <c r="BQ18" s="675"/>
      <c r="BR18" s="675"/>
      <c r="BS18" s="648" t="s">
        <v>238</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238</v>
      </c>
      <c r="DA18" s="675"/>
      <c r="DB18" s="675"/>
      <c r="DC18" s="675"/>
      <c r="DD18" s="648" t="s">
        <v>238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1536</v>
      </c>
      <c r="S19" s="643"/>
      <c r="T19" s="643"/>
      <c r="U19" s="643"/>
      <c r="V19" s="643"/>
      <c r="W19" s="643"/>
      <c r="X19" s="643"/>
      <c r="Y19" s="644"/>
      <c r="Z19" s="675">
        <v>0</v>
      </c>
      <c r="AA19" s="675"/>
      <c r="AB19" s="675"/>
      <c r="AC19" s="675"/>
      <c r="AD19" s="676">
        <v>1536</v>
      </c>
      <c r="AE19" s="676"/>
      <c r="AF19" s="676"/>
      <c r="AG19" s="676"/>
      <c r="AH19" s="676"/>
      <c r="AI19" s="676"/>
      <c r="AJ19" s="676"/>
      <c r="AK19" s="676"/>
      <c r="AL19" s="645">
        <v>0</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1149</v>
      </c>
      <c r="BH19" s="643"/>
      <c r="BI19" s="643"/>
      <c r="BJ19" s="643"/>
      <c r="BK19" s="643"/>
      <c r="BL19" s="643"/>
      <c r="BM19" s="643"/>
      <c r="BN19" s="644"/>
      <c r="BO19" s="675">
        <v>0.1</v>
      </c>
      <c r="BP19" s="675"/>
      <c r="BQ19" s="675"/>
      <c r="BR19" s="675"/>
      <c r="BS19" s="648" t="s">
        <v>238</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238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2263</v>
      </c>
      <c r="S20" s="643"/>
      <c r="T20" s="643"/>
      <c r="U20" s="643"/>
      <c r="V20" s="643"/>
      <c r="W20" s="643"/>
      <c r="X20" s="643"/>
      <c r="Y20" s="644"/>
      <c r="Z20" s="675">
        <v>0</v>
      </c>
      <c r="AA20" s="675"/>
      <c r="AB20" s="675"/>
      <c r="AC20" s="675"/>
      <c r="AD20" s="676">
        <v>2263</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1149</v>
      </c>
      <c r="BH20" s="643"/>
      <c r="BI20" s="643"/>
      <c r="BJ20" s="643"/>
      <c r="BK20" s="643"/>
      <c r="BL20" s="643"/>
      <c r="BM20" s="643"/>
      <c r="BN20" s="644"/>
      <c r="BO20" s="675">
        <v>0.1</v>
      </c>
      <c r="BP20" s="675"/>
      <c r="BQ20" s="675"/>
      <c r="BR20" s="675"/>
      <c r="BS20" s="648" t="s">
        <v>128</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7717875</v>
      </c>
      <c r="CS20" s="643"/>
      <c r="CT20" s="643"/>
      <c r="CU20" s="643"/>
      <c r="CV20" s="643"/>
      <c r="CW20" s="643"/>
      <c r="CX20" s="643"/>
      <c r="CY20" s="644"/>
      <c r="CZ20" s="675">
        <v>100</v>
      </c>
      <c r="DA20" s="675"/>
      <c r="DB20" s="675"/>
      <c r="DC20" s="675"/>
      <c r="DD20" s="648">
        <v>579019</v>
      </c>
      <c r="DE20" s="643"/>
      <c r="DF20" s="643"/>
      <c r="DG20" s="643"/>
      <c r="DH20" s="643"/>
      <c r="DI20" s="643"/>
      <c r="DJ20" s="643"/>
      <c r="DK20" s="643"/>
      <c r="DL20" s="643"/>
      <c r="DM20" s="643"/>
      <c r="DN20" s="643"/>
      <c r="DO20" s="643"/>
      <c r="DP20" s="644"/>
      <c r="DQ20" s="648">
        <v>5148526</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475</v>
      </c>
      <c r="S21" s="643"/>
      <c r="T21" s="643"/>
      <c r="U21" s="643"/>
      <c r="V21" s="643"/>
      <c r="W21" s="643"/>
      <c r="X21" s="643"/>
      <c r="Y21" s="644"/>
      <c r="Z21" s="675">
        <v>0</v>
      </c>
      <c r="AA21" s="675"/>
      <c r="AB21" s="675"/>
      <c r="AC21" s="675"/>
      <c r="AD21" s="676">
        <v>475</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1149</v>
      </c>
      <c r="BH21" s="643"/>
      <c r="BI21" s="643"/>
      <c r="BJ21" s="643"/>
      <c r="BK21" s="643"/>
      <c r="BL21" s="643"/>
      <c r="BM21" s="643"/>
      <c r="BN21" s="644"/>
      <c r="BO21" s="675">
        <v>0.1</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3291667</v>
      </c>
      <c r="S22" s="643"/>
      <c r="T22" s="643"/>
      <c r="U22" s="643"/>
      <c r="V22" s="643"/>
      <c r="W22" s="643"/>
      <c r="X22" s="643"/>
      <c r="Y22" s="644"/>
      <c r="Z22" s="675">
        <v>40.200000000000003</v>
      </c>
      <c r="AA22" s="675"/>
      <c r="AB22" s="675"/>
      <c r="AC22" s="675"/>
      <c r="AD22" s="676">
        <v>2823976</v>
      </c>
      <c r="AE22" s="676"/>
      <c r="AF22" s="676"/>
      <c r="AG22" s="676"/>
      <c r="AH22" s="676"/>
      <c r="AI22" s="676"/>
      <c r="AJ22" s="676"/>
      <c r="AK22" s="676"/>
      <c r="AL22" s="645">
        <v>68.400000000000006</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238</v>
      </c>
      <c r="BH22" s="643"/>
      <c r="BI22" s="643"/>
      <c r="BJ22" s="643"/>
      <c r="BK22" s="643"/>
      <c r="BL22" s="643"/>
      <c r="BM22" s="643"/>
      <c r="BN22" s="644"/>
      <c r="BO22" s="675" t="s">
        <v>238</v>
      </c>
      <c r="BP22" s="675"/>
      <c r="BQ22" s="675"/>
      <c r="BR22" s="675"/>
      <c r="BS22" s="648" t="s">
        <v>128</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2823976</v>
      </c>
      <c r="S23" s="643"/>
      <c r="T23" s="643"/>
      <c r="U23" s="643"/>
      <c r="V23" s="643"/>
      <c r="W23" s="643"/>
      <c r="X23" s="643"/>
      <c r="Y23" s="644"/>
      <c r="Z23" s="675">
        <v>34.5</v>
      </c>
      <c r="AA23" s="675"/>
      <c r="AB23" s="675"/>
      <c r="AC23" s="675"/>
      <c r="AD23" s="676">
        <v>2823976</v>
      </c>
      <c r="AE23" s="676"/>
      <c r="AF23" s="676"/>
      <c r="AG23" s="676"/>
      <c r="AH23" s="676"/>
      <c r="AI23" s="676"/>
      <c r="AJ23" s="676"/>
      <c r="AK23" s="676"/>
      <c r="AL23" s="645">
        <v>68.400000000000006</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238</v>
      </c>
      <c r="BP23" s="675"/>
      <c r="BQ23" s="675"/>
      <c r="BR23" s="675"/>
      <c r="BS23" s="648" t="s">
        <v>128</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467691</v>
      </c>
      <c r="S24" s="643"/>
      <c r="T24" s="643"/>
      <c r="U24" s="643"/>
      <c r="V24" s="643"/>
      <c r="W24" s="643"/>
      <c r="X24" s="643"/>
      <c r="Y24" s="644"/>
      <c r="Z24" s="675">
        <v>5.7</v>
      </c>
      <c r="AA24" s="675"/>
      <c r="AB24" s="675"/>
      <c r="AC24" s="675"/>
      <c r="AD24" s="676" t="s">
        <v>238</v>
      </c>
      <c r="AE24" s="676"/>
      <c r="AF24" s="676"/>
      <c r="AG24" s="676"/>
      <c r="AH24" s="676"/>
      <c r="AI24" s="676"/>
      <c r="AJ24" s="676"/>
      <c r="AK24" s="676"/>
      <c r="AL24" s="645" t="s">
        <v>128</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238</v>
      </c>
      <c r="BH24" s="643"/>
      <c r="BI24" s="643"/>
      <c r="BJ24" s="643"/>
      <c r="BK24" s="643"/>
      <c r="BL24" s="643"/>
      <c r="BM24" s="643"/>
      <c r="BN24" s="644"/>
      <c r="BO24" s="675" t="s">
        <v>238</v>
      </c>
      <c r="BP24" s="675"/>
      <c r="BQ24" s="675"/>
      <c r="BR24" s="675"/>
      <c r="BS24" s="648" t="s">
        <v>238</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2453426</v>
      </c>
      <c r="CS24" s="698"/>
      <c r="CT24" s="698"/>
      <c r="CU24" s="698"/>
      <c r="CV24" s="698"/>
      <c r="CW24" s="698"/>
      <c r="CX24" s="698"/>
      <c r="CY24" s="741"/>
      <c r="CZ24" s="742">
        <v>31.8</v>
      </c>
      <c r="DA24" s="713"/>
      <c r="DB24" s="713"/>
      <c r="DC24" s="745"/>
      <c r="DD24" s="740">
        <v>2015385</v>
      </c>
      <c r="DE24" s="698"/>
      <c r="DF24" s="698"/>
      <c r="DG24" s="698"/>
      <c r="DH24" s="698"/>
      <c r="DI24" s="698"/>
      <c r="DJ24" s="698"/>
      <c r="DK24" s="741"/>
      <c r="DL24" s="740">
        <v>1955429</v>
      </c>
      <c r="DM24" s="698"/>
      <c r="DN24" s="698"/>
      <c r="DO24" s="698"/>
      <c r="DP24" s="698"/>
      <c r="DQ24" s="698"/>
      <c r="DR24" s="698"/>
      <c r="DS24" s="698"/>
      <c r="DT24" s="698"/>
      <c r="DU24" s="698"/>
      <c r="DV24" s="741"/>
      <c r="DW24" s="742">
        <v>45.9</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238</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238</v>
      </c>
      <c r="BH25" s="643"/>
      <c r="BI25" s="643"/>
      <c r="BJ25" s="643"/>
      <c r="BK25" s="643"/>
      <c r="BL25" s="643"/>
      <c r="BM25" s="643"/>
      <c r="BN25" s="644"/>
      <c r="BO25" s="675" t="s">
        <v>238</v>
      </c>
      <c r="BP25" s="675"/>
      <c r="BQ25" s="675"/>
      <c r="BR25" s="675"/>
      <c r="BS25" s="648" t="s">
        <v>128</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1077429</v>
      </c>
      <c r="CS25" s="661"/>
      <c r="CT25" s="661"/>
      <c r="CU25" s="661"/>
      <c r="CV25" s="661"/>
      <c r="CW25" s="661"/>
      <c r="CX25" s="661"/>
      <c r="CY25" s="662"/>
      <c r="CZ25" s="645">
        <v>14</v>
      </c>
      <c r="DA25" s="663"/>
      <c r="DB25" s="663"/>
      <c r="DC25" s="664"/>
      <c r="DD25" s="648">
        <v>983424</v>
      </c>
      <c r="DE25" s="661"/>
      <c r="DF25" s="661"/>
      <c r="DG25" s="661"/>
      <c r="DH25" s="661"/>
      <c r="DI25" s="661"/>
      <c r="DJ25" s="661"/>
      <c r="DK25" s="662"/>
      <c r="DL25" s="648">
        <v>924321</v>
      </c>
      <c r="DM25" s="661"/>
      <c r="DN25" s="661"/>
      <c r="DO25" s="661"/>
      <c r="DP25" s="661"/>
      <c r="DQ25" s="661"/>
      <c r="DR25" s="661"/>
      <c r="DS25" s="661"/>
      <c r="DT25" s="661"/>
      <c r="DU25" s="661"/>
      <c r="DV25" s="662"/>
      <c r="DW25" s="645">
        <v>21.7</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4578402</v>
      </c>
      <c r="S26" s="643"/>
      <c r="T26" s="643"/>
      <c r="U26" s="643"/>
      <c r="V26" s="643"/>
      <c r="W26" s="643"/>
      <c r="X26" s="643"/>
      <c r="Y26" s="644"/>
      <c r="Z26" s="675">
        <v>55.9</v>
      </c>
      <c r="AA26" s="675"/>
      <c r="AB26" s="675"/>
      <c r="AC26" s="675"/>
      <c r="AD26" s="676">
        <v>4110711</v>
      </c>
      <c r="AE26" s="676"/>
      <c r="AF26" s="676"/>
      <c r="AG26" s="676"/>
      <c r="AH26" s="676"/>
      <c r="AI26" s="676"/>
      <c r="AJ26" s="676"/>
      <c r="AK26" s="676"/>
      <c r="AL26" s="645">
        <v>99.6</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238</v>
      </c>
      <c r="BH26" s="643"/>
      <c r="BI26" s="643"/>
      <c r="BJ26" s="643"/>
      <c r="BK26" s="643"/>
      <c r="BL26" s="643"/>
      <c r="BM26" s="643"/>
      <c r="BN26" s="644"/>
      <c r="BO26" s="675" t="s">
        <v>238</v>
      </c>
      <c r="BP26" s="675"/>
      <c r="BQ26" s="675"/>
      <c r="BR26" s="675"/>
      <c r="BS26" s="648" t="s">
        <v>128</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589118</v>
      </c>
      <c r="CS26" s="643"/>
      <c r="CT26" s="643"/>
      <c r="CU26" s="643"/>
      <c r="CV26" s="643"/>
      <c r="CW26" s="643"/>
      <c r="CX26" s="643"/>
      <c r="CY26" s="644"/>
      <c r="CZ26" s="645">
        <v>7.6</v>
      </c>
      <c r="DA26" s="663"/>
      <c r="DB26" s="663"/>
      <c r="DC26" s="664"/>
      <c r="DD26" s="648">
        <v>543512</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1226</v>
      </c>
      <c r="S27" s="643"/>
      <c r="T27" s="643"/>
      <c r="U27" s="643"/>
      <c r="V27" s="643"/>
      <c r="W27" s="643"/>
      <c r="X27" s="643"/>
      <c r="Y27" s="644"/>
      <c r="Z27" s="675">
        <v>0</v>
      </c>
      <c r="AA27" s="675"/>
      <c r="AB27" s="675"/>
      <c r="AC27" s="675"/>
      <c r="AD27" s="676">
        <v>1226</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1006266</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493616</v>
      </c>
      <c r="CS27" s="661"/>
      <c r="CT27" s="661"/>
      <c r="CU27" s="661"/>
      <c r="CV27" s="661"/>
      <c r="CW27" s="661"/>
      <c r="CX27" s="661"/>
      <c r="CY27" s="662"/>
      <c r="CZ27" s="645">
        <v>6.4</v>
      </c>
      <c r="DA27" s="663"/>
      <c r="DB27" s="663"/>
      <c r="DC27" s="664"/>
      <c r="DD27" s="648">
        <v>155178</v>
      </c>
      <c r="DE27" s="661"/>
      <c r="DF27" s="661"/>
      <c r="DG27" s="661"/>
      <c r="DH27" s="661"/>
      <c r="DI27" s="661"/>
      <c r="DJ27" s="661"/>
      <c r="DK27" s="662"/>
      <c r="DL27" s="648">
        <v>154325</v>
      </c>
      <c r="DM27" s="661"/>
      <c r="DN27" s="661"/>
      <c r="DO27" s="661"/>
      <c r="DP27" s="661"/>
      <c r="DQ27" s="661"/>
      <c r="DR27" s="661"/>
      <c r="DS27" s="661"/>
      <c r="DT27" s="661"/>
      <c r="DU27" s="661"/>
      <c r="DV27" s="662"/>
      <c r="DW27" s="645">
        <v>3.6</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7463</v>
      </c>
      <c r="S28" s="643"/>
      <c r="T28" s="643"/>
      <c r="U28" s="643"/>
      <c r="V28" s="643"/>
      <c r="W28" s="643"/>
      <c r="X28" s="643"/>
      <c r="Y28" s="644"/>
      <c r="Z28" s="675">
        <v>0.1</v>
      </c>
      <c r="AA28" s="675"/>
      <c r="AB28" s="675"/>
      <c r="AC28" s="675"/>
      <c r="AD28" s="676" t="s">
        <v>128</v>
      </c>
      <c r="AE28" s="676"/>
      <c r="AF28" s="676"/>
      <c r="AG28" s="676"/>
      <c r="AH28" s="676"/>
      <c r="AI28" s="676"/>
      <c r="AJ28" s="676"/>
      <c r="AK28" s="676"/>
      <c r="AL28" s="645" t="s">
        <v>238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882381</v>
      </c>
      <c r="CS28" s="643"/>
      <c r="CT28" s="643"/>
      <c r="CU28" s="643"/>
      <c r="CV28" s="643"/>
      <c r="CW28" s="643"/>
      <c r="CX28" s="643"/>
      <c r="CY28" s="644"/>
      <c r="CZ28" s="645">
        <v>11.4</v>
      </c>
      <c r="DA28" s="663"/>
      <c r="DB28" s="663"/>
      <c r="DC28" s="664"/>
      <c r="DD28" s="648">
        <v>876783</v>
      </c>
      <c r="DE28" s="643"/>
      <c r="DF28" s="643"/>
      <c r="DG28" s="643"/>
      <c r="DH28" s="643"/>
      <c r="DI28" s="643"/>
      <c r="DJ28" s="643"/>
      <c r="DK28" s="644"/>
      <c r="DL28" s="648">
        <v>876783</v>
      </c>
      <c r="DM28" s="643"/>
      <c r="DN28" s="643"/>
      <c r="DO28" s="643"/>
      <c r="DP28" s="643"/>
      <c r="DQ28" s="643"/>
      <c r="DR28" s="643"/>
      <c r="DS28" s="643"/>
      <c r="DT28" s="643"/>
      <c r="DU28" s="643"/>
      <c r="DV28" s="644"/>
      <c r="DW28" s="645">
        <v>20.6</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76660</v>
      </c>
      <c r="S29" s="643"/>
      <c r="T29" s="643"/>
      <c r="U29" s="643"/>
      <c r="V29" s="643"/>
      <c r="W29" s="643"/>
      <c r="X29" s="643"/>
      <c r="Y29" s="644"/>
      <c r="Z29" s="675">
        <v>0.9</v>
      </c>
      <c r="AA29" s="675"/>
      <c r="AB29" s="675"/>
      <c r="AC29" s="675"/>
      <c r="AD29" s="676">
        <v>1186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307</v>
      </c>
      <c r="CG29" s="686"/>
      <c r="CH29" s="686"/>
      <c r="CI29" s="686"/>
      <c r="CJ29" s="686"/>
      <c r="CK29" s="686"/>
      <c r="CL29" s="686"/>
      <c r="CM29" s="686"/>
      <c r="CN29" s="686"/>
      <c r="CO29" s="686"/>
      <c r="CP29" s="686"/>
      <c r="CQ29" s="687"/>
      <c r="CR29" s="642">
        <v>882381</v>
      </c>
      <c r="CS29" s="661"/>
      <c r="CT29" s="661"/>
      <c r="CU29" s="661"/>
      <c r="CV29" s="661"/>
      <c r="CW29" s="661"/>
      <c r="CX29" s="661"/>
      <c r="CY29" s="662"/>
      <c r="CZ29" s="645">
        <v>11.4</v>
      </c>
      <c r="DA29" s="663"/>
      <c r="DB29" s="663"/>
      <c r="DC29" s="664"/>
      <c r="DD29" s="648">
        <v>876783</v>
      </c>
      <c r="DE29" s="661"/>
      <c r="DF29" s="661"/>
      <c r="DG29" s="661"/>
      <c r="DH29" s="661"/>
      <c r="DI29" s="661"/>
      <c r="DJ29" s="661"/>
      <c r="DK29" s="662"/>
      <c r="DL29" s="648">
        <v>876783</v>
      </c>
      <c r="DM29" s="661"/>
      <c r="DN29" s="661"/>
      <c r="DO29" s="661"/>
      <c r="DP29" s="661"/>
      <c r="DQ29" s="661"/>
      <c r="DR29" s="661"/>
      <c r="DS29" s="661"/>
      <c r="DT29" s="661"/>
      <c r="DU29" s="661"/>
      <c r="DV29" s="662"/>
      <c r="DW29" s="645">
        <v>20.6</v>
      </c>
      <c r="DX29" s="663"/>
      <c r="DY29" s="663"/>
      <c r="DZ29" s="663"/>
      <c r="EA29" s="663"/>
      <c r="EB29" s="663"/>
      <c r="EC29" s="681"/>
    </row>
    <row r="30" spans="2:133" ht="11.25" customHeight="1" x14ac:dyDescent="0.15">
      <c r="B30" s="639" t="s">
        <v>308</v>
      </c>
      <c r="C30" s="640"/>
      <c r="D30" s="640"/>
      <c r="E30" s="640"/>
      <c r="F30" s="640"/>
      <c r="G30" s="640"/>
      <c r="H30" s="640"/>
      <c r="I30" s="640"/>
      <c r="J30" s="640"/>
      <c r="K30" s="640"/>
      <c r="L30" s="640"/>
      <c r="M30" s="640"/>
      <c r="N30" s="640"/>
      <c r="O30" s="640"/>
      <c r="P30" s="640"/>
      <c r="Q30" s="641"/>
      <c r="R30" s="642">
        <v>5020</v>
      </c>
      <c r="S30" s="643"/>
      <c r="T30" s="643"/>
      <c r="U30" s="643"/>
      <c r="V30" s="643"/>
      <c r="W30" s="643"/>
      <c r="X30" s="643"/>
      <c r="Y30" s="644"/>
      <c r="Z30" s="675">
        <v>0.1</v>
      </c>
      <c r="AA30" s="675"/>
      <c r="AB30" s="675"/>
      <c r="AC30" s="675"/>
      <c r="AD30" s="676" t="s">
        <v>128</v>
      </c>
      <c r="AE30" s="676"/>
      <c r="AF30" s="676"/>
      <c r="AG30" s="676"/>
      <c r="AH30" s="676"/>
      <c r="AI30" s="676"/>
      <c r="AJ30" s="676"/>
      <c r="AK30" s="676"/>
      <c r="AL30" s="645" t="s">
        <v>128</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9" t="s">
        <v>311</v>
      </c>
      <c r="CG30" s="686"/>
      <c r="CH30" s="686"/>
      <c r="CI30" s="686"/>
      <c r="CJ30" s="686"/>
      <c r="CK30" s="686"/>
      <c r="CL30" s="686"/>
      <c r="CM30" s="686"/>
      <c r="CN30" s="686"/>
      <c r="CO30" s="686"/>
      <c r="CP30" s="686"/>
      <c r="CQ30" s="687"/>
      <c r="CR30" s="642">
        <v>841588</v>
      </c>
      <c r="CS30" s="643"/>
      <c r="CT30" s="643"/>
      <c r="CU30" s="643"/>
      <c r="CV30" s="643"/>
      <c r="CW30" s="643"/>
      <c r="CX30" s="643"/>
      <c r="CY30" s="644"/>
      <c r="CZ30" s="645">
        <v>10.9</v>
      </c>
      <c r="DA30" s="663"/>
      <c r="DB30" s="663"/>
      <c r="DC30" s="664"/>
      <c r="DD30" s="648">
        <v>836358</v>
      </c>
      <c r="DE30" s="643"/>
      <c r="DF30" s="643"/>
      <c r="DG30" s="643"/>
      <c r="DH30" s="643"/>
      <c r="DI30" s="643"/>
      <c r="DJ30" s="643"/>
      <c r="DK30" s="644"/>
      <c r="DL30" s="648">
        <v>836358</v>
      </c>
      <c r="DM30" s="643"/>
      <c r="DN30" s="643"/>
      <c r="DO30" s="643"/>
      <c r="DP30" s="643"/>
      <c r="DQ30" s="643"/>
      <c r="DR30" s="643"/>
      <c r="DS30" s="643"/>
      <c r="DT30" s="643"/>
      <c r="DU30" s="643"/>
      <c r="DV30" s="644"/>
      <c r="DW30" s="645">
        <v>19.600000000000001</v>
      </c>
      <c r="DX30" s="663"/>
      <c r="DY30" s="663"/>
      <c r="DZ30" s="663"/>
      <c r="EA30" s="663"/>
      <c r="EB30" s="663"/>
      <c r="EC30" s="681"/>
    </row>
    <row r="31" spans="2:133" ht="11.25" customHeight="1" x14ac:dyDescent="0.15">
      <c r="B31" s="639" t="s">
        <v>312</v>
      </c>
      <c r="C31" s="640"/>
      <c r="D31" s="640"/>
      <c r="E31" s="640"/>
      <c r="F31" s="640"/>
      <c r="G31" s="640"/>
      <c r="H31" s="640"/>
      <c r="I31" s="640"/>
      <c r="J31" s="640"/>
      <c r="K31" s="640"/>
      <c r="L31" s="640"/>
      <c r="M31" s="640"/>
      <c r="N31" s="640"/>
      <c r="O31" s="640"/>
      <c r="P31" s="640"/>
      <c r="Q31" s="641"/>
      <c r="R31" s="642">
        <v>1619902</v>
      </c>
      <c r="S31" s="643"/>
      <c r="T31" s="643"/>
      <c r="U31" s="643"/>
      <c r="V31" s="643"/>
      <c r="W31" s="643"/>
      <c r="X31" s="643"/>
      <c r="Y31" s="644"/>
      <c r="Z31" s="675">
        <v>19.8</v>
      </c>
      <c r="AA31" s="675"/>
      <c r="AB31" s="675"/>
      <c r="AC31" s="675"/>
      <c r="AD31" s="676" t="s">
        <v>238</v>
      </c>
      <c r="AE31" s="676"/>
      <c r="AF31" s="676"/>
      <c r="AG31" s="676"/>
      <c r="AH31" s="676"/>
      <c r="AI31" s="676"/>
      <c r="AJ31" s="676"/>
      <c r="AK31" s="676"/>
      <c r="AL31" s="645" t="s">
        <v>128</v>
      </c>
      <c r="AM31" s="646"/>
      <c r="AN31" s="646"/>
      <c r="AO31" s="677"/>
      <c r="AP31" s="716" t="s">
        <v>313</v>
      </c>
      <c r="AQ31" s="717"/>
      <c r="AR31" s="717"/>
      <c r="AS31" s="717"/>
      <c r="AT31" s="722" t="s">
        <v>314</v>
      </c>
      <c r="AU31" s="231"/>
      <c r="AV31" s="231"/>
      <c r="AW31" s="231"/>
      <c r="AX31" s="708" t="s">
        <v>187</v>
      </c>
      <c r="AY31" s="709"/>
      <c r="AZ31" s="709"/>
      <c r="BA31" s="709"/>
      <c r="BB31" s="709"/>
      <c r="BC31" s="709"/>
      <c r="BD31" s="709"/>
      <c r="BE31" s="709"/>
      <c r="BF31" s="710"/>
      <c r="BG31" s="711">
        <v>99.6</v>
      </c>
      <c r="BH31" s="712"/>
      <c r="BI31" s="712"/>
      <c r="BJ31" s="712"/>
      <c r="BK31" s="712"/>
      <c r="BL31" s="712"/>
      <c r="BM31" s="713">
        <v>94.3</v>
      </c>
      <c r="BN31" s="712"/>
      <c r="BO31" s="712"/>
      <c r="BP31" s="712"/>
      <c r="BQ31" s="714"/>
      <c r="BR31" s="711">
        <v>99.1</v>
      </c>
      <c r="BS31" s="712"/>
      <c r="BT31" s="712"/>
      <c r="BU31" s="712"/>
      <c r="BV31" s="712"/>
      <c r="BW31" s="712"/>
      <c r="BX31" s="713">
        <v>94.1</v>
      </c>
      <c r="BY31" s="712"/>
      <c r="BZ31" s="712"/>
      <c r="CA31" s="712"/>
      <c r="CB31" s="714"/>
      <c r="CD31" s="733"/>
      <c r="CE31" s="734"/>
      <c r="CF31" s="689" t="s">
        <v>315</v>
      </c>
      <c r="CG31" s="686"/>
      <c r="CH31" s="686"/>
      <c r="CI31" s="686"/>
      <c r="CJ31" s="686"/>
      <c r="CK31" s="686"/>
      <c r="CL31" s="686"/>
      <c r="CM31" s="686"/>
      <c r="CN31" s="686"/>
      <c r="CO31" s="686"/>
      <c r="CP31" s="686"/>
      <c r="CQ31" s="687"/>
      <c r="CR31" s="642">
        <v>40793</v>
      </c>
      <c r="CS31" s="661"/>
      <c r="CT31" s="661"/>
      <c r="CU31" s="661"/>
      <c r="CV31" s="661"/>
      <c r="CW31" s="661"/>
      <c r="CX31" s="661"/>
      <c r="CY31" s="662"/>
      <c r="CZ31" s="645">
        <v>0.5</v>
      </c>
      <c r="DA31" s="663"/>
      <c r="DB31" s="663"/>
      <c r="DC31" s="664"/>
      <c r="DD31" s="648">
        <v>40425</v>
      </c>
      <c r="DE31" s="661"/>
      <c r="DF31" s="661"/>
      <c r="DG31" s="661"/>
      <c r="DH31" s="661"/>
      <c r="DI31" s="661"/>
      <c r="DJ31" s="661"/>
      <c r="DK31" s="662"/>
      <c r="DL31" s="648">
        <v>40425</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238</v>
      </c>
      <c r="S32" s="643"/>
      <c r="T32" s="643"/>
      <c r="U32" s="643"/>
      <c r="V32" s="643"/>
      <c r="W32" s="643"/>
      <c r="X32" s="643"/>
      <c r="Y32" s="644"/>
      <c r="Z32" s="675" t="s">
        <v>238</v>
      </c>
      <c r="AA32" s="675"/>
      <c r="AB32" s="675"/>
      <c r="AC32" s="675"/>
      <c r="AD32" s="676" t="s">
        <v>238</v>
      </c>
      <c r="AE32" s="676"/>
      <c r="AF32" s="676"/>
      <c r="AG32" s="676"/>
      <c r="AH32" s="676"/>
      <c r="AI32" s="676"/>
      <c r="AJ32" s="676"/>
      <c r="AK32" s="676"/>
      <c r="AL32" s="645" t="s">
        <v>128</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99.7</v>
      </c>
      <c r="BH32" s="661"/>
      <c r="BI32" s="661"/>
      <c r="BJ32" s="661"/>
      <c r="BK32" s="661"/>
      <c r="BL32" s="661"/>
      <c r="BM32" s="646">
        <v>97.6</v>
      </c>
      <c r="BN32" s="707"/>
      <c r="BO32" s="707"/>
      <c r="BP32" s="707"/>
      <c r="BQ32" s="685"/>
      <c r="BR32" s="715">
        <v>99.3</v>
      </c>
      <c r="BS32" s="661"/>
      <c r="BT32" s="661"/>
      <c r="BU32" s="661"/>
      <c r="BV32" s="661"/>
      <c r="BW32" s="661"/>
      <c r="BX32" s="646">
        <v>97.4</v>
      </c>
      <c r="BY32" s="707"/>
      <c r="BZ32" s="707"/>
      <c r="CA32" s="707"/>
      <c r="CB32" s="685"/>
      <c r="CD32" s="735"/>
      <c r="CE32" s="736"/>
      <c r="CF32" s="689" t="s">
        <v>319</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238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1"/>
    </row>
    <row r="33" spans="2:133" ht="11.25" customHeight="1" x14ac:dyDescent="0.15">
      <c r="B33" s="639" t="s">
        <v>320</v>
      </c>
      <c r="C33" s="640"/>
      <c r="D33" s="640"/>
      <c r="E33" s="640"/>
      <c r="F33" s="640"/>
      <c r="G33" s="640"/>
      <c r="H33" s="640"/>
      <c r="I33" s="640"/>
      <c r="J33" s="640"/>
      <c r="K33" s="640"/>
      <c r="L33" s="640"/>
      <c r="M33" s="640"/>
      <c r="N33" s="640"/>
      <c r="O33" s="640"/>
      <c r="P33" s="640"/>
      <c r="Q33" s="641"/>
      <c r="R33" s="642">
        <v>299907</v>
      </c>
      <c r="S33" s="643"/>
      <c r="T33" s="643"/>
      <c r="U33" s="643"/>
      <c r="V33" s="643"/>
      <c r="W33" s="643"/>
      <c r="X33" s="643"/>
      <c r="Y33" s="644"/>
      <c r="Z33" s="675">
        <v>3.7</v>
      </c>
      <c r="AA33" s="675"/>
      <c r="AB33" s="675"/>
      <c r="AC33" s="675"/>
      <c r="AD33" s="676" t="s">
        <v>137</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99.4</v>
      </c>
      <c r="BH33" s="627"/>
      <c r="BI33" s="627"/>
      <c r="BJ33" s="627"/>
      <c r="BK33" s="627"/>
      <c r="BL33" s="627"/>
      <c r="BM33" s="669">
        <v>91.2</v>
      </c>
      <c r="BN33" s="627"/>
      <c r="BO33" s="627"/>
      <c r="BP33" s="627"/>
      <c r="BQ33" s="671"/>
      <c r="BR33" s="706">
        <v>98.9</v>
      </c>
      <c r="BS33" s="627"/>
      <c r="BT33" s="627"/>
      <c r="BU33" s="627"/>
      <c r="BV33" s="627"/>
      <c r="BW33" s="627"/>
      <c r="BX33" s="669">
        <v>91</v>
      </c>
      <c r="BY33" s="627"/>
      <c r="BZ33" s="627"/>
      <c r="CA33" s="627"/>
      <c r="CB33" s="671"/>
      <c r="CD33" s="689" t="s">
        <v>322</v>
      </c>
      <c r="CE33" s="686"/>
      <c r="CF33" s="686"/>
      <c r="CG33" s="686"/>
      <c r="CH33" s="686"/>
      <c r="CI33" s="686"/>
      <c r="CJ33" s="686"/>
      <c r="CK33" s="686"/>
      <c r="CL33" s="686"/>
      <c r="CM33" s="686"/>
      <c r="CN33" s="686"/>
      <c r="CO33" s="686"/>
      <c r="CP33" s="686"/>
      <c r="CQ33" s="687"/>
      <c r="CR33" s="642">
        <v>4628246</v>
      </c>
      <c r="CS33" s="661"/>
      <c r="CT33" s="661"/>
      <c r="CU33" s="661"/>
      <c r="CV33" s="661"/>
      <c r="CW33" s="661"/>
      <c r="CX33" s="661"/>
      <c r="CY33" s="662"/>
      <c r="CZ33" s="645">
        <v>60</v>
      </c>
      <c r="DA33" s="663"/>
      <c r="DB33" s="663"/>
      <c r="DC33" s="664"/>
      <c r="DD33" s="648">
        <v>3038353</v>
      </c>
      <c r="DE33" s="661"/>
      <c r="DF33" s="661"/>
      <c r="DG33" s="661"/>
      <c r="DH33" s="661"/>
      <c r="DI33" s="661"/>
      <c r="DJ33" s="661"/>
      <c r="DK33" s="662"/>
      <c r="DL33" s="648">
        <v>1765474</v>
      </c>
      <c r="DM33" s="661"/>
      <c r="DN33" s="661"/>
      <c r="DO33" s="661"/>
      <c r="DP33" s="661"/>
      <c r="DQ33" s="661"/>
      <c r="DR33" s="661"/>
      <c r="DS33" s="661"/>
      <c r="DT33" s="661"/>
      <c r="DU33" s="661"/>
      <c r="DV33" s="662"/>
      <c r="DW33" s="645">
        <v>41.5</v>
      </c>
      <c r="DX33" s="663"/>
      <c r="DY33" s="663"/>
      <c r="DZ33" s="663"/>
      <c r="EA33" s="663"/>
      <c r="EB33" s="663"/>
      <c r="EC33" s="681"/>
    </row>
    <row r="34" spans="2:133" ht="11.25" customHeight="1" x14ac:dyDescent="0.15">
      <c r="B34" s="639" t="s">
        <v>323</v>
      </c>
      <c r="C34" s="640"/>
      <c r="D34" s="640"/>
      <c r="E34" s="640"/>
      <c r="F34" s="640"/>
      <c r="G34" s="640"/>
      <c r="H34" s="640"/>
      <c r="I34" s="640"/>
      <c r="J34" s="640"/>
      <c r="K34" s="640"/>
      <c r="L34" s="640"/>
      <c r="M34" s="640"/>
      <c r="N34" s="640"/>
      <c r="O34" s="640"/>
      <c r="P34" s="640"/>
      <c r="Q34" s="641"/>
      <c r="R34" s="642">
        <v>45762</v>
      </c>
      <c r="S34" s="643"/>
      <c r="T34" s="643"/>
      <c r="U34" s="643"/>
      <c r="V34" s="643"/>
      <c r="W34" s="643"/>
      <c r="X34" s="643"/>
      <c r="Y34" s="644"/>
      <c r="Z34" s="675">
        <v>0.6</v>
      </c>
      <c r="AA34" s="675"/>
      <c r="AB34" s="675"/>
      <c r="AC34" s="675"/>
      <c r="AD34" s="676">
        <v>15634</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324</v>
      </c>
      <c r="CE34" s="686"/>
      <c r="CF34" s="686"/>
      <c r="CG34" s="686"/>
      <c r="CH34" s="686"/>
      <c r="CI34" s="686"/>
      <c r="CJ34" s="686"/>
      <c r="CK34" s="686"/>
      <c r="CL34" s="686"/>
      <c r="CM34" s="686"/>
      <c r="CN34" s="686"/>
      <c r="CO34" s="686"/>
      <c r="CP34" s="686"/>
      <c r="CQ34" s="687"/>
      <c r="CR34" s="642">
        <v>939100</v>
      </c>
      <c r="CS34" s="643"/>
      <c r="CT34" s="643"/>
      <c r="CU34" s="643"/>
      <c r="CV34" s="643"/>
      <c r="CW34" s="643"/>
      <c r="CX34" s="643"/>
      <c r="CY34" s="644"/>
      <c r="CZ34" s="645">
        <v>12.2</v>
      </c>
      <c r="DA34" s="663"/>
      <c r="DB34" s="663"/>
      <c r="DC34" s="664"/>
      <c r="DD34" s="648">
        <v>683919</v>
      </c>
      <c r="DE34" s="643"/>
      <c r="DF34" s="643"/>
      <c r="DG34" s="643"/>
      <c r="DH34" s="643"/>
      <c r="DI34" s="643"/>
      <c r="DJ34" s="643"/>
      <c r="DK34" s="644"/>
      <c r="DL34" s="648">
        <v>435188</v>
      </c>
      <c r="DM34" s="643"/>
      <c r="DN34" s="643"/>
      <c r="DO34" s="643"/>
      <c r="DP34" s="643"/>
      <c r="DQ34" s="643"/>
      <c r="DR34" s="643"/>
      <c r="DS34" s="643"/>
      <c r="DT34" s="643"/>
      <c r="DU34" s="643"/>
      <c r="DV34" s="644"/>
      <c r="DW34" s="645">
        <v>10.199999999999999</v>
      </c>
      <c r="DX34" s="663"/>
      <c r="DY34" s="663"/>
      <c r="DZ34" s="663"/>
      <c r="EA34" s="663"/>
      <c r="EB34" s="663"/>
      <c r="EC34" s="681"/>
    </row>
    <row r="35" spans="2:133" ht="11.25" customHeight="1" x14ac:dyDescent="0.15">
      <c r="B35" s="639" t="s">
        <v>325</v>
      </c>
      <c r="C35" s="640"/>
      <c r="D35" s="640"/>
      <c r="E35" s="640"/>
      <c r="F35" s="640"/>
      <c r="G35" s="640"/>
      <c r="H35" s="640"/>
      <c r="I35" s="640"/>
      <c r="J35" s="640"/>
      <c r="K35" s="640"/>
      <c r="L35" s="640"/>
      <c r="M35" s="640"/>
      <c r="N35" s="640"/>
      <c r="O35" s="640"/>
      <c r="P35" s="640"/>
      <c r="Q35" s="641"/>
      <c r="R35" s="642">
        <v>148104</v>
      </c>
      <c r="S35" s="643"/>
      <c r="T35" s="643"/>
      <c r="U35" s="643"/>
      <c r="V35" s="643"/>
      <c r="W35" s="643"/>
      <c r="X35" s="643"/>
      <c r="Y35" s="644"/>
      <c r="Z35" s="675">
        <v>1.8</v>
      </c>
      <c r="AA35" s="675"/>
      <c r="AB35" s="675"/>
      <c r="AC35" s="675"/>
      <c r="AD35" s="676" t="s">
        <v>238</v>
      </c>
      <c r="AE35" s="676"/>
      <c r="AF35" s="676"/>
      <c r="AG35" s="676"/>
      <c r="AH35" s="676"/>
      <c r="AI35" s="676"/>
      <c r="AJ35" s="676"/>
      <c r="AK35" s="676"/>
      <c r="AL35" s="645" t="s">
        <v>128</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328</v>
      </c>
      <c r="CE35" s="686"/>
      <c r="CF35" s="686"/>
      <c r="CG35" s="686"/>
      <c r="CH35" s="686"/>
      <c r="CI35" s="686"/>
      <c r="CJ35" s="686"/>
      <c r="CK35" s="686"/>
      <c r="CL35" s="686"/>
      <c r="CM35" s="686"/>
      <c r="CN35" s="686"/>
      <c r="CO35" s="686"/>
      <c r="CP35" s="686"/>
      <c r="CQ35" s="687"/>
      <c r="CR35" s="642">
        <v>480264</v>
      </c>
      <c r="CS35" s="661"/>
      <c r="CT35" s="661"/>
      <c r="CU35" s="661"/>
      <c r="CV35" s="661"/>
      <c r="CW35" s="661"/>
      <c r="CX35" s="661"/>
      <c r="CY35" s="662"/>
      <c r="CZ35" s="645">
        <v>6.2</v>
      </c>
      <c r="DA35" s="663"/>
      <c r="DB35" s="663"/>
      <c r="DC35" s="664"/>
      <c r="DD35" s="648">
        <v>237125</v>
      </c>
      <c r="DE35" s="661"/>
      <c r="DF35" s="661"/>
      <c r="DG35" s="661"/>
      <c r="DH35" s="661"/>
      <c r="DI35" s="661"/>
      <c r="DJ35" s="661"/>
      <c r="DK35" s="662"/>
      <c r="DL35" s="648">
        <v>146728</v>
      </c>
      <c r="DM35" s="661"/>
      <c r="DN35" s="661"/>
      <c r="DO35" s="661"/>
      <c r="DP35" s="661"/>
      <c r="DQ35" s="661"/>
      <c r="DR35" s="661"/>
      <c r="DS35" s="661"/>
      <c r="DT35" s="661"/>
      <c r="DU35" s="661"/>
      <c r="DV35" s="662"/>
      <c r="DW35" s="645">
        <v>3.4</v>
      </c>
      <c r="DX35" s="663"/>
      <c r="DY35" s="663"/>
      <c r="DZ35" s="663"/>
      <c r="EA35" s="663"/>
      <c r="EB35" s="663"/>
      <c r="EC35" s="681"/>
    </row>
    <row r="36" spans="2:133" ht="11.25" customHeight="1" x14ac:dyDescent="0.15">
      <c r="B36" s="639" t="s">
        <v>329</v>
      </c>
      <c r="C36" s="640"/>
      <c r="D36" s="640"/>
      <c r="E36" s="640"/>
      <c r="F36" s="640"/>
      <c r="G36" s="640"/>
      <c r="H36" s="640"/>
      <c r="I36" s="640"/>
      <c r="J36" s="640"/>
      <c r="K36" s="640"/>
      <c r="L36" s="640"/>
      <c r="M36" s="640"/>
      <c r="N36" s="640"/>
      <c r="O36" s="640"/>
      <c r="P36" s="640"/>
      <c r="Q36" s="641"/>
      <c r="R36" s="642">
        <v>286741</v>
      </c>
      <c r="S36" s="643"/>
      <c r="T36" s="643"/>
      <c r="U36" s="643"/>
      <c r="V36" s="643"/>
      <c r="W36" s="643"/>
      <c r="X36" s="643"/>
      <c r="Y36" s="644"/>
      <c r="Z36" s="675">
        <v>3.5</v>
      </c>
      <c r="AA36" s="675"/>
      <c r="AB36" s="675"/>
      <c r="AC36" s="675"/>
      <c r="AD36" s="676" t="s">
        <v>238</v>
      </c>
      <c r="AE36" s="676"/>
      <c r="AF36" s="676"/>
      <c r="AG36" s="676"/>
      <c r="AH36" s="676"/>
      <c r="AI36" s="676"/>
      <c r="AJ36" s="676"/>
      <c r="AK36" s="676"/>
      <c r="AL36" s="645" t="s">
        <v>128</v>
      </c>
      <c r="AM36" s="646"/>
      <c r="AN36" s="646"/>
      <c r="AO36" s="677"/>
      <c r="AP36" s="235"/>
      <c r="AQ36" s="694" t="s">
        <v>330</v>
      </c>
      <c r="AR36" s="695"/>
      <c r="AS36" s="695"/>
      <c r="AT36" s="695"/>
      <c r="AU36" s="695"/>
      <c r="AV36" s="695"/>
      <c r="AW36" s="695"/>
      <c r="AX36" s="695"/>
      <c r="AY36" s="696"/>
      <c r="AZ36" s="697">
        <v>1174761</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106659</v>
      </c>
      <c r="BW36" s="698"/>
      <c r="BX36" s="698"/>
      <c r="BY36" s="698"/>
      <c r="BZ36" s="698"/>
      <c r="CA36" s="698"/>
      <c r="CB36" s="699"/>
      <c r="CD36" s="689" t="s">
        <v>332</v>
      </c>
      <c r="CE36" s="686"/>
      <c r="CF36" s="686"/>
      <c r="CG36" s="686"/>
      <c r="CH36" s="686"/>
      <c r="CI36" s="686"/>
      <c r="CJ36" s="686"/>
      <c r="CK36" s="686"/>
      <c r="CL36" s="686"/>
      <c r="CM36" s="686"/>
      <c r="CN36" s="686"/>
      <c r="CO36" s="686"/>
      <c r="CP36" s="686"/>
      <c r="CQ36" s="687"/>
      <c r="CR36" s="642">
        <v>2218089</v>
      </c>
      <c r="CS36" s="643"/>
      <c r="CT36" s="643"/>
      <c r="CU36" s="643"/>
      <c r="CV36" s="643"/>
      <c r="CW36" s="643"/>
      <c r="CX36" s="643"/>
      <c r="CY36" s="644"/>
      <c r="CZ36" s="645">
        <v>28.7</v>
      </c>
      <c r="DA36" s="663"/>
      <c r="DB36" s="663"/>
      <c r="DC36" s="664"/>
      <c r="DD36" s="648">
        <v>1334749</v>
      </c>
      <c r="DE36" s="643"/>
      <c r="DF36" s="643"/>
      <c r="DG36" s="643"/>
      <c r="DH36" s="643"/>
      <c r="DI36" s="643"/>
      <c r="DJ36" s="643"/>
      <c r="DK36" s="644"/>
      <c r="DL36" s="648">
        <v>748676</v>
      </c>
      <c r="DM36" s="643"/>
      <c r="DN36" s="643"/>
      <c r="DO36" s="643"/>
      <c r="DP36" s="643"/>
      <c r="DQ36" s="643"/>
      <c r="DR36" s="643"/>
      <c r="DS36" s="643"/>
      <c r="DT36" s="643"/>
      <c r="DU36" s="643"/>
      <c r="DV36" s="644"/>
      <c r="DW36" s="645">
        <v>17.600000000000001</v>
      </c>
      <c r="DX36" s="663"/>
      <c r="DY36" s="663"/>
      <c r="DZ36" s="663"/>
      <c r="EA36" s="663"/>
      <c r="EB36" s="663"/>
      <c r="EC36" s="681"/>
    </row>
    <row r="37" spans="2:133" ht="11.25" customHeight="1" x14ac:dyDescent="0.15">
      <c r="B37" s="639" t="s">
        <v>333</v>
      </c>
      <c r="C37" s="640"/>
      <c r="D37" s="640"/>
      <c r="E37" s="640"/>
      <c r="F37" s="640"/>
      <c r="G37" s="640"/>
      <c r="H37" s="640"/>
      <c r="I37" s="640"/>
      <c r="J37" s="640"/>
      <c r="K37" s="640"/>
      <c r="L37" s="640"/>
      <c r="M37" s="640"/>
      <c r="N37" s="640"/>
      <c r="O37" s="640"/>
      <c r="P37" s="640"/>
      <c r="Q37" s="641"/>
      <c r="R37" s="642">
        <v>489093</v>
      </c>
      <c r="S37" s="643"/>
      <c r="T37" s="643"/>
      <c r="U37" s="643"/>
      <c r="V37" s="643"/>
      <c r="W37" s="643"/>
      <c r="X37" s="643"/>
      <c r="Y37" s="644"/>
      <c r="Z37" s="675">
        <v>6</v>
      </c>
      <c r="AA37" s="675"/>
      <c r="AB37" s="675"/>
      <c r="AC37" s="675"/>
      <c r="AD37" s="676" t="s">
        <v>128</v>
      </c>
      <c r="AE37" s="676"/>
      <c r="AF37" s="676"/>
      <c r="AG37" s="676"/>
      <c r="AH37" s="676"/>
      <c r="AI37" s="676"/>
      <c r="AJ37" s="676"/>
      <c r="AK37" s="676"/>
      <c r="AL37" s="645" t="s">
        <v>128</v>
      </c>
      <c r="AM37" s="646"/>
      <c r="AN37" s="646"/>
      <c r="AO37" s="677"/>
      <c r="AQ37" s="682" t="s">
        <v>334</v>
      </c>
      <c r="AR37" s="683"/>
      <c r="AS37" s="683"/>
      <c r="AT37" s="683"/>
      <c r="AU37" s="683"/>
      <c r="AV37" s="683"/>
      <c r="AW37" s="683"/>
      <c r="AX37" s="683"/>
      <c r="AY37" s="684"/>
      <c r="AZ37" s="642">
        <v>424022</v>
      </c>
      <c r="BA37" s="643"/>
      <c r="BB37" s="643"/>
      <c r="BC37" s="643"/>
      <c r="BD37" s="661"/>
      <c r="BE37" s="661"/>
      <c r="BF37" s="685"/>
      <c r="BG37" s="689" t="s">
        <v>335</v>
      </c>
      <c r="BH37" s="686"/>
      <c r="BI37" s="686"/>
      <c r="BJ37" s="686"/>
      <c r="BK37" s="686"/>
      <c r="BL37" s="686"/>
      <c r="BM37" s="686"/>
      <c r="BN37" s="686"/>
      <c r="BO37" s="686"/>
      <c r="BP37" s="686"/>
      <c r="BQ37" s="686"/>
      <c r="BR37" s="686"/>
      <c r="BS37" s="686"/>
      <c r="BT37" s="686"/>
      <c r="BU37" s="687"/>
      <c r="BV37" s="642">
        <v>97703</v>
      </c>
      <c r="BW37" s="643"/>
      <c r="BX37" s="643"/>
      <c r="BY37" s="643"/>
      <c r="BZ37" s="643"/>
      <c r="CA37" s="643"/>
      <c r="CB37" s="688"/>
      <c r="CD37" s="689" t="s">
        <v>336</v>
      </c>
      <c r="CE37" s="686"/>
      <c r="CF37" s="686"/>
      <c r="CG37" s="686"/>
      <c r="CH37" s="686"/>
      <c r="CI37" s="686"/>
      <c r="CJ37" s="686"/>
      <c r="CK37" s="686"/>
      <c r="CL37" s="686"/>
      <c r="CM37" s="686"/>
      <c r="CN37" s="686"/>
      <c r="CO37" s="686"/>
      <c r="CP37" s="686"/>
      <c r="CQ37" s="687"/>
      <c r="CR37" s="642">
        <v>330368</v>
      </c>
      <c r="CS37" s="661"/>
      <c r="CT37" s="661"/>
      <c r="CU37" s="661"/>
      <c r="CV37" s="661"/>
      <c r="CW37" s="661"/>
      <c r="CX37" s="661"/>
      <c r="CY37" s="662"/>
      <c r="CZ37" s="645">
        <v>4.3</v>
      </c>
      <c r="DA37" s="663"/>
      <c r="DB37" s="663"/>
      <c r="DC37" s="664"/>
      <c r="DD37" s="648">
        <v>328026</v>
      </c>
      <c r="DE37" s="661"/>
      <c r="DF37" s="661"/>
      <c r="DG37" s="661"/>
      <c r="DH37" s="661"/>
      <c r="DI37" s="661"/>
      <c r="DJ37" s="661"/>
      <c r="DK37" s="662"/>
      <c r="DL37" s="648">
        <v>328026</v>
      </c>
      <c r="DM37" s="661"/>
      <c r="DN37" s="661"/>
      <c r="DO37" s="661"/>
      <c r="DP37" s="661"/>
      <c r="DQ37" s="661"/>
      <c r="DR37" s="661"/>
      <c r="DS37" s="661"/>
      <c r="DT37" s="661"/>
      <c r="DU37" s="661"/>
      <c r="DV37" s="662"/>
      <c r="DW37" s="645">
        <v>7.7</v>
      </c>
      <c r="DX37" s="663"/>
      <c r="DY37" s="663"/>
      <c r="DZ37" s="663"/>
      <c r="EA37" s="663"/>
      <c r="EB37" s="663"/>
      <c r="EC37" s="681"/>
    </row>
    <row r="38" spans="2:133" ht="11.25" customHeight="1" x14ac:dyDescent="0.15">
      <c r="B38" s="639" t="s">
        <v>337</v>
      </c>
      <c r="C38" s="640"/>
      <c r="D38" s="640"/>
      <c r="E38" s="640"/>
      <c r="F38" s="640"/>
      <c r="G38" s="640"/>
      <c r="H38" s="640"/>
      <c r="I38" s="640"/>
      <c r="J38" s="640"/>
      <c r="K38" s="640"/>
      <c r="L38" s="640"/>
      <c r="M38" s="640"/>
      <c r="N38" s="640"/>
      <c r="O38" s="640"/>
      <c r="P38" s="640"/>
      <c r="Q38" s="641"/>
      <c r="R38" s="642">
        <v>19993</v>
      </c>
      <c r="S38" s="643"/>
      <c r="T38" s="643"/>
      <c r="U38" s="643"/>
      <c r="V38" s="643"/>
      <c r="W38" s="643"/>
      <c r="X38" s="643"/>
      <c r="Y38" s="644"/>
      <c r="Z38" s="675">
        <v>0.2</v>
      </c>
      <c r="AA38" s="675"/>
      <c r="AB38" s="675"/>
      <c r="AC38" s="675"/>
      <c r="AD38" s="676">
        <v>140</v>
      </c>
      <c r="AE38" s="676"/>
      <c r="AF38" s="676"/>
      <c r="AG38" s="676"/>
      <c r="AH38" s="676"/>
      <c r="AI38" s="676"/>
      <c r="AJ38" s="676"/>
      <c r="AK38" s="676"/>
      <c r="AL38" s="645">
        <v>0</v>
      </c>
      <c r="AM38" s="646"/>
      <c r="AN38" s="646"/>
      <c r="AO38" s="677"/>
      <c r="AQ38" s="682" t="s">
        <v>338</v>
      </c>
      <c r="AR38" s="683"/>
      <c r="AS38" s="683"/>
      <c r="AT38" s="683"/>
      <c r="AU38" s="683"/>
      <c r="AV38" s="683"/>
      <c r="AW38" s="683"/>
      <c r="AX38" s="683"/>
      <c r="AY38" s="684"/>
      <c r="AZ38" s="642">
        <v>177353</v>
      </c>
      <c r="BA38" s="643"/>
      <c r="BB38" s="643"/>
      <c r="BC38" s="643"/>
      <c r="BD38" s="661"/>
      <c r="BE38" s="661"/>
      <c r="BF38" s="685"/>
      <c r="BG38" s="689" t="s">
        <v>339</v>
      </c>
      <c r="BH38" s="686"/>
      <c r="BI38" s="686"/>
      <c r="BJ38" s="686"/>
      <c r="BK38" s="686"/>
      <c r="BL38" s="686"/>
      <c r="BM38" s="686"/>
      <c r="BN38" s="686"/>
      <c r="BO38" s="686"/>
      <c r="BP38" s="686"/>
      <c r="BQ38" s="686"/>
      <c r="BR38" s="686"/>
      <c r="BS38" s="686"/>
      <c r="BT38" s="686"/>
      <c r="BU38" s="687"/>
      <c r="BV38" s="642">
        <v>945</v>
      </c>
      <c r="BW38" s="643"/>
      <c r="BX38" s="643"/>
      <c r="BY38" s="643"/>
      <c r="BZ38" s="643"/>
      <c r="CA38" s="643"/>
      <c r="CB38" s="688"/>
      <c r="CD38" s="689" t="s">
        <v>340</v>
      </c>
      <c r="CE38" s="686"/>
      <c r="CF38" s="686"/>
      <c r="CG38" s="686"/>
      <c r="CH38" s="686"/>
      <c r="CI38" s="686"/>
      <c r="CJ38" s="686"/>
      <c r="CK38" s="686"/>
      <c r="CL38" s="686"/>
      <c r="CM38" s="686"/>
      <c r="CN38" s="686"/>
      <c r="CO38" s="686"/>
      <c r="CP38" s="686"/>
      <c r="CQ38" s="687"/>
      <c r="CR38" s="642">
        <v>565704</v>
      </c>
      <c r="CS38" s="643"/>
      <c r="CT38" s="643"/>
      <c r="CU38" s="643"/>
      <c r="CV38" s="643"/>
      <c r="CW38" s="643"/>
      <c r="CX38" s="643"/>
      <c r="CY38" s="644"/>
      <c r="CZ38" s="645">
        <v>7.3</v>
      </c>
      <c r="DA38" s="663"/>
      <c r="DB38" s="663"/>
      <c r="DC38" s="664"/>
      <c r="DD38" s="648">
        <v>512262</v>
      </c>
      <c r="DE38" s="643"/>
      <c r="DF38" s="643"/>
      <c r="DG38" s="643"/>
      <c r="DH38" s="643"/>
      <c r="DI38" s="643"/>
      <c r="DJ38" s="643"/>
      <c r="DK38" s="644"/>
      <c r="DL38" s="648">
        <v>434882</v>
      </c>
      <c r="DM38" s="643"/>
      <c r="DN38" s="643"/>
      <c r="DO38" s="643"/>
      <c r="DP38" s="643"/>
      <c r="DQ38" s="643"/>
      <c r="DR38" s="643"/>
      <c r="DS38" s="643"/>
      <c r="DT38" s="643"/>
      <c r="DU38" s="643"/>
      <c r="DV38" s="644"/>
      <c r="DW38" s="645">
        <v>10.199999999999999</v>
      </c>
      <c r="DX38" s="663"/>
      <c r="DY38" s="663"/>
      <c r="DZ38" s="663"/>
      <c r="EA38" s="663"/>
      <c r="EB38" s="663"/>
      <c r="EC38" s="681"/>
    </row>
    <row r="39" spans="2:133" ht="11.25" customHeight="1" x14ac:dyDescent="0.15">
      <c r="B39" s="639" t="s">
        <v>341</v>
      </c>
      <c r="C39" s="640"/>
      <c r="D39" s="640"/>
      <c r="E39" s="640"/>
      <c r="F39" s="640"/>
      <c r="G39" s="640"/>
      <c r="H39" s="640"/>
      <c r="I39" s="640"/>
      <c r="J39" s="640"/>
      <c r="K39" s="640"/>
      <c r="L39" s="640"/>
      <c r="M39" s="640"/>
      <c r="N39" s="640"/>
      <c r="O39" s="640"/>
      <c r="P39" s="640"/>
      <c r="Q39" s="641"/>
      <c r="R39" s="642">
        <v>613300</v>
      </c>
      <c r="S39" s="643"/>
      <c r="T39" s="643"/>
      <c r="U39" s="643"/>
      <c r="V39" s="643"/>
      <c r="W39" s="643"/>
      <c r="X39" s="643"/>
      <c r="Y39" s="644"/>
      <c r="Z39" s="675">
        <v>7.5</v>
      </c>
      <c r="AA39" s="675"/>
      <c r="AB39" s="675"/>
      <c r="AC39" s="675"/>
      <c r="AD39" s="676" t="s">
        <v>238</v>
      </c>
      <c r="AE39" s="676"/>
      <c r="AF39" s="676"/>
      <c r="AG39" s="676"/>
      <c r="AH39" s="676"/>
      <c r="AI39" s="676"/>
      <c r="AJ39" s="676"/>
      <c r="AK39" s="676"/>
      <c r="AL39" s="645" t="s">
        <v>238</v>
      </c>
      <c r="AM39" s="646"/>
      <c r="AN39" s="646"/>
      <c r="AO39" s="677"/>
      <c r="AQ39" s="682" t="s">
        <v>342</v>
      </c>
      <c r="AR39" s="683"/>
      <c r="AS39" s="683"/>
      <c r="AT39" s="683"/>
      <c r="AU39" s="683"/>
      <c r="AV39" s="683"/>
      <c r="AW39" s="683"/>
      <c r="AX39" s="683"/>
      <c r="AY39" s="684"/>
      <c r="AZ39" s="642">
        <v>138995</v>
      </c>
      <c r="BA39" s="643"/>
      <c r="BB39" s="643"/>
      <c r="BC39" s="643"/>
      <c r="BD39" s="661"/>
      <c r="BE39" s="661"/>
      <c r="BF39" s="685"/>
      <c r="BG39" s="689" t="s">
        <v>343</v>
      </c>
      <c r="BH39" s="686"/>
      <c r="BI39" s="686"/>
      <c r="BJ39" s="686"/>
      <c r="BK39" s="686"/>
      <c r="BL39" s="686"/>
      <c r="BM39" s="686"/>
      <c r="BN39" s="686"/>
      <c r="BO39" s="686"/>
      <c r="BP39" s="686"/>
      <c r="BQ39" s="686"/>
      <c r="BR39" s="686"/>
      <c r="BS39" s="686"/>
      <c r="BT39" s="686"/>
      <c r="BU39" s="687"/>
      <c r="BV39" s="642">
        <v>1357</v>
      </c>
      <c r="BW39" s="643"/>
      <c r="BX39" s="643"/>
      <c r="BY39" s="643"/>
      <c r="BZ39" s="643"/>
      <c r="CA39" s="643"/>
      <c r="CB39" s="688"/>
      <c r="CD39" s="689" t="s">
        <v>344</v>
      </c>
      <c r="CE39" s="686"/>
      <c r="CF39" s="686"/>
      <c r="CG39" s="686"/>
      <c r="CH39" s="686"/>
      <c r="CI39" s="686"/>
      <c r="CJ39" s="686"/>
      <c r="CK39" s="686"/>
      <c r="CL39" s="686"/>
      <c r="CM39" s="686"/>
      <c r="CN39" s="686"/>
      <c r="CO39" s="686"/>
      <c r="CP39" s="686"/>
      <c r="CQ39" s="687"/>
      <c r="CR39" s="642">
        <v>416015</v>
      </c>
      <c r="CS39" s="661"/>
      <c r="CT39" s="661"/>
      <c r="CU39" s="661"/>
      <c r="CV39" s="661"/>
      <c r="CW39" s="661"/>
      <c r="CX39" s="661"/>
      <c r="CY39" s="662"/>
      <c r="CZ39" s="645">
        <v>5.4</v>
      </c>
      <c r="DA39" s="663"/>
      <c r="DB39" s="663"/>
      <c r="DC39" s="664"/>
      <c r="DD39" s="648">
        <v>267224</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238</v>
      </c>
      <c r="S40" s="643"/>
      <c r="T40" s="643"/>
      <c r="U40" s="643"/>
      <c r="V40" s="643"/>
      <c r="W40" s="643"/>
      <c r="X40" s="643"/>
      <c r="Y40" s="644"/>
      <c r="Z40" s="675" t="s">
        <v>238</v>
      </c>
      <c r="AA40" s="675"/>
      <c r="AB40" s="675"/>
      <c r="AC40" s="675"/>
      <c r="AD40" s="676" t="s">
        <v>238</v>
      </c>
      <c r="AE40" s="676"/>
      <c r="AF40" s="676"/>
      <c r="AG40" s="676"/>
      <c r="AH40" s="676"/>
      <c r="AI40" s="676"/>
      <c r="AJ40" s="676"/>
      <c r="AK40" s="676"/>
      <c r="AL40" s="645" t="s">
        <v>128</v>
      </c>
      <c r="AM40" s="646"/>
      <c r="AN40" s="646"/>
      <c r="AO40" s="677"/>
      <c r="AQ40" s="682" t="s">
        <v>346</v>
      </c>
      <c r="AR40" s="683"/>
      <c r="AS40" s="683"/>
      <c r="AT40" s="683"/>
      <c r="AU40" s="683"/>
      <c r="AV40" s="683"/>
      <c r="AW40" s="683"/>
      <c r="AX40" s="683"/>
      <c r="AY40" s="684"/>
      <c r="AZ40" s="642">
        <v>61500</v>
      </c>
      <c r="BA40" s="643"/>
      <c r="BB40" s="643"/>
      <c r="BC40" s="643"/>
      <c r="BD40" s="661"/>
      <c r="BE40" s="661"/>
      <c r="BF40" s="685"/>
      <c r="BG40" s="690" t="s">
        <v>347</v>
      </c>
      <c r="BH40" s="691"/>
      <c r="BI40" s="691"/>
      <c r="BJ40" s="691"/>
      <c r="BK40" s="691"/>
      <c r="BL40" s="236"/>
      <c r="BM40" s="686" t="s">
        <v>348</v>
      </c>
      <c r="BN40" s="686"/>
      <c r="BO40" s="686"/>
      <c r="BP40" s="686"/>
      <c r="BQ40" s="686"/>
      <c r="BR40" s="686"/>
      <c r="BS40" s="686"/>
      <c r="BT40" s="686"/>
      <c r="BU40" s="687"/>
      <c r="BV40" s="642">
        <v>83</v>
      </c>
      <c r="BW40" s="643"/>
      <c r="BX40" s="643"/>
      <c r="BY40" s="643"/>
      <c r="BZ40" s="643"/>
      <c r="CA40" s="643"/>
      <c r="CB40" s="688"/>
      <c r="CD40" s="689" t="s">
        <v>349</v>
      </c>
      <c r="CE40" s="686"/>
      <c r="CF40" s="686"/>
      <c r="CG40" s="686"/>
      <c r="CH40" s="686"/>
      <c r="CI40" s="686"/>
      <c r="CJ40" s="686"/>
      <c r="CK40" s="686"/>
      <c r="CL40" s="686"/>
      <c r="CM40" s="686"/>
      <c r="CN40" s="686"/>
      <c r="CO40" s="686"/>
      <c r="CP40" s="686"/>
      <c r="CQ40" s="687"/>
      <c r="CR40" s="642">
        <v>9074</v>
      </c>
      <c r="CS40" s="643"/>
      <c r="CT40" s="643"/>
      <c r="CU40" s="643"/>
      <c r="CV40" s="643"/>
      <c r="CW40" s="643"/>
      <c r="CX40" s="643"/>
      <c r="CY40" s="644"/>
      <c r="CZ40" s="645">
        <v>0.1</v>
      </c>
      <c r="DA40" s="663"/>
      <c r="DB40" s="663"/>
      <c r="DC40" s="664"/>
      <c r="DD40" s="648">
        <v>3074</v>
      </c>
      <c r="DE40" s="643"/>
      <c r="DF40" s="643"/>
      <c r="DG40" s="643"/>
      <c r="DH40" s="643"/>
      <c r="DI40" s="643"/>
      <c r="DJ40" s="643"/>
      <c r="DK40" s="644"/>
      <c r="DL40" s="648" t="s">
        <v>238</v>
      </c>
      <c r="DM40" s="643"/>
      <c r="DN40" s="643"/>
      <c r="DO40" s="643"/>
      <c r="DP40" s="643"/>
      <c r="DQ40" s="643"/>
      <c r="DR40" s="643"/>
      <c r="DS40" s="643"/>
      <c r="DT40" s="643"/>
      <c r="DU40" s="643"/>
      <c r="DV40" s="644"/>
      <c r="DW40" s="645" t="s">
        <v>238</v>
      </c>
      <c r="DX40" s="663"/>
      <c r="DY40" s="663"/>
      <c r="DZ40" s="663"/>
      <c r="EA40" s="663"/>
      <c r="EB40" s="663"/>
      <c r="EC40" s="681"/>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238</v>
      </c>
      <c r="S41" s="643"/>
      <c r="T41" s="643"/>
      <c r="U41" s="643"/>
      <c r="V41" s="643"/>
      <c r="W41" s="643"/>
      <c r="X41" s="643"/>
      <c r="Y41" s="644"/>
      <c r="Z41" s="675" t="s">
        <v>128</v>
      </c>
      <c r="AA41" s="675"/>
      <c r="AB41" s="675"/>
      <c r="AC41" s="675"/>
      <c r="AD41" s="676" t="s">
        <v>238</v>
      </c>
      <c r="AE41" s="676"/>
      <c r="AF41" s="676"/>
      <c r="AG41" s="676"/>
      <c r="AH41" s="676"/>
      <c r="AI41" s="676"/>
      <c r="AJ41" s="676"/>
      <c r="AK41" s="676"/>
      <c r="AL41" s="645" t="s">
        <v>238</v>
      </c>
      <c r="AM41" s="646"/>
      <c r="AN41" s="646"/>
      <c r="AO41" s="677"/>
      <c r="AQ41" s="682" t="s">
        <v>351</v>
      </c>
      <c r="AR41" s="683"/>
      <c r="AS41" s="683"/>
      <c r="AT41" s="683"/>
      <c r="AU41" s="683"/>
      <c r="AV41" s="683"/>
      <c r="AW41" s="683"/>
      <c r="AX41" s="683"/>
      <c r="AY41" s="684"/>
      <c r="AZ41" s="642">
        <v>63892</v>
      </c>
      <c r="BA41" s="643"/>
      <c r="BB41" s="643"/>
      <c r="BC41" s="643"/>
      <c r="BD41" s="661"/>
      <c r="BE41" s="661"/>
      <c r="BF41" s="685"/>
      <c r="BG41" s="690"/>
      <c r="BH41" s="691"/>
      <c r="BI41" s="691"/>
      <c r="BJ41" s="691"/>
      <c r="BK41" s="691"/>
      <c r="BL41" s="236"/>
      <c r="BM41" s="686" t="s">
        <v>352</v>
      </c>
      <c r="BN41" s="686"/>
      <c r="BO41" s="686"/>
      <c r="BP41" s="686"/>
      <c r="BQ41" s="686"/>
      <c r="BR41" s="686"/>
      <c r="BS41" s="686"/>
      <c r="BT41" s="686"/>
      <c r="BU41" s="687"/>
      <c r="BV41" s="642">
        <v>1</v>
      </c>
      <c r="BW41" s="643"/>
      <c r="BX41" s="643"/>
      <c r="BY41" s="643"/>
      <c r="BZ41" s="643"/>
      <c r="CA41" s="643"/>
      <c r="CB41" s="688"/>
      <c r="CD41" s="689" t="s">
        <v>353</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128100</v>
      </c>
      <c r="S42" s="643"/>
      <c r="T42" s="643"/>
      <c r="U42" s="643"/>
      <c r="V42" s="643"/>
      <c r="W42" s="643"/>
      <c r="X42" s="643"/>
      <c r="Y42" s="644"/>
      <c r="Z42" s="675">
        <v>1.6</v>
      </c>
      <c r="AA42" s="675"/>
      <c r="AB42" s="675"/>
      <c r="AC42" s="675"/>
      <c r="AD42" s="676" t="s">
        <v>128</v>
      </c>
      <c r="AE42" s="676"/>
      <c r="AF42" s="676"/>
      <c r="AG42" s="676"/>
      <c r="AH42" s="676"/>
      <c r="AI42" s="676"/>
      <c r="AJ42" s="676"/>
      <c r="AK42" s="676"/>
      <c r="AL42" s="645" t="s">
        <v>128</v>
      </c>
      <c r="AM42" s="646"/>
      <c r="AN42" s="646"/>
      <c r="AO42" s="677"/>
      <c r="AQ42" s="678" t="s">
        <v>355</v>
      </c>
      <c r="AR42" s="679"/>
      <c r="AS42" s="679"/>
      <c r="AT42" s="679"/>
      <c r="AU42" s="679"/>
      <c r="AV42" s="679"/>
      <c r="AW42" s="679"/>
      <c r="AX42" s="679"/>
      <c r="AY42" s="680"/>
      <c r="AZ42" s="626">
        <v>308999</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338</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636203</v>
      </c>
      <c r="CS42" s="643"/>
      <c r="CT42" s="643"/>
      <c r="CU42" s="643"/>
      <c r="CV42" s="643"/>
      <c r="CW42" s="643"/>
      <c r="CX42" s="643"/>
      <c r="CY42" s="644"/>
      <c r="CZ42" s="645">
        <v>8.1999999999999993</v>
      </c>
      <c r="DA42" s="646"/>
      <c r="DB42" s="646"/>
      <c r="DC42" s="647"/>
      <c r="DD42" s="648">
        <v>94788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8191573</v>
      </c>
      <c r="S43" s="665"/>
      <c r="T43" s="665"/>
      <c r="U43" s="665"/>
      <c r="V43" s="665"/>
      <c r="W43" s="665"/>
      <c r="X43" s="665"/>
      <c r="Y43" s="666"/>
      <c r="Z43" s="667">
        <v>100</v>
      </c>
      <c r="AA43" s="667"/>
      <c r="AB43" s="667"/>
      <c r="AC43" s="667"/>
      <c r="AD43" s="668">
        <v>4128897</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4065</v>
      </c>
      <c r="CS43" s="661"/>
      <c r="CT43" s="661"/>
      <c r="CU43" s="661"/>
      <c r="CV43" s="661"/>
      <c r="CW43" s="661"/>
      <c r="CX43" s="661"/>
      <c r="CY43" s="662"/>
      <c r="CZ43" s="645">
        <v>0.1</v>
      </c>
      <c r="DA43" s="663"/>
      <c r="DB43" s="663"/>
      <c r="DC43" s="664"/>
      <c r="DD43" s="648">
        <v>4065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579019</v>
      </c>
      <c r="CS44" s="643"/>
      <c r="CT44" s="643"/>
      <c r="CU44" s="643"/>
      <c r="CV44" s="643"/>
      <c r="CW44" s="643"/>
      <c r="CX44" s="643"/>
      <c r="CY44" s="644"/>
      <c r="CZ44" s="645">
        <v>7.5</v>
      </c>
      <c r="DA44" s="646"/>
      <c r="DB44" s="646"/>
      <c r="DC44" s="647"/>
      <c r="DD44" s="648">
        <v>77037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205769</v>
      </c>
      <c r="CS45" s="661"/>
      <c r="CT45" s="661"/>
      <c r="CU45" s="661"/>
      <c r="CV45" s="661"/>
      <c r="CW45" s="661"/>
      <c r="CX45" s="661"/>
      <c r="CY45" s="662"/>
      <c r="CZ45" s="645">
        <v>2.7</v>
      </c>
      <c r="DA45" s="663"/>
      <c r="DB45" s="663"/>
      <c r="DC45" s="664"/>
      <c r="DD45" s="648">
        <v>6263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371341</v>
      </c>
      <c r="CS46" s="643"/>
      <c r="CT46" s="643"/>
      <c r="CU46" s="643"/>
      <c r="CV46" s="643"/>
      <c r="CW46" s="643"/>
      <c r="CX46" s="643"/>
      <c r="CY46" s="644"/>
      <c r="CZ46" s="645">
        <v>4.8</v>
      </c>
      <c r="DA46" s="646"/>
      <c r="DB46" s="646"/>
      <c r="DC46" s="647"/>
      <c r="DD46" s="648">
        <v>68865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57184</v>
      </c>
      <c r="CS47" s="661"/>
      <c r="CT47" s="661"/>
      <c r="CU47" s="661"/>
      <c r="CV47" s="661"/>
      <c r="CW47" s="661"/>
      <c r="CX47" s="661"/>
      <c r="CY47" s="662"/>
      <c r="CZ47" s="645">
        <v>0.7</v>
      </c>
      <c r="DA47" s="663"/>
      <c r="DB47" s="663"/>
      <c r="DC47" s="664"/>
      <c r="DD47" s="648">
        <v>17751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238</v>
      </c>
      <c r="CS48" s="643"/>
      <c r="CT48" s="643"/>
      <c r="CU48" s="643"/>
      <c r="CV48" s="643"/>
      <c r="CW48" s="643"/>
      <c r="CX48" s="643"/>
      <c r="CY48" s="644"/>
      <c r="CZ48" s="645" t="s">
        <v>238</v>
      </c>
      <c r="DA48" s="646"/>
      <c r="DB48" s="646"/>
      <c r="DC48" s="647"/>
      <c r="DD48" s="648" t="s">
        <v>238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7717875</v>
      </c>
      <c r="CS49" s="627"/>
      <c r="CT49" s="627"/>
      <c r="CU49" s="627"/>
      <c r="CV49" s="627"/>
      <c r="CW49" s="627"/>
      <c r="CX49" s="627"/>
      <c r="CY49" s="628"/>
      <c r="CZ49" s="629">
        <v>100</v>
      </c>
      <c r="DA49" s="630"/>
      <c r="DB49" s="630"/>
      <c r="DC49" s="631"/>
      <c r="DD49" s="632">
        <v>5148526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bmm9m7+5lJdQZdm5JwR4xBHwF6jMPbCHRkP8f5bg43MsEQlIrzwrq0cIfqXdiaSKmOtS3yC4g9f3JO3YwRlw==" saltValue="6VRcolh23UtMo2zsokcx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8192</v>
      </c>
      <c r="R7" s="1162"/>
      <c r="S7" s="1162"/>
      <c r="T7" s="1162"/>
      <c r="U7" s="1162"/>
      <c r="V7" s="1162">
        <v>7718</v>
      </c>
      <c r="W7" s="1162"/>
      <c r="X7" s="1162"/>
      <c r="Y7" s="1162"/>
      <c r="Z7" s="1162"/>
      <c r="AA7" s="1162">
        <v>474</v>
      </c>
      <c r="AB7" s="1162"/>
      <c r="AC7" s="1162"/>
      <c r="AD7" s="1162"/>
      <c r="AE7" s="1163"/>
      <c r="AF7" s="1164">
        <v>447</v>
      </c>
      <c r="AG7" s="1165"/>
      <c r="AH7" s="1165"/>
      <c r="AI7" s="1165"/>
      <c r="AJ7" s="1166"/>
      <c r="AK7" s="1148">
        <v>287</v>
      </c>
      <c r="AL7" s="1149"/>
      <c r="AM7" s="1149"/>
      <c r="AN7" s="1149"/>
      <c r="AO7" s="1149"/>
      <c r="AP7" s="1149">
        <v>8107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598</v>
      </c>
      <c r="BT7" s="1153"/>
      <c r="BU7" s="1153"/>
      <c r="BV7" s="1153"/>
      <c r="BW7" s="1153"/>
      <c r="BX7" s="1153"/>
      <c r="BY7" s="1153"/>
      <c r="BZ7" s="1153"/>
      <c r="CA7" s="1153"/>
      <c r="CB7" s="1153"/>
      <c r="CC7" s="1153"/>
      <c r="CD7" s="1153"/>
      <c r="CE7" s="1153"/>
      <c r="CF7" s="1153"/>
      <c r="CG7" s="1154"/>
      <c r="CH7" s="1145">
        <v>4</v>
      </c>
      <c r="CI7" s="1146"/>
      <c r="CJ7" s="1146"/>
      <c r="CK7" s="1146"/>
      <c r="CL7" s="1147"/>
      <c r="CM7" s="1145">
        <v>495</v>
      </c>
      <c r="CN7" s="1146"/>
      <c r="CO7" s="1146"/>
      <c r="CP7" s="1146"/>
      <c r="CQ7" s="1147"/>
      <c r="CR7" s="1145">
        <v>610</v>
      </c>
      <c r="CS7" s="1146"/>
      <c r="CT7" s="1146"/>
      <c r="CU7" s="1146"/>
      <c r="CV7" s="1147"/>
      <c r="CW7" s="1145">
        <v>36</v>
      </c>
      <c r="CX7" s="1146"/>
      <c r="CY7" s="1146"/>
      <c r="CZ7" s="1146"/>
      <c r="DA7" s="1147"/>
      <c r="DB7" s="1145" t="s">
        <v>595</v>
      </c>
      <c r="DC7" s="1146"/>
      <c r="DD7" s="1146"/>
      <c r="DE7" s="1146"/>
      <c r="DF7" s="1147"/>
      <c r="DG7" s="1145" t="s">
        <v>595</v>
      </c>
      <c r="DH7" s="1146"/>
      <c r="DI7" s="1146"/>
      <c r="DJ7" s="1146"/>
      <c r="DK7" s="1147"/>
      <c r="DL7" s="1145" t="s">
        <v>595</v>
      </c>
      <c r="DM7" s="1146"/>
      <c r="DN7" s="1146"/>
      <c r="DO7" s="1146"/>
      <c r="DP7" s="1147"/>
      <c r="DQ7" s="1145" t="s">
        <v>595</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t="s">
        <v>601</v>
      </c>
      <c r="CI8" s="1047"/>
      <c r="CJ8" s="1047"/>
      <c r="CK8" s="1047"/>
      <c r="CL8" s="1048"/>
      <c r="CM8" s="1046">
        <v>194</v>
      </c>
      <c r="CN8" s="1047"/>
      <c r="CO8" s="1047"/>
      <c r="CP8" s="1047"/>
      <c r="CQ8" s="1048"/>
      <c r="CR8" s="1046">
        <v>5</v>
      </c>
      <c r="CS8" s="1047"/>
      <c r="CT8" s="1047"/>
      <c r="CU8" s="1047"/>
      <c r="CV8" s="1048"/>
      <c r="CW8" s="1046" t="s">
        <v>602</v>
      </c>
      <c r="CX8" s="1047"/>
      <c r="CY8" s="1047"/>
      <c r="CZ8" s="1047"/>
      <c r="DA8" s="1048"/>
      <c r="DB8" s="1046" t="s">
        <v>520</v>
      </c>
      <c r="DC8" s="1047"/>
      <c r="DD8" s="1047"/>
      <c r="DE8" s="1047"/>
      <c r="DF8" s="1048"/>
      <c r="DG8" s="1046">
        <v>61</v>
      </c>
      <c r="DH8" s="1047"/>
      <c r="DI8" s="1047"/>
      <c r="DJ8" s="1047"/>
      <c r="DK8" s="1048"/>
      <c r="DL8" s="1046" t="s">
        <v>520</v>
      </c>
      <c r="DM8" s="1047"/>
      <c r="DN8" s="1047"/>
      <c r="DO8" s="1047"/>
      <c r="DP8" s="1048"/>
      <c r="DQ8" s="1046" t="s">
        <v>520</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600</v>
      </c>
      <c r="BT9" s="1072"/>
      <c r="BU9" s="1072"/>
      <c r="BV9" s="1072"/>
      <c r="BW9" s="1072"/>
      <c r="BX9" s="1072"/>
      <c r="BY9" s="1072"/>
      <c r="BZ9" s="1072"/>
      <c r="CA9" s="1072"/>
      <c r="CB9" s="1072"/>
      <c r="CC9" s="1072"/>
      <c r="CD9" s="1072"/>
      <c r="CE9" s="1072"/>
      <c r="CF9" s="1072"/>
      <c r="CG9" s="1073"/>
      <c r="CH9" s="1046" t="s">
        <v>603</v>
      </c>
      <c r="CI9" s="1047"/>
      <c r="CJ9" s="1047"/>
      <c r="CK9" s="1047"/>
      <c r="CL9" s="1048"/>
      <c r="CM9" s="1046">
        <v>40</v>
      </c>
      <c r="CN9" s="1047"/>
      <c r="CO9" s="1047"/>
      <c r="CP9" s="1047"/>
      <c r="CQ9" s="1048"/>
      <c r="CR9" s="1046">
        <v>28</v>
      </c>
      <c r="CS9" s="1047"/>
      <c r="CT9" s="1047"/>
      <c r="CU9" s="1047"/>
      <c r="CV9" s="1048"/>
      <c r="CW9" s="1046" t="s">
        <v>595</v>
      </c>
      <c r="CX9" s="1047"/>
      <c r="CY9" s="1047"/>
      <c r="CZ9" s="1047"/>
      <c r="DA9" s="1048"/>
      <c r="DB9" s="1046" t="s">
        <v>520</v>
      </c>
      <c r="DC9" s="1047"/>
      <c r="DD9" s="1047"/>
      <c r="DE9" s="1047"/>
      <c r="DF9" s="1048"/>
      <c r="DG9" s="1046" t="s">
        <v>520</v>
      </c>
      <c r="DH9" s="1047"/>
      <c r="DI9" s="1047"/>
      <c r="DJ9" s="1047"/>
      <c r="DK9" s="1048"/>
      <c r="DL9" s="1046" t="s">
        <v>520</v>
      </c>
      <c r="DM9" s="1047"/>
      <c r="DN9" s="1047"/>
      <c r="DO9" s="1047"/>
      <c r="DP9" s="1048"/>
      <c r="DQ9" s="1046" t="s">
        <v>520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604</v>
      </c>
      <c r="BT10" s="1072"/>
      <c r="BU10" s="1072"/>
      <c r="BV10" s="1072"/>
      <c r="BW10" s="1072"/>
      <c r="BX10" s="1072"/>
      <c r="BY10" s="1072"/>
      <c r="BZ10" s="1072"/>
      <c r="CA10" s="1072"/>
      <c r="CB10" s="1072"/>
      <c r="CC10" s="1072"/>
      <c r="CD10" s="1072"/>
      <c r="CE10" s="1072"/>
      <c r="CF10" s="1072"/>
      <c r="CG10" s="1073"/>
      <c r="CH10" s="1046">
        <v>8</v>
      </c>
      <c r="CI10" s="1047"/>
      <c r="CJ10" s="1047"/>
      <c r="CK10" s="1047"/>
      <c r="CL10" s="1048"/>
      <c r="CM10" s="1046">
        <v>16</v>
      </c>
      <c r="CN10" s="1047"/>
      <c r="CO10" s="1047"/>
      <c r="CP10" s="1047"/>
      <c r="CQ10" s="1048"/>
      <c r="CR10" s="1046">
        <v>2</v>
      </c>
      <c r="CS10" s="1047"/>
      <c r="CT10" s="1047"/>
      <c r="CU10" s="1047"/>
      <c r="CV10" s="1048"/>
      <c r="CW10" s="1046">
        <v>24</v>
      </c>
      <c r="CX10" s="1047"/>
      <c r="CY10" s="1047"/>
      <c r="CZ10" s="1047"/>
      <c r="DA10" s="1048"/>
      <c r="DB10" s="1046" t="s">
        <v>520</v>
      </c>
      <c r="DC10" s="1047"/>
      <c r="DD10" s="1047"/>
      <c r="DE10" s="1047"/>
      <c r="DF10" s="1048"/>
      <c r="DG10" s="1046" t="s">
        <v>520</v>
      </c>
      <c r="DH10" s="1047"/>
      <c r="DI10" s="1047"/>
      <c r="DJ10" s="1047"/>
      <c r="DK10" s="1048"/>
      <c r="DL10" s="1046" t="s">
        <v>520</v>
      </c>
      <c r="DM10" s="1047"/>
      <c r="DN10" s="1047"/>
      <c r="DO10" s="1047"/>
      <c r="DP10" s="1048"/>
      <c r="DQ10" s="1046" t="s">
        <v>520</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8192</v>
      </c>
      <c r="R23" s="1126"/>
      <c r="S23" s="1126"/>
      <c r="T23" s="1126"/>
      <c r="U23" s="1126"/>
      <c r="V23" s="1126">
        <v>7718</v>
      </c>
      <c r="W23" s="1126"/>
      <c r="X23" s="1126"/>
      <c r="Y23" s="1126"/>
      <c r="Z23" s="1126"/>
      <c r="AA23" s="1126">
        <v>474</v>
      </c>
      <c r="AB23" s="1126"/>
      <c r="AC23" s="1126"/>
      <c r="AD23" s="1126"/>
      <c r="AE23" s="1127"/>
      <c r="AF23" s="1128">
        <v>447</v>
      </c>
      <c r="AG23" s="1126"/>
      <c r="AH23" s="1126"/>
      <c r="AI23" s="1126"/>
      <c r="AJ23" s="1129"/>
      <c r="AK23" s="1130"/>
      <c r="AL23" s="1131"/>
      <c r="AM23" s="1131"/>
      <c r="AN23" s="1131"/>
      <c r="AO23" s="1131"/>
      <c r="AP23" s="1126">
        <v>8107</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825</v>
      </c>
      <c r="R28" s="1111"/>
      <c r="S28" s="1111"/>
      <c r="T28" s="1111"/>
      <c r="U28" s="1111"/>
      <c r="V28" s="1111">
        <v>718</v>
      </c>
      <c r="W28" s="1111"/>
      <c r="X28" s="1111"/>
      <c r="Y28" s="1111"/>
      <c r="Z28" s="1111"/>
      <c r="AA28" s="1111">
        <v>107</v>
      </c>
      <c r="AB28" s="1111"/>
      <c r="AC28" s="1111"/>
      <c r="AD28" s="1111"/>
      <c r="AE28" s="1112"/>
      <c r="AF28" s="1113">
        <v>107</v>
      </c>
      <c r="AG28" s="1111"/>
      <c r="AH28" s="1111"/>
      <c r="AI28" s="1111"/>
      <c r="AJ28" s="1114"/>
      <c r="AK28" s="1115">
        <v>48</v>
      </c>
      <c r="AL28" s="1103"/>
      <c r="AM28" s="1103"/>
      <c r="AN28" s="1103"/>
      <c r="AO28" s="1103"/>
      <c r="AP28" s="1103" t="s">
        <v>520</v>
      </c>
      <c r="AQ28" s="1103"/>
      <c r="AR28" s="1103"/>
      <c r="AS28" s="1103"/>
      <c r="AT28" s="1103"/>
      <c r="AU28" s="1103" t="s">
        <v>520</v>
      </c>
      <c r="AV28" s="1103"/>
      <c r="AW28" s="1103"/>
      <c r="AX28" s="1103"/>
      <c r="AY28" s="1103"/>
      <c r="AZ28" s="1104" t="s">
        <v>520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1047</v>
      </c>
      <c r="R29" s="1101"/>
      <c r="S29" s="1101"/>
      <c r="T29" s="1101"/>
      <c r="U29" s="1101"/>
      <c r="V29" s="1101">
        <v>1031</v>
      </c>
      <c r="W29" s="1101"/>
      <c r="X29" s="1101"/>
      <c r="Y29" s="1101"/>
      <c r="Z29" s="1101"/>
      <c r="AA29" s="1101">
        <v>16</v>
      </c>
      <c r="AB29" s="1101"/>
      <c r="AC29" s="1101"/>
      <c r="AD29" s="1101"/>
      <c r="AE29" s="1102"/>
      <c r="AF29" s="1076">
        <v>16</v>
      </c>
      <c r="AG29" s="1077"/>
      <c r="AH29" s="1077"/>
      <c r="AI29" s="1077"/>
      <c r="AJ29" s="1078"/>
      <c r="AK29" s="1037">
        <v>147</v>
      </c>
      <c r="AL29" s="1028"/>
      <c r="AM29" s="1028"/>
      <c r="AN29" s="1028"/>
      <c r="AO29" s="1028"/>
      <c r="AP29" s="1028" t="s">
        <v>520</v>
      </c>
      <c r="AQ29" s="1028"/>
      <c r="AR29" s="1028"/>
      <c r="AS29" s="1028"/>
      <c r="AT29" s="1028"/>
      <c r="AU29" s="1028" t="s">
        <v>520</v>
      </c>
      <c r="AV29" s="1028"/>
      <c r="AW29" s="1028"/>
      <c r="AX29" s="1028"/>
      <c r="AY29" s="1028"/>
      <c r="AZ29" s="1099" t="s">
        <v>520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130</v>
      </c>
      <c r="R30" s="1101"/>
      <c r="S30" s="1101"/>
      <c r="T30" s="1101"/>
      <c r="U30" s="1101"/>
      <c r="V30" s="1101">
        <v>111</v>
      </c>
      <c r="W30" s="1101"/>
      <c r="X30" s="1101"/>
      <c r="Y30" s="1101"/>
      <c r="Z30" s="1101"/>
      <c r="AA30" s="1101">
        <v>19</v>
      </c>
      <c r="AB30" s="1101"/>
      <c r="AC30" s="1101"/>
      <c r="AD30" s="1101"/>
      <c r="AE30" s="1102"/>
      <c r="AF30" s="1076">
        <v>19</v>
      </c>
      <c r="AG30" s="1077"/>
      <c r="AH30" s="1077"/>
      <c r="AI30" s="1077"/>
      <c r="AJ30" s="1078"/>
      <c r="AK30" s="1037">
        <v>35</v>
      </c>
      <c r="AL30" s="1028"/>
      <c r="AM30" s="1028"/>
      <c r="AN30" s="1028"/>
      <c r="AO30" s="1028"/>
      <c r="AP30" s="1028" t="s">
        <v>520</v>
      </c>
      <c r="AQ30" s="1028"/>
      <c r="AR30" s="1028"/>
      <c r="AS30" s="1028"/>
      <c r="AT30" s="1028"/>
      <c r="AU30" s="1028" t="s">
        <v>520</v>
      </c>
      <c r="AV30" s="1028"/>
      <c r="AW30" s="1028"/>
      <c r="AX30" s="1028"/>
      <c r="AY30" s="1028"/>
      <c r="AZ30" s="1099" t="s">
        <v>520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84</v>
      </c>
      <c r="R31" s="1101"/>
      <c r="S31" s="1101"/>
      <c r="T31" s="1101"/>
      <c r="U31" s="1101"/>
      <c r="V31" s="1101">
        <v>83</v>
      </c>
      <c r="W31" s="1101"/>
      <c r="X31" s="1101"/>
      <c r="Y31" s="1101"/>
      <c r="Z31" s="1101"/>
      <c r="AA31" s="1101">
        <v>0</v>
      </c>
      <c r="AB31" s="1101"/>
      <c r="AC31" s="1101"/>
      <c r="AD31" s="1101"/>
      <c r="AE31" s="1102"/>
      <c r="AF31" s="1076">
        <v>0</v>
      </c>
      <c r="AG31" s="1077"/>
      <c r="AH31" s="1077"/>
      <c r="AI31" s="1077"/>
      <c r="AJ31" s="1078"/>
      <c r="AK31" s="1037">
        <v>17</v>
      </c>
      <c r="AL31" s="1028"/>
      <c r="AM31" s="1028"/>
      <c r="AN31" s="1028"/>
      <c r="AO31" s="1028"/>
      <c r="AP31" s="1028" t="s">
        <v>520</v>
      </c>
      <c r="AQ31" s="1028"/>
      <c r="AR31" s="1028"/>
      <c r="AS31" s="1028"/>
      <c r="AT31" s="1028"/>
      <c r="AU31" s="1028" t="s">
        <v>520</v>
      </c>
      <c r="AV31" s="1028"/>
      <c r="AW31" s="1028"/>
      <c r="AX31" s="1028"/>
      <c r="AY31" s="1028"/>
      <c r="AZ31" s="1099" t="s">
        <v>520</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102</v>
      </c>
      <c r="R32" s="1101"/>
      <c r="S32" s="1101"/>
      <c r="T32" s="1101"/>
      <c r="U32" s="1101"/>
      <c r="V32" s="1101">
        <v>113</v>
      </c>
      <c r="W32" s="1101"/>
      <c r="X32" s="1101"/>
      <c r="Y32" s="1101"/>
      <c r="Z32" s="1101"/>
      <c r="AA32" s="1101">
        <v>-11</v>
      </c>
      <c r="AB32" s="1101"/>
      <c r="AC32" s="1101"/>
      <c r="AD32" s="1101"/>
      <c r="AE32" s="1102"/>
      <c r="AF32" s="1076">
        <v>526</v>
      </c>
      <c r="AG32" s="1077"/>
      <c r="AH32" s="1077"/>
      <c r="AI32" s="1077"/>
      <c r="AJ32" s="1078"/>
      <c r="AK32" s="1037">
        <v>2</v>
      </c>
      <c r="AL32" s="1028"/>
      <c r="AM32" s="1028"/>
      <c r="AN32" s="1028"/>
      <c r="AO32" s="1028"/>
      <c r="AP32" s="1028">
        <v>1222</v>
      </c>
      <c r="AQ32" s="1028"/>
      <c r="AR32" s="1028"/>
      <c r="AS32" s="1028"/>
      <c r="AT32" s="1028"/>
      <c r="AU32" s="1028" t="s">
        <v>520</v>
      </c>
      <c r="AV32" s="1028"/>
      <c r="AW32" s="1028"/>
      <c r="AX32" s="1028"/>
      <c r="AY32" s="1028"/>
      <c r="AZ32" s="1099" t="s">
        <v>520</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107</v>
      </c>
      <c r="R33" s="1101"/>
      <c r="S33" s="1101"/>
      <c r="T33" s="1101"/>
      <c r="U33" s="1101"/>
      <c r="V33" s="1101">
        <v>103</v>
      </c>
      <c r="W33" s="1101"/>
      <c r="X33" s="1101"/>
      <c r="Y33" s="1101"/>
      <c r="Z33" s="1101"/>
      <c r="AA33" s="1101">
        <v>4</v>
      </c>
      <c r="AB33" s="1101"/>
      <c r="AC33" s="1101"/>
      <c r="AD33" s="1101"/>
      <c r="AE33" s="1102"/>
      <c r="AF33" s="1076">
        <v>74</v>
      </c>
      <c r="AG33" s="1077"/>
      <c r="AH33" s="1077"/>
      <c r="AI33" s="1077"/>
      <c r="AJ33" s="1078"/>
      <c r="AK33" s="1037">
        <v>62</v>
      </c>
      <c r="AL33" s="1028"/>
      <c r="AM33" s="1028"/>
      <c r="AN33" s="1028"/>
      <c r="AO33" s="1028"/>
      <c r="AP33" s="1028">
        <v>191</v>
      </c>
      <c r="AQ33" s="1028"/>
      <c r="AR33" s="1028"/>
      <c r="AS33" s="1028"/>
      <c r="AT33" s="1028"/>
      <c r="AU33" s="1028">
        <v>119</v>
      </c>
      <c r="AV33" s="1028"/>
      <c r="AW33" s="1028"/>
      <c r="AX33" s="1028"/>
      <c r="AY33" s="1028"/>
      <c r="AZ33" s="1099" t="s">
        <v>520</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1055</v>
      </c>
      <c r="R34" s="1101"/>
      <c r="S34" s="1101"/>
      <c r="T34" s="1101"/>
      <c r="U34" s="1101"/>
      <c r="V34" s="1101">
        <v>1069</v>
      </c>
      <c r="W34" s="1101"/>
      <c r="X34" s="1101"/>
      <c r="Y34" s="1101"/>
      <c r="Z34" s="1101"/>
      <c r="AA34" s="1101">
        <v>-13</v>
      </c>
      <c r="AB34" s="1101"/>
      <c r="AC34" s="1101"/>
      <c r="AD34" s="1101"/>
      <c r="AE34" s="1102"/>
      <c r="AF34" s="1076">
        <v>154</v>
      </c>
      <c r="AG34" s="1077"/>
      <c r="AH34" s="1077"/>
      <c r="AI34" s="1077"/>
      <c r="AJ34" s="1078"/>
      <c r="AK34" s="1037">
        <v>424</v>
      </c>
      <c r="AL34" s="1028"/>
      <c r="AM34" s="1028"/>
      <c r="AN34" s="1028"/>
      <c r="AO34" s="1028"/>
      <c r="AP34" s="1028">
        <v>838</v>
      </c>
      <c r="AQ34" s="1028"/>
      <c r="AR34" s="1028"/>
      <c r="AS34" s="1028"/>
      <c r="AT34" s="1028"/>
      <c r="AU34" s="1028">
        <v>635</v>
      </c>
      <c r="AV34" s="1028"/>
      <c r="AW34" s="1028"/>
      <c r="AX34" s="1028"/>
      <c r="AY34" s="1028"/>
      <c r="AZ34" s="1099" t="s">
        <v>520</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414</v>
      </c>
      <c r="C35" s="1095"/>
      <c r="D35" s="1095"/>
      <c r="E35" s="1095"/>
      <c r="F35" s="1095"/>
      <c r="G35" s="1095"/>
      <c r="H35" s="1095"/>
      <c r="I35" s="1095"/>
      <c r="J35" s="1095"/>
      <c r="K35" s="1095"/>
      <c r="L35" s="1095"/>
      <c r="M35" s="1095"/>
      <c r="N35" s="1095"/>
      <c r="O35" s="1095"/>
      <c r="P35" s="1096"/>
      <c r="Q35" s="1100">
        <v>355</v>
      </c>
      <c r="R35" s="1101"/>
      <c r="S35" s="1101"/>
      <c r="T35" s="1101"/>
      <c r="U35" s="1101"/>
      <c r="V35" s="1101">
        <v>345</v>
      </c>
      <c r="W35" s="1101"/>
      <c r="X35" s="1101"/>
      <c r="Y35" s="1101"/>
      <c r="Z35" s="1101"/>
      <c r="AA35" s="1101">
        <v>10</v>
      </c>
      <c r="AB35" s="1101"/>
      <c r="AC35" s="1101"/>
      <c r="AD35" s="1101"/>
      <c r="AE35" s="1102"/>
      <c r="AF35" s="1076">
        <v>58</v>
      </c>
      <c r="AG35" s="1077"/>
      <c r="AH35" s="1077"/>
      <c r="AI35" s="1077"/>
      <c r="AJ35" s="1078"/>
      <c r="AK35" s="1037">
        <v>122</v>
      </c>
      <c r="AL35" s="1028"/>
      <c r="AM35" s="1028"/>
      <c r="AN35" s="1028"/>
      <c r="AO35" s="1028"/>
      <c r="AP35" s="1028">
        <v>314</v>
      </c>
      <c r="AQ35" s="1028"/>
      <c r="AR35" s="1028"/>
      <c r="AS35" s="1028"/>
      <c r="AT35" s="1028"/>
      <c r="AU35" s="1028">
        <v>89</v>
      </c>
      <c r="AV35" s="1028"/>
      <c r="AW35" s="1028"/>
      <c r="AX35" s="1028"/>
      <c r="AY35" s="1028"/>
      <c r="AZ35" s="1099" t="s">
        <v>520</v>
      </c>
      <c r="BA35" s="1099"/>
      <c r="BB35" s="1099"/>
      <c r="BC35" s="1099"/>
      <c r="BD35" s="1099"/>
      <c r="BE35" s="1089" t="s">
        <v>411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415</v>
      </c>
      <c r="C36" s="1095"/>
      <c r="D36" s="1095"/>
      <c r="E36" s="1095"/>
      <c r="F36" s="1095"/>
      <c r="G36" s="1095"/>
      <c r="H36" s="1095"/>
      <c r="I36" s="1095"/>
      <c r="J36" s="1095"/>
      <c r="K36" s="1095"/>
      <c r="L36" s="1095"/>
      <c r="M36" s="1095"/>
      <c r="N36" s="1095"/>
      <c r="O36" s="1095"/>
      <c r="P36" s="1096"/>
      <c r="Q36" s="1100">
        <v>79</v>
      </c>
      <c r="R36" s="1101"/>
      <c r="S36" s="1101"/>
      <c r="T36" s="1101"/>
      <c r="U36" s="1101"/>
      <c r="V36" s="1101">
        <v>27</v>
      </c>
      <c r="W36" s="1101"/>
      <c r="X36" s="1101"/>
      <c r="Y36" s="1101"/>
      <c r="Z36" s="1101"/>
      <c r="AA36" s="1101">
        <v>52</v>
      </c>
      <c r="AB36" s="1101"/>
      <c r="AC36" s="1101"/>
      <c r="AD36" s="1101"/>
      <c r="AE36" s="1102"/>
      <c r="AF36" s="1076">
        <v>52</v>
      </c>
      <c r="AG36" s="1077"/>
      <c r="AH36" s="1077"/>
      <c r="AI36" s="1077"/>
      <c r="AJ36" s="1078"/>
      <c r="AK36" s="1037">
        <v>8</v>
      </c>
      <c r="AL36" s="1028"/>
      <c r="AM36" s="1028"/>
      <c r="AN36" s="1028"/>
      <c r="AO36" s="1028"/>
      <c r="AP36" s="1028">
        <v>82</v>
      </c>
      <c r="AQ36" s="1028"/>
      <c r="AR36" s="1028"/>
      <c r="AS36" s="1028"/>
      <c r="AT36" s="1028"/>
      <c r="AU36" s="1028">
        <v>56</v>
      </c>
      <c r="AV36" s="1028"/>
      <c r="AW36" s="1028"/>
      <c r="AX36" s="1028"/>
      <c r="AY36" s="1028"/>
      <c r="AZ36" s="1099" t="s">
        <v>520</v>
      </c>
      <c r="BA36" s="1099"/>
      <c r="BB36" s="1099"/>
      <c r="BC36" s="1099"/>
      <c r="BD36" s="1099"/>
      <c r="BE36" s="1089" t="s">
        <v>416</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417</v>
      </c>
      <c r="C37" s="1095"/>
      <c r="D37" s="1095"/>
      <c r="E37" s="1095"/>
      <c r="F37" s="1095"/>
      <c r="G37" s="1095"/>
      <c r="H37" s="1095"/>
      <c r="I37" s="1095"/>
      <c r="J37" s="1095"/>
      <c r="K37" s="1095"/>
      <c r="L37" s="1095"/>
      <c r="M37" s="1095"/>
      <c r="N37" s="1095"/>
      <c r="O37" s="1095"/>
      <c r="P37" s="1096"/>
      <c r="Q37" s="1100">
        <v>365</v>
      </c>
      <c r="R37" s="1101"/>
      <c r="S37" s="1101"/>
      <c r="T37" s="1101"/>
      <c r="U37" s="1101"/>
      <c r="V37" s="1101">
        <v>358</v>
      </c>
      <c r="W37" s="1101"/>
      <c r="X37" s="1101"/>
      <c r="Y37" s="1101"/>
      <c r="Z37" s="1101"/>
      <c r="AA37" s="1101">
        <v>7</v>
      </c>
      <c r="AB37" s="1101"/>
      <c r="AC37" s="1101"/>
      <c r="AD37" s="1101"/>
      <c r="AE37" s="1102"/>
      <c r="AF37" s="1076">
        <v>7</v>
      </c>
      <c r="AG37" s="1077"/>
      <c r="AH37" s="1077"/>
      <c r="AI37" s="1077"/>
      <c r="AJ37" s="1078"/>
      <c r="AK37" s="1037">
        <v>177</v>
      </c>
      <c r="AL37" s="1028"/>
      <c r="AM37" s="1028"/>
      <c r="AN37" s="1028"/>
      <c r="AO37" s="1028"/>
      <c r="AP37" s="1028">
        <v>1819</v>
      </c>
      <c r="AQ37" s="1028"/>
      <c r="AR37" s="1028"/>
      <c r="AS37" s="1028"/>
      <c r="AT37" s="1028"/>
      <c r="AU37" s="1028">
        <v>1371</v>
      </c>
      <c r="AV37" s="1028"/>
      <c r="AW37" s="1028"/>
      <c r="AX37" s="1028"/>
      <c r="AY37" s="1028"/>
      <c r="AZ37" s="1099" t="s">
        <v>520</v>
      </c>
      <c r="BA37" s="1099"/>
      <c r="BB37" s="1099"/>
      <c r="BC37" s="1099"/>
      <c r="BD37" s="1099"/>
      <c r="BE37" s="1089" t="s">
        <v>416</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1012</v>
      </c>
      <c r="AG63" s="1016"/>
      <c r="AH63" s="1016"/>
      <c r="AI63" s="1016"/>
      <c r="AJ63" s="1087"/>
      <c r="AK63" s="1088"/>
      <c r="AL63" s="1020"/>
      <c r="AM63" s="1020"/>
      <c r="AN63" s="1020"/>
      <c r="AO63" s="1020"/>
      <c r="AP63" s="1016">
        <v>4466</v>
      </c>
      <c r="AQ63" s="1016"/>
      <c r="AR63" s="1016"/>
      <c r="AS63" s="1016"/>
      <c r="AT63" s="1016"/>
      <c r="AU63" s="1016">
        <v>2267</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421</v>
      </c>
      <c r="B66" s="1053"/>
      <c r="C66" s="1053"/>
      <c r="D66" s="1053"/>
      <c r="E66" s="1053"/>
      <c r="F66" s="1053"/>
      <c r="G66" s="1053"/>
      <c r="H66" s="1053"/>
      <c r="I66" s="1053"/>
      <c r="J66" s="1053"/>
      <c r="K66" s="1053"/>
      <c r="L66" s="1053"/>
      <c r="M66" s="1053"/>
      <c r="N66" s="1053"/>
      <c r="O66" s="1053"/>
      <c r="P66" s="1054"/>
      <c r="Q66" s="1058" t="s">
        <v>422</v>
      </c>
      <c r="R66" s="1059"/>
      <c r="S66" s="1059"/>
      <c r="T66" s="1059"/>
      <c r="U66" s="1060"/>
      <c r="V66" s="1058" t="s">
        <v>423</v>
      </c>
      <c r="W66" s="1059"/>
      <c r="X66" s="1059"/>
      <c r="Y66" s="1059"/>
      <c r="Z66" s="1060"/>
      <c r="AA66" s="1058" t="s">
        <v>400</v>
      </c>
      <c r="AB66" s="1059"/>
      <c r="AC66" s="1059"/>
      <c r="AD66" s="1059"/>
      <c r="AE66" s="1060"/>
      <c r="AF66" s="1064" t="s">
        <v>401</v>
      </c>
      <c r="AG66" s="1065"/>
      <c r="AH66" s="1065"/>
      <c r="AI66" s="1065"/>
      <c r="AJ66" s="1066"/>
      <c r="AK66" s="1058" t="s">
        <v>402</v>
      </c>
      <c r="AL66" s="1053"/>
      <c r="AM66" s="1053"/>
      <c r="AN66" s="1053"/>
      <c r="AO66" s="1054"/>
      <c r="AP66" s="1058" t="s">
        <v>403</v>
      </c>
      <c r="AQ66" s="1059"/>
      <c r="AR66" s="1059"/>
      <c r="AS66" s="1059"/>
      <c r="AT66" s="1060"/>
      <c r="AU66" s="1058" t="s">
        <v>424</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1109</v>
      </c>
      <c r="R68" s="1039"/>
      <c r="S68" s="1039"/>
      <c r="T68" s="1039"/>
      <c r="U68" s="1039"/>
      <c r="V68" s="1039">
        <v>1105</v>
      </c>
      <c r="W68" s="1039"/>
      <c r="X68" s="1039"/>
      <c r="Y68" s="1039"/>
      <c r="Z68" s="1039"/>
      <c r="AA68" s="1039">
        <v>4</v>
      </c>
      <c r="AB68" s="1039"/>
      <c r="AC68" s="1039"/>
      <c r="AD68" s="1039"/>
      <c r="AE68" s="1039"/>
      <c r="AF68" s="1039">
        <v>4</v>
      </c>
      <c r="AG68" s="1039"/>
      <c r="AH68" s="1039"/>
      <c r="AI68" s="1039"/>
      <c r="AJ68" s="1039"/>
      <c r="AK68" s="1039" t="s">
        <v>586</v>
      </c>
      <c r="AL68" s="1039"/>
      <c r="AM68" s="1039"/>
      <c r="AN68" s="1039"/>
      <c r="AO68" s="1039"/>
      <c r="AP68" s="1039" t="s">
        <v>586</v>
      </c>
      <c r="AQ68" s="1039"/>
      <c r="AR68" s="1039"/>
      <c r="AS68" s="1039"/>
      <c r="AT68" s="1039"/>
      <c r="AU68" s="1039" t="s">
        <v>586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86</v>
      </c>
      <c r="R69" s="1028"/>
      <c r="S69" s="1028"/>
      <c r="T69" s="1028"/>
      <c r="U69" s="1028"/>
      <c r="V69" s="1028">
        <v>70</v>
      </c>
      <c r="W69" s="1028"/>
      <c r="X69" s="1028"/>
      <c r="Y69" s="1028"/>
      <c r="Z69" s="1028"/>
      <c r="AA69" s="1028">
        <v>17</v>
      </c>
      <c r="AB69" s="1028"/>
      <c r="AC69" s="1028"/>
      <c r="AD69" s="1028"/>
      <c r="AE69" s="1028"/>
      <c r="AF69" s="1028">
        <v>17</v>
      </c>
      <c r="AG69" s="1028"/>
      <c r="AH69" s="1028"/>
      <c r="AI69" s="1028"/>
      <c r="AJ69" s="1028"/>
      <c r="AK69" s="1028" t="s">
        <v>586</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7102</v>
      </c>
      <c r="R70" s="1028"/>
      <c r="S70" s="1028"/>
      <c r="T70" s="1028"/>
      <c r="U70" s="1028"/>
      <c r="V70" s="1028">
        <v>6921</v>
      </c>
      <c r="W70" s="1028"/>
      <c r="X70" s="1028"/>
      <c r="Y70" s="1028"/>
      <c r="Z70" s="1028"/>
      <c r="AA70" s="1028">
        <v>181</v>
      </c>
      <c r="AB70" s="1028"/>
      <c r="AC70" s="1028"/>
      <c r="AD70" s="1028"/>
      <c r="AE70" s="1028"/>
      <c r="AF70" s="1028">
        <v>181</v>
      </c>
      <c r="AG70" s="1028"/>
      <c r="AH70" s="1028"/>
      <c r="AI70" s="1028"/>
      <c r="AJ70" s="1028"/>
      <c r="AK70" s="1028" t="s">
        <v>595</v>
      </c>
      <c r="AL70" s="1028"/>
      <c r="AM70" s="1028"/>
      <c r="AN70" s="1028"/>
      <c r="AO70" s="1028"/>
      <c r="AP70" s="1028" t="s">
        <v>595</v>
      </c>
      <c r="AQ70" s="1028"/>
      <c r="AR70" s="1028"/>
      <c r="AS70" s="1028"/>
      <c r="AT70" s="1028"/>
      <c r="AU70" s="1028" t="s">
        <v>595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35</v>
      </c>
      <c r="R71" s="1028"/>
      <c r="S71" s="1028"/>
      <c r="T71" s="1028"/>
      <c r="U71" s="1028"/>
      <c r="V71" s="1028">
        <v>32</v>
      </c>
      <c r="W71" s="1028"/>
      <c r="X71" s="1028"/>
      <c r="Y71" s="1028"/>
      <c r="Z71" s="1028"/>
      <c r="AA71" s="1028">
        <v>3</v>
      </c>
      <c r="AB71" s="1028"/>
      <c r="AC71" s="1028"/>
      <c r="AD71" s="1028"/>
      <c r="AE71" s="1028"/>
      <c r="AF71" s="1028">
        <v>3</v>
      </c>
      <c r="AG71" s="1028"/>
      <c r="AH71" s="1028"/>
      <c r="AI71" s="1028"/>
      <c r="AJ71" s="1028"/>
      <c r="AK71" s="1028">
        <v>8</v>
      </c>
      <c r="AL71" s="1028"/>
      <c r="AM71" s="1028"/>
      <c r="AN71" s="1028"/>
      <c r="AO71" s="1028"/>
      <c r="AP71" s="1028" t="s">
        <v>595</v>
      </c>
      <c r="AQ71" s="1028"/>
      <c r="AR71" s="1028"/>
      <c r="AS71" s="1028"/>
      <c r="AT71" s="1028"/>
      <c r="AU71" s="1028" t="s">
        <v>595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5480</v>
      </c>
      <c r="R72" s="1028"/>
      <c r="S72" s="1028"/>
      <c r="T72" s="1028"/>
      <c r="U72" s="1028"/>
      <c r="V72" s="1028">
        <v>5378</v>
      </c>
      <c r="W72" s="1028"/>
      <c r="X72" s="1028"/>
      <c r="Y72" s="1028"/>
      <c r="Z72" s="1028"/>
      <c r="AA72" s="1028">
        <v>102</v>
      </c>
      <c r="AB72" s="1028"/>
      <c r="AC72" s="1028"/>
      <c r="AD72" s="1028"/>
      <c r="AE72" s="1028"/>
      <c r="AF72" s="1028">
        <v>102</v>
      </c>
      <c r="AG72" s="1028"/>
      <c r="AH72" s="1028"/>
      <c r="AI72" s="1028"/>
      <c r="AJ72" s="1028"/>
      <c r="AK72" s="1028">
        <v>58</v>
      </c>
      <c r="AL72" s="1028"/>
      <c r="AM72" s="1028"/>
      <c r="AN72" s="1028"/>
      <c r="AO72" s="1028"/>
      <c r="AP72" s="1028">
        <v>5185</v>
      </c>
      <c r="AQ72" s="1028"/>
      <c r="AR72" s="1028"/>
      <c r="AS72" s="1028"/>
      <c r="AT72" s="1028"/>
      <c r="AU72" s="1028">
        <v>249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1553</v>
      </c>
      <c r="R73" s="1028"/>
      <c r="S73" s="1028"/>
      <c r="T73" s="1028"/>
      <c r="U73" s="1028"/>
      <c r="V73" s="1028">
        <v>1474</v>
      </c>
      <c r="W73" s="1028"/>
      <c r="X73" s="1028"/>
      <c r="Y73" s="1028"/>
      <c r="Z73" s="1028"/>
      <c r="AA73" s="1028">
        <v>79</v>
      </c>
      <c r="AB73" s="1028"/>
      <c r="AC73" s="1028"/>
      <c r="AD73" s="1028"/>
      <c r="AE73" s="1028"/>
      <c r="AF73" s="1028">
        <v>79</v>
      </c>
      <c r="AG73" s="1028"/>
      <c r="AH73" s="1028"/>
      <c r="AI73" s="1028"/>
      <c r="AJ73" s="1028"/>
      <c r="AK73" s="1028" t="s">
        <v>596</v>
      </c>
      <c r="AL73" s="1028"/>
      <c r="AM73" s="1028"/>
      <c r="AN73" s="1028"/>
      <c r="AO73" s="1028"/>
      <c r="AP73" s="1028">
        <v>1207</v>
      </c>
      <c r="AQ73" s="1028"/>
      <c r="AR73" s="1028"/>
      <c r="AS73" s="1028"/>
      <c r="AT73" s="1028"/>
      <c r="AU73" s="1028">
        <v>71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342</v>
      </c>
      <c r="R74" s="1028"/>
      <c r="S74" s="1028"/>
      <c r="T74" s="1028"/>
      <c r="U74" s="1028"/>
      <c r="V74" s="1028">
        <v>286</v>
      </c>
      <c r="W74" s="1028"/>
      <c r="X74" s="1028"/>
      <c r="Y74" s="1028"/>
      <c r="Z74" s="1028"/>
      <c r="AA74" s="1028">
        <v>56</v>
      </c>
      <c r="AB74" s="1028"/>
      <c r="AC74" s="1028"/>
      <c r="AD74" s="1028"/>
      <c r="AE74" s="1028"/>
      <c r="AF74" s="1028">
        <v>56</v>
      </c>
      <c r="AG74" s="1028"/>
      <c r="AH74" s="1028"/>
      <c r="AI74" s="1028"/>
      <c r="AJ74" s="1028"/>
      <c r="AK74" s="1028" t="s">
        <v>597</v>
      </c>
      <c r="AL74" s="1028"/>
      <c r="AM74" s="1028"/>
      <c r="AN74" s="1028"/>
      <c r="AO74" s="1028"/>
      <c r="AP74" s="1028" t="s">
        <v>597</v>
      </c>
      <c r="AQ74" s="1028"/>
      <c r="AR74" s="1028"/>
      <c r="AS74" s="1028"/>
      <c r="AT74" s="1028"/>
      <c r="AU74" s="1028" t="s">
        <v>597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157056</v>
      </c>
      <c r="R75" s="1036"/>
      <c r="S75" s="1036"/>
      <c r="T75" s="1036"/>
      <c r="U75" s="1037"/>
      <c r="V75" s="1038">
        <v>149362</v>
      </c>
      <c r="W75" s="1036"/>
      <c r="X75" s="1036"/>
      <c r="Y75" s="1036"/>
      <c r="Z75" s="1037"/>
      <c r="AA75" s="1038">
        <v>7694</v>
      </c>
      <c r="AB75" s="1036"/>
      <c r="AC75" s="1036"/>
      <c r="AD75" s="1036"/>
      <c r="AE75" s="1037"/>
      <c r="AF75" s="1038">
        <v>7694</v>
      </c>
      <c r="AG75" s="1036"/>
      <c r="AH75" s="1036"/>
      <c r="AI75" s="1036"/>
      <c r="AJ75" s="1037"/>
      <c r="AK75" s="1038">
        <v>1365</v>
      </c>
      <c r="AL75" s="1036"/>
      <c r="AM75" s="1036"/>
      <c r="AN75" s="1036"/>
      <c r="AO75" s="1037"/>
      <c r="AP75" s="1028" t="s">
        <v>597</v>
      </c>
      <c r="AQ75" s="1028"/>
      <c r="AR75" s="1028"/>
      <c r="AS75" s="1028"/>
      <c r="AT75" s="1028"/>
      <c r="AU75" s="1028" t="s">
        <v>597</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8136</v>
      </c>
      <c r="AG88" s="1016"/>
      <c r="AH88" s="1016"/>
      <c r="AI88" s="1016"/>
      <c r="AJ88" s="1016"/>
      <c r="AK88" s="1020"/>
      <c r="AL88" s="1020"/>
      <c r="AM88" s="1020"/>
      <c r="AN88" s="1020"/>
      <c r="AO88" s="1020"/>
      <c r="AP88" s="1016">
        <v>6392</v>
      </c>
      <c r="AQ88" s="1016"/>
      <c r="AR88" s="1016"/>
      <c r="AS88" s="1016"/>
      <c r="AT88" s="1016"/>
      <c r="AU88" s="1016">
        <v>320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645</v>
      </c>
      <c r="CS102" s="1008"/>
      <c r="CT102" s="1008"/>
      <c r="CU102" s="1008"/>
      <c r="CV102" s="1009"/>
      <c r="CW102" s="1007">
        <v>36</v>
      </c>
      <c r="CX102" s="1008"/>
      <c r="CY102" s="1008"/>
      <c r="CZ102" s="1008"/>
      <c r="DA102" s="1009"/>
      <c r="DB102" s="1007"/>
      <c r="DC102" s="1008"/>
      <c r="DD102" s="1008"/>
      <c r="DE102" s="1008"/>
      <c r="DF102" s="1009"/>
      <c r="DG102" s="1007">
        <v>61</v>
      </c>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309</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309</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309</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853431</v>
      </c>
      <c r="AB110" s="944"/>
      <c r="AC110" s="944"/>
      <c r="AD110" s="944"/>
      <c r="AE110" s="945"/>
      <c r="AF110" s="946">
        <v>851179</v>
      </c>
      <c r="AG110" s="944"/>
      <c r="AH110" s="944"/>
      <c r="AI110" s="944"/>
      <c r="AJ110" s="945"/>
      <c r="AK110" s="946">
        <v>882381</v>
      </c>
      <c r="AL110" s="944"/>
      <c r="AM110" s="944"/>
      <c r="AN110" s="944"/>
      <c r="AO110" s="945"/>
      <c r="AP110" s="947">
        <v>25.2</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8569329</v>
      </c>
      <c r="BR110" s="891"/>
      <c r="BS110" s="891"/>
      <c r="BT110" s="891"/>
      <c r="BU110" s="891"/>
      <c r="BV110" s="891">
        <v>8335315</v>
      </c>
      <c r="BW110" s="891"/>
      <c r="BX110" s="891"/>
      <c r="BY110" s="891"/>
      <c r="BZ110" s="891"/>
      <c r="CA110" s="891">
        <v>8107027</v>
      </c>
      <c r="CB110" s="891"/>
      <c r="CC110" s="891"/>
      <c r="CD110" s="891"/>
      <c r="CE110" s="891"/>
      <c r="CF110" s="915">
        <v>231.4</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442</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443</v>
      </c>
      <c r="AG111" s="972"/>
      <c r="AH111" s="972"/>
      <c r="AI111" s="972"/>
      <c r="AJ111" s="973"/>
      <c r="AK111" s="974" t="s">
        <v>128</v>
      </c>
      <c r="AL111" s="972"/>
      <c r="AM111" s="972"/>
      <c r="AN111" s="972"/>
      <c r="AO111" s="973"/>
      <c r="AP111" s="975" t="s">
        <v>443</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t="s">
        <v>442</v>
      </c>
      <c r="BW111" s="863"/>
      <c r="BX111" s="863"/>
      <c r="BY111" s="863"/>
      <c r="BZ111" s="863"/>
      <c r="CA111" s="863" t="s">
        <v>128</v>
      </c>
      <c r="CB111" s="863"/>
      <c r="CC111" s="863"/>
      <c r="CD111" s="863"/>
      <c r="CE111" s="863"/>
      <c r="CF111" s="924" t="s">
        <v>442</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447</v>
      </c>
      <c r="B112" s="966"/>
      <c r="C112" s="796" t="s">
        <v>448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442</v>
      </c>
      <c r="AG112" s="826"/>
      <c r="AH112" s="826"/>
      <c r="AI112" s="826"/>
      <c r="AJ112" s="827"/>
      <c r="AK112" s="828" t="s">
        <v>128</v>
      </c>
      <c r="AL112" s="826"/>
      <c r="AM112" s="826"/>
      <c r="AN112" s="826"/>
      <c r="AO112" s="827"/>
      <c r="AP112" s="873" t="s">
        <v>443</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2905365</v>
      </c>
      <c r="BR112" s="863"/>
      <c r="BS112" s="863"/>
      <c r="BT112" s="863"/>
      <c r="BU112" s="863"/>
      <c r="BV112" s="863">
        <v>2567720</v>
      </c>
      <c r="BW112" s="863"/>
      <c r="BX112" s="863"/>
      <c r="BY112" s="863"/>
      <c r="BZ112" s="863"/>
      <c r="CA112" s="863">
        <v>2271406</v>
      </c>
      <c r="CB112" s="863"/>
      <c r="CC112" s="863"/>
      <c r="CD112" s="863"/>
      <c r="CE112" s="863"/>
      <c r="CF112" s="924">
        <v>64.8</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442</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242447</v>
      </c>
      <c r="AB113" s="972"/>
      <c r="AC113" s="972"/>
      <c r="AD113" s="972"/>
      <c r="AE113" s="973"/>
      <c r="AF113" s="974">
        <v>248863</v>
      </c>
      <c r="AG113" s="972"/>
      <c r="AH113" s="972"/>
      <c r="AI113" s="972"/>
      <c r="AJ113" s="973"/>
      <c r="AK113" s="974">
        <v>237852</v>
      </c>
      <c r="AL113" s="972"/>
      <c r="AM113" s="972"/>
      <c r="AN113" s="972"/>
      <c r="AO113" s="973"/>
      <c r="AP113" s="975">
        <v>6.8</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199438</v>
      </c>
      <c r="BR113" s="863"/>
      <c r="BS113" s="863"/>
      <c r="BT113" s="863"/>
      <c r="BU113" s="863"/>
      <c r="BV113" s="863">
        <v>271461</v>
      </c>
      <c r="BW113" s="863"/>
      <c r="BX113" s="863"/>
      <c r="BY113" s="863"/>
      <c r="BZ113" s="863"/>
      <c r="CA113" s="863">
        <v>320017</v>
      </c>
      <c r="CB113" s="863"/>
      <c r="CC113" s="863"/>
      <c r="CD113" s="863"/>
      <c r="CE113" s="863"/>
      <c r="CF113" s="924">
        <v>9.1</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128</v>
      </c>
      <c r="DM113" s="826"/>
      <c r="DN113" s="826"/>
      <c r="DO113" s="826"/>
      <c r="DP113" s="827"/>
      <c r="DQ113" s="828" t="s">
        <v>443</v>
      </c>
      <c r="DR113" s="826"/>
      <c r="DS113" s="826"/>
      <c r="DT113" s="826"/>
      <c r="DU113" s="827"/>
      <c r="DV113" s="873" t="s">
        <v>128</v>
      </c>
      <c r="DW113" s="874"/>
      <c r="DX113" s="874"/>
      <c r="DY113" s="874"/>
      <c r="DZ113" s="875"/>
    </row>
    <row r="114" spans="1:130" s="248" customFormat="1" ht="26.25" customHeight="1" x14ac:dyDescent="0.15">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25316</v>
      </c>
      <c r="AB114" s="826"/>
      <c r="AC114" s="826"/>
      <c r="AD114" s="826"/>
      <c r="AE114" s="827"/>
      <c r="AF114" s="828">
        <v>27186</v>
      </c>
      <c r="AG114" s="826"/>
      <c r="AH114" s="826"/>
      <c r="AI114" s="826"/>
      <c r="AJ114" s="827"/>
      <c r="AK114" s="828">
        <v>27941</v>
      </c>
      <c r="AL114" s="826"/>
      <c r="AM114" s="826"/>
      <c r="AN114" s="826"/>
      <c r="AO114" s="827"/>
      <c r="AP114" s="873">
        <v>0.8</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663359</v>
      </c>
      <c r="BR114" s="863"/>
      <c r="BS114" s="863"/>
      <c r="BT114" s="863"/>
      <c r="BU114" s="863"/>
      <c r="BV114" s="863">
        <v>650873</v>
      </c>
      <c r="BW114" s="863"/>
      <c r="BX114" s="863"/>
      <c r="BY114" s="863"/>
      <c r="BZ114" s="863"/>
      <c r="CA114" s="863">
        <v>625105</v>
      </c>
      <c r="CB114" s="863"/>
      <c r="CC114" s="863"/>
      <c r="CD114" s="863"/>
      <c r="CE114" s="863"/>
      <c r="CF114" s="924">
        <v>17.8</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442</v>
      </c>
      <c r="DH114" s="826"/>
      <c r="DI114" s="826"/>
      <c r="DJ114" s="826"/>
      <c r="DK114" s="827"/>
      <c r="DL114" s="828" t="s">
        <v>442</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457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v>
      </c>
      <c r="AB115" s="972"/>
      <c r="AC115" s="972"/>
      <c r="AD115" s="972"/>
      <c r="AE115" s="973"/>
      <c r="AF115" s="974" t="s">
        <v>443</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458</v>
      </c>
      <c r="BA115" s="796"/>
      <c r="BB115" s="796"/>
      <c r="BC115" s="796"/>
      <c r="BD115" s="796"/>
      <c r="BE115" s="796"/>
      <c r="BF115" s="796"/>
      <c r="BG115" s="796"/>
      <c r="BH115" s="796"/>
      <c r="BI115" s="796"/>
      <c r="BJ115" s="796"/>
      <c r="BK115" s="796"/>
      <c r="BL115" s="796"/>
      <c r="BM115" s="796"/>
      <c r="BN115" s="796"/>
      <c r="BO115" s="796"/>
      <c r="BP115" s="797"/>
      <c r="BQ115" s="862" t="s">
        <v>443</v>
      </c>
      <c r="BR115" s="863"/>
      <c r="BS115" s="863"/>
      <c r="BT115" s="863"/>
      <c r="BU115" s="863"/>
      <c r="BV115" s="863" t="s">
        <v>128</v>
      </c>
      <c r="BW115" s="863"/>
      <c r="BX115" s="863"/>
      <c r="BY115" s="863"/>
      <c r="BZ115" s="863"/>
      <c r="CA115" s="863" t="s">
        <v>128</v>
      </c>
      <c r="CB115" s="863"/>
      <c r="CC115" s="863"/>
      <c r="CD115" s="863"/>
      <c r="CE115" s="863"/>
      <c r="CF115" s="924" t="s">
        <v>443</v>
      </c>
      <c r="CG115" s="925"/>
      <c r="CH115" s="925"/>
      <c r="CI115" s="925"/>
      <c r="CJ115" s="925"/>
      <c r="CK115" s="980"/>
      <c r="CL115" s="867"/>
      <c r="CM115" s="861" t="s">
        <v>459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443</v>
      </c>
      <c r="DM115" s="826"/>
      <c r="DN115" s="826"/>
      <c r="DO115" s="826"/>
      <c r="DP115" s="827"/>
      <c r="DQ115" s="828" t="s">
        <v>442</v>
      </c>
      <c r="DR115" s="826"/>
      <c r="DS115" s="826"/>
      <c r="DT115" s="826"/>
      <c r="DU115" s="827"/>
      <c r="DV115" s="873" t="s">
        <v>128</v>
      </c>
      <c r="DW115" s="874"/>
      <c r="DX115" s="874"/>
      <c r="DY115" s="874"/>
      <c r="DZ115" s="875"/>
    </row>
    <row r="116" spans="1:130" s="248" customFormat="1" ht="26.25" customHeight="1" x14ac:dyDescent="0.15">
      <c r="A116" s="969"/>
      <c r="B116" s="970"/>
      <c r="C116" s="929" t="s">
        <v>460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443</v>
      </c>
      <c r="AB116" s="826"/>
      <c r="AC116" s="826"/>
      <c r="AD116" s="826"/>
      <c r="AE116" s="827"/>
      <c r="AF116" s="828" t="s">
        <v>128</v>
      </c>
      <c r="AG116" s="826"/>
      <c r="AH116" s="826"/>
      <c r="AI116" s="826"/>
      <c r="AJ116" s="827"/>
      <c r="AK116" s="828" t="s">
        <v>442</v>
      </c>
      <c r="AL116" s="826"/>
      <c r="AM116" s="826"/>
      <c r="AN116" s="826"/>
      <c r="AO116" s="827"/>
      <c r="AP116" s="873" t="s">
        <v>128</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442</v>
      </c>
      <c r="BW116" s="863"/>
      <c r="BX116" s="863"/>
      <c r="BY116" s="863"/>
      <c r="BZ116" s="863"/>
      <c r="CA116" s="863" t="s">
        <v>128</v>
      </c>
      <c r="CB116" s="863"/>
      <c r="CC116" s="863"/>
      <c r="CD116" s="863"/>
      <c r="CE116" s="863"/>
      <c r="CF116" s="924" t="s">
        <v>128</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1121198</v>
      </c>
      <c r="AB117" s="958"/>
      <c r="AC117" s="958"/>
      <c r="AD117" s="958"/>
      <c r="AE117" s="959"/>
      <c r="AF117" s="960">
        <v>1127228</v>
      </c>
      <c r="AG117" s="958"/>
      <c r="AH117" s="958"/>
      <c r="AI117" s="958"/>
      <c r="AJ117" s="959"/>
      <c r="AK117" s="960">
        <v>1148174</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443</v>
      </c>
      <c r="BW117" s="863"/>
      <c r="BX117" s="863"/>
      <c r="BY117" s="863"/>
      <c r="BZ117" s="863"/>
      <c r="CA117" s="863" t="s">
        <v>443</v>
      </c>
      <c r="CB117" s="863"/>
      <c r="CC117" s="863"/>
      <c r="CD117" s="863"/>
      <c r="CE117" s="863"/>
      <c r="CF117" s="924" t="s">
        <v>128</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443</v>
      </c>
      <c r="DR117" s="826"/>
      <c r="DS117" s="826"/>
      <c r="DT117" s="826"/>
      <c r="DU117" s="827"/>
      <c r="DV117" s="873" t="s">
        <v>442</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309</v>
      </c>
      <c r="AL118" s="951"/>
      <c r="AM118" s="951"/>
      <c r="AN118" s="951"/>
      <c r="AO118" s="952"/>
      <c r="AP118" s="954" t="s">
        <v>436</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443</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442</v>
      </c>
      <c r="DH118" s="826"/>
      <c r="DI118" s="826"/>
      <c r="DJ118" s="826"/>
      <c r="DK118" s="827"/>
      <c r="DL118" s="828" t="s">
        <v>128</v>
      </c>
      <c r="DM118" s="826"/>
      <c r="DN118" s="826"/>
      <c r="DO118" s="826"/>
      <c r="DP118" s="827"/>
      <c r="DQ118" s="828" t="s">
        <v>443</v>
      </c>
      <c r="DR118" s="826"/>
      <c r="DS118" s="826"/>
      <c r="DT118" s="826"/>
      <c r="DU118" s="827"/>
      <c r="DV118" s="873" t="s">
        <v>128</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442</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468</v>
      </c>
      <c r="BP119" s="927"/>
      <c r="BQ119" s="931">
        <v>12337491</v>
      </c>
      <c r="BR119" s="894"/>
      <c r="BS119" s="894"/>
      <c r="BT119" s="894"/>
      <c r="BU119" s="894"/>
      <c r="BV119" s="894">
        <v>11825369</v>
      </c>
      <c r="BW119" s="894"/>
      <c r="BX119" s="894"/>
      <c r="BY119" s="894"/>
      <c r="BZ119" s="894"/>
      <c r="CA119" s="894">
        <v>11323555</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443</v>
      </c>
      <c r="DR119" s="809"/>
      <c r="DS119" s="809"/>
      <c r="DT119" s="809"/>
      <c r="DU119" s="810"/>
      <c r="DV119" s="897" t="s">
        <v>128</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443</v>
      </c>
      <c r="AG120" s="826"/>
      <c r="AH120" s="826"/>
      <c r="AI120" s="826"/>
      <c r="AJ120" s="827"/>
      <c r="AK120" s="828" t="s">
        <v>128</v>
      </c>
      <c r="AL120" s="826"/>
      <c r="AM120" s="826"/>
      <c r="AN120" s="826"/>
      <c r="AO120" s="827"/>
      <c r="AP120" s="873" t="s">
        <v>128</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1844245</v>
      </c>
      <c r="BR120" s="891"/>
      <c r="BS120" s="891"/>
      <c r="BT120" s="891"/>
      <c r="BU120" s="891"/>
      <c r="BV120" s="891">
        <v>1696968</v>
      </c>
      <c r="BW120" s="891"/>
      <c r="BX120" s="891"/>
      <c r="BY120" s="891"/>
      <c r="BZ120" s="891"/>
      <c r="CA120" s="891">
        <v>1785255</v>
      </c>
      <c r="CB120" s="891"/>
      <c r="CC120" s="891"/>
      <c r="CD120" s="891"/>
      <c r="CE120" s="891"/>
      <c r="CF120" s="915">
        <v>51</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1950445</v>
      </c>
      <c r="DH120" s="891"/>
      <c r="DI120" s="891"/>
      <c r="DJ120" s="891"/>
      <c r="DK120" s="891"/>
      <c r="DL120" s="891">
        <v>1651386</v>
      </c>
      <c r="DM120" s="891"/>
      <c r="DN120" s="891"/>
      <c r="DO120" s="891"/>
      <c r="DP120" s="891"/>
      <c r="DQ120" s="891">
        <v>1371440</v>
      </c>
      <c r="DR120" s="891"/>
      <c r="DS120" s="891"/>
      <c r="DT120" s="891"/>
      <c r="DU120" s="891"/>
      <c r="DV120" s="892">
        <v>39.1</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442</v>
      </c>
      <c r="AG121" s="826"/>
      <c r="AH121" s="826"/>
      <c r="AI121" s="826"/>
      <c r="AJ121" s="827"/>
      <c r="AK121" s="828" t="s">
        <v>443</v>
      </c>
      <c r="AL121" s="826"/>
      <c r="AM121" s="826"/>
      <c r="AN121" s="826"/>
      <c r="AO121" s="827"/>
      <c r="AP121" s="873" t="s">
        <v>443</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26500</v>
      </c>
      <c r="BR121" s="863"/>
      <c r="BS121" s="863"/>
      <c r="BT121" s="863"/>
      <c r="BU121" s="863"/>
      <c r="BV121" s="863">
        <v>30440</v>
      </c>
      <c r="BW121" s="863"/>
      <c r="BX121" s="863"/>
      <c r="BY121" s="863"/>
      <c r="BZ121" s="863"/>
      <c r="CA121" s="863">
        <v>25210</v>
      </c>
      <c r="CB121" s="863"/>
      <c r="CC121" s="863"/>
      <c r="CD121" s="863"/>
      <c r="CE121" s="863"/>
      <c r="CF121" s="924">
        <v>0.7</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652263</v>
      </c>
      <c r="DH121" s="863"/>
      <c r="DI121" s="863"/>
      <c r="DJ121" s="863"/>
      <c r="DK121" s="863"/>
      <c r="DL121" s="863">
        <v>632664</v>
      </c>
      <c r="DM121" s="863"/>
      <c r="DN121" s="863"/>
      <c r="DO121" s="863"/>
      <c r="DP121" s="863"/>
      <c r="DQ121" s="863">
        <v>635398</v>
      </c>
      <c r="DR121" s="863"/>
      <c r="DS121" s="863"/>
      <c r="DT121" s="863"/>
      <c r="DU121" s="863"/>
      <c r="DV121" s="840">
        <v>18.100000000000001</v>
      </c>
      <c r="DW121" s="840"/>
      <c r="DX121" s="840"/>
      <c r="DY121" s="840"/>
      <c r="DZ121" s="841"/>
    </row>
    <row r="122" spans="1:130" s="248" customFormat="1" ht="26.25" customHeight="1" x14ac:dyDescent="0.15">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442</v>
      </c>
      <c r="AB122" s="826"/>
      <c r="AC122" s="826"/>
      <c r="AD122" s="826"/>
      <c r="AE122" s="827"/>
      <c r="AF122" s="828" t="s">
        <v>128</v>
      </c>
      <c r="AG122" s="826"/>
      <c r="AH122" s="826"/>
      <c r="AI122" s="826"/>
      <c r="AJ122" s="827"/>
      <c r="AK122" s="828" t="s">
        <v>443</v>
      </c>
      <c r="AL122" s="826"/>
      <c r="AM122" s="826"/>
      <c r="AN122" s="826"/>
      <c r="AO122" s="827"/>
      <c r="AP122" s="873" t="s">
        <v>442</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7323552</v>
      </c>
      <c r="BR122" s="894"/>
      <c r="BS122" s="894"/>
      <c r="BT122" s="894"/>
      <c r="BU122" s="894"/>
      <c r="BV122" s="894">
        <v>6973065</v>
      </c>
      <c r="BW122" s="894"/>
      <c r="BX122" s="894"/>
      <c r="BY122" s="894"/>
      <c r="BZ122" s="894"/>
      <c r="CA122" s="894">
        <v>6827495</v>
      </c>
      <c r="CB122" s="894"/>
      <c r="CC122" s="894"/>
      <c r="CD122" s="894"/>
      <c r="CE122" s="894"/>
      <c r="CF122" s="895">
        <v>194.9</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143951</v>
      </c>
      <c r="DH122" s="863"/>
      <c r="DI122" s="863"/>
      <c r="DJ122" s="863"/>
      <c r="DK122" s="863"/>
      <c r="DL122" s="863">
        <v>131476</v>
      </c>
      <c r="DM122" s="863"/>
      <c r="DN122" s="863"/>
      <c r="DO122" s="863"/>
      <c r="DP122" s="863"/>
      <c r="DQ122" s="863">
        <v>119300</v>
      </c>
      <c r="DR122" s="863"/>
      <c r="DS122" s="863"/>
      <c r="DT122" s="863"/>
      <c r="DU122" s="863"/>
      <c r="DV122" s="840">
        <v>3.4</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479</v>
      </c>
      <c r="BP123" s="927"/>
      <c r="BQ123" s="881">
        <v>9194297</v>
      </c>
      <c r="BR123" s="882"/>
      <c r="BS123" s="882"/>
      <c r="BT123" s="882"/>
      <c r="BU123" s="882"/>
      <c r="BV123" s="882">
        <v>8700473</v>
      </c>
      <c r="BW123" s="882"/>
      <c r="BX123" s="882"/>
      <c r="BY123" s="882"/>
      <c r="BZ123" s="882"/>
      <c r="CA123" s="882">
        <v>8637960</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v>97433</v>
      </c>
      <c r="DH123" s="826"/>
      <c r="DI123" s="826"/>
      <c r="DJ123" s="826"/>
      <c r="DK123" s="827"/>
      <c r="DL123" s="828">
        <v>95646</v>
      </c>
      <c r="DM123" s="826"/>
      <c r="DN123" s="826"/>
      <c r="DO123" s="826"/>
      <c r="DP123" s="827"/>
      <c r="DQ123" s="828">
        <v>88797</v>
      </c>
      <c r="DR123" s="826"/>
      <c r="DS123" s="826"/>
      <c r="DT123" s="826"/>
      <c r="DU123" s="827"/>
      <c r="DV123" s="873">
        <v>2.5</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443</v>
      </c>
      <c r="AB124" s="826"/>
      <c r="AC124" s="826"/>
      <c r="AD124" s="826"/>
      <c r="AE124" s="827"/>
      <c r="AF124" s="828" t="s">
        <v>442</v>
      </c>
      <c r="AG124" s="826"/>
      <c r="AH124" s="826"/>
      <c r="AI124" s="826"/>
      <c r="AJ124" s="827"/>
      <c r="AK124" s="828" t="s">
        <v>128</v>
      </c>
      <c r="AL124" s="826"/>
      <c r="AM124" s="826"/>
      <c r="AN124" s="826"/>
      <c r="AO124" s="827"/>
      <c r="AP124" s="873" t="s">
        <v>442</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92.6</v>
      </c>
      <c r="BR124" s="880"/>
      <c r="BS124" s="880"/>
      <c r="BT124" s="880"/>
      <c r="BU124" s="880"/>
      <c r="BV124" s="880">
        <v>92.8</v>
      </c>
      <c r="BW124" s="880"/>
      <c r="BX124" s="880"/>
      <c r="BY124" s="880"/>
      <c r="BZ124" s="880"/>
      <c r="CA124" s="880">
        <v>76.599999999999994</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v>61273</v>
      </c>
      <c r="DH124" s="809"/>
      <c r="DI124" s="809"/>
      <c r="DJ124" s="809"/>
      <c r="DK124" s="810"/>
      <c r="DL124" s="811">
        <v>56548</v>
      </c>
      <c r="DM124" s="809"/>
      <c r="DN124" s="809"/>
      <c r="DO124" s="809"/>
      <c r="DP124" s="810"/>
      <c r="DQ124" s="811">
        <v>56471</v>
      </c>
      <c r="DR124" s="809"/>
      <c r="DS124" s="809"/>
      <c r="DT124" s="809"/>
      <c r="DU124" s="810"/>
      <c r="DV124" s="897">
        <v>1.6</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442</v>
      </c>
      <c r="DR125" s="891"/>
      <c r="DS125" s="891"/>
      <c r="DT125" s="891"/>
      <c r="DU125" s="891"/>
      <c r="DV125" s="892" t="s">
        <v>128</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442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v>
      </c>
      <c r="AB127" s="826"/>
      <c r="AC127" s="826"/>
      <c r="AD127" s="826"/>
      <c r="AE127" s="827"/>
      <c r="AF127" s="828" t="s">
        <v>128</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442</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5979</v>
      </c>
      <c r="AB128" s="847"/>
      <c r="AC128" s="847"/>
      <c r="AD128" s="847"/>
      <c r="AE128" s="848"/>
      <c r="AF128" s="849">
        <v>5536</v>
      </c>
      <c r="AG128" s="847"/>
      <c r="AH128" s="847"/>
      <c r="AI128" s="847"/>
      <c r="AJ128" s="848"/>
      <c r="AK128" s="849">
        <v>5598</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496</v>
      </c>
      <c r="DM128" s="837"/>
      <c r="DN128" s="837"/>
      <c r="DO128" s="837"/>
      <c r="DP128" s="837"/>
      <c r="DQ128" s="837" t="s">
        <v>497</v>
      </c>
      <c r="DR128" s="837"/>
      <c r="DS128" s="837"/>
      <c r="DT128" s="837"/>
      <c r="DU128" s="837"/>
      <c r="DV128" s="838" t="s">
        <v>498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4106559</v>
      </c>
      <c r="AB129" s="826"/>
      <c r="AC129" s="826"/>
      <c r="AD129" s="826"/>
      <c r="AE129" s="827"/>
      <c r="AF129" s="828">
        <v>4060888</v>
      </c>
      <c r="AG129" s="826"/>
      <c r="AH129" s="826"/>
      <c r="AI129" s="826"/>
      <c r="AJ129" s="827"/>
      <c r="AK129" s="828">
        <v>4215992</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714514</v>
      </c>
      <c r="AB130" s="826"/>
      <c r="AC130" s="826"/>
      <c r="AD130" s="826"/>
      <c r="AE130" s="827"/>
      <c r="AF130" s="828">
        <v>695910</v>
      </c>
      <c r="AG130" s="826"/>
      <c r="AH130" s="826"/>
      <c r="AI130" s="826"/>
      <c r="AJ130" s="827"/>
      <c r="AK130" s="828">
        <v>712709</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12.2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3392045</v>
      </c>
      <c r="AB131" s="809"/>
      <c r="AC131" s="809"/>
      <c r="AD131" s="809"/>
      <c r="AE131" s="810"/>
      <c r="AF131" s="811">
        <v>3364978</v>
      </c>
      <c r="AG131" s="809"/>
      <c r="AH131" s="809"/>
      <c r="AI131" s="809"/>
      <c r="AJ131" s="810"/>
      <c r="AK131" s="811">
        <v>3503283</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76.599999999999994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11.81308031</v>
      </c>
      <c r="AB132" s="789"/>
      <c r="AC132" s="789"/>
      <c r="AD132" s="789"/>
      <c r="AE132" s="790"/>
      <c r="AF132" s="791">
        <v>12.653336810000001</v>
      </c>
      <c r="AG132" s="789"/>
      <c r="AH132" s="789"/>
      <c r="AI132" s="789"/>
      <c r="AJ132" s="790"/>
      <c r="AK132" s="791">
        <v>12.27040465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10.7</v>
      </c>
      <c r="AB133" s="768"/>
      <c r="AC133" s="768"/>
      <c r="AD133" s="768"/>
      <c r="AE133" s="769"/>
      <c r="AF133" s="767">
        <v>11.8</v>
      </c>
      <c r="AG133" s="768"/>
      <c r="AH133" s="768"/>
      <c r="AI133" s="768"/>
      <c r="AJ133" s="769"/>
      <c r="AK133" s="767">
        <v>12.2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5U00NBSQX5xhryn4az7oCeG94lumOFlIUszrLFYXK0+yjStBMQzkYR5Ii1g6skyK6sLMneyENZr0+wA4mP2Cg==" saltValue="3rw/KZVrqByb/NTC9Cwz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Y/DCdL+3rbMr2FX4SmnD72/TjchNWwdg3UMWqFm4XWHpHmOzqMBdgusDa7I8GYt9KAt16eQjJC517Dflw1FmQ==" saltValue="6xB2qGXwG8bpifP/kpV8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bC1fSUpyANFSnro10c9Kh0k3scHOFnm/ZN1/iAXVGFxkU+mh6ebn9Fe4b1xvr3E8eMYfvcIOn+cAR2XzpdjYw==" saltValue="S8fGIuCIxxZ4Y8dmwahZ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1077429</v>
      </c>
      <c r="AP9" s="314">
        <v>148652</v>
      </c>
      <c r="AQ9" s="315">
        <v>131552</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209877</v>
      </c>
      <c r="AP10" s="317">
        <v>28957</v>
      </c>
      <c r="AQ10" s="318">
        <v>15222</v>
      </c>
      <c r="AR10" s="319">
        <v>90.2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927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44918</v>
      </c>
      <c r="AP13" s="317">
        <v>6197</v>
      </c>
      <c r="AQ13" s="318">
        <v>5186</v>
      </c>
      <c r="AR13" s="319">
        <v>19.5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4065</v>
      </c>
      <c r="AP14" s="317">
        <v>561</v>
      </c>
      <c r="AQ14" s="318">
        <v>3097</v>
      </c>
      <c r="AR14" s="319">
        <v>-81.900000000000006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-76320</v>
      </c>
      <c r="AP15" s="317">
        <v>-10530</v>
      </c>
      <c r="AQ15" s="318">
        <v>-10369</v>
      </c>
      <c r="AR15" s="319">
        <v>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1259969</v>
      </c>
      <c r="AP16" s="317">
        <v>173837</v>
      </c>
      <c r="AQ16" s="318">
        <v>145615</v>
      </c>
      <c r="AR16" s="319">
        <v>19.399999999999999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13.8</v>
      </c>
      <c r="AP21" s="331">
        <v>13.36</v>
      </c>
      <c r="AQ21" s="332">
        <v>0.44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95.8</v>
      </c>
      <c r="AP22" s="336">
        <v>95.8</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882381</v>
      </c>
      <c r="AP32" s="345">
        <v>121741</v>
      </c>
      <c r="AQ32" s="346">
        <v>74764</v>
      </c>
      <c r="AR32" s="347">
        <v>62.8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237852</v>
      </c>
      <c r="AP35" s="345">
        <v>32816</v>
      </c>
      <c r="AQ35" s="346">
        <v>25584</v>
      </c>
      <c r="AR35" s="347">
        <v>28.3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27941</v>
      </c>
      <c r="AP36" s="345">
        <v>3855</v>
      </c>
      <c r="AQ36" s="346">
        <v>3670</v>
      </c>
      <c r="AR36" s="347">
        <v>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520</v>
      </c>
      <c r="AP37" s="345" t="s">
        <v>520</v>
      </c>
      <c r="AQ37" s="346">
        <v>420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9</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-5598</v>
      </c>
      <c r="AP39" s="345">
        <v>-772</v>
      </c>
      <c r="AQ39" s="346">
        <v>-2239</v>
      </c>
      <c r="AR39" s="347">
        <v>-65.5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-712709</v>
      </c>
      <c r="AP40" s="345">
        <v>-98332</v>
      </c>
      <c r="AQ40" s="346">
        <v>-71783</v>
      </c>
      <c r="AR40" s="347">
        <v>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429867</v>
      </c>
      <c r="AP41" s="345">
        <v>59308</v>
      </c>
      <c r="AQ41" s="346">
        <v>30425</v>
      </c>
      <c r="AR41" s="347">
        <v>94.9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903854</v>
      </c>
      <c r="AN51" s="367">
        <v>112982</v>
      </c>
      <c r="AO51" s="368">
        <v>73.5</v>
      </c>
      <c r="AP51" s="369">
        <v>138651</v>
      </c>
      <c r="AQ51" s="370">
        <v>7.8</v>
      </c>
      <c r="AR51" s="371">
        <v>65.7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580409</v>
      </c>
      <c r="AN52" s="375">
        <v>72551</v>
      </c>
      <c r="AO52" s="376">
        <v>167.8</v>
      </c>
      <c r="AP52" s="377">
        <v>71211</v>
      </c>
      <c r="AQ52" s="378">
        <v>15.7</v>
      </c>
      <c r="AR52" s="379">
        <v>152.1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374266</v>
      </c>
      <c r="AN53" s="367">
        <v>48112</v>
      </c>
      <c r="AO53" s="368">
        <v>-57.4</v>
      </c>
      <c r="AP53" s="369">
        <v>122882</v>
      </c>
      <c r="AQ53" s="370">
        <v>-11.4</v>
      </c>
      <c r="AR53" s="371">
        <v>-46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178010</v>
      </c>
      <c r="AN54" s="375">
        <v>22883</v>
      </c>
      <c r="AO54" s="376">
        <v>-68.5</v>
      </c>
      <c r="AP54" s="377">
        <v>65785</v>
      </c>
      <c r="AQ54" s="378">
        <v>-7.6</v>
      </c>
      <c r="AR54" s="379">
        <v>-60.9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372431</v>
      </c>
      <c r="AN55" s="367">
        <v>48927</v>
      </c>
      <c r="AO55" s="368">
        <v>1.7</v>
      </c>
      <c r="AP55" s="369">
        <v>114790</v>
      </c>
      <c r="AQ55" s="370">
        <v>-6.6</v>
      </c>
      <c r="AR55" s="371">
        <v>8.3000000000000007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207427</v>
      </c>
      <c r="AN56" s="375">
        <v>27250</v>
      </c>
      <c r="AO56" s="376">
        <v>19.100000000000001</v>
      </c>
      <c r="AP56" s="377">
        <v>55601</v>
      </c>
      <c r="AQ56" s="378">
        <v>-15.5</v>
      </c>
      <c r="AR56" s="379">
        <v>34.6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494359</v>
      </c>
      <c r="AN57" s="367">
        <v>66814</v>
      </c>
      <c r="AO57" s="368">
        <v>36.6</v>
      </c>
      <c r="AP57" s="369">
        <v>126262</v>
      </c>
      <c r="AQ57" s="370">
        <v>10</v>
      </c>
      <c r="AR57" s="371">
        <v>26.6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241054</v>
      </c>
      <c r="AN58" s="375">
        <v>32579</v>
      </c>
      <c r="AO58" s="376">
        <v>19.600000000000001</v>
      </c>
      <c r="AP58" s="377">
        <v>56769</v>
      </c>
      <c r="AQ58" s="378">
        <v>2.1</v>
      </c>
      <c r="AR58" s="379">
        <v>17.5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579019</v>
      </c>
      <c r="AN59" s="367">
        <v>79887</v>
      </c>
      <c r="AO59" s="368">
        <v>19.600000000000001</v>
      </c>
      <c r="AP59" s="369">
        <v>126525</v>
      </c>
      <c r="AQ59" s="370">
        <v>0.2</v>
      </c>
      <c r="AR59" s="371">
        <v>19.399999999999999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371341</v>
      </c>
      <c r="AN60" s="375">
        <v>51234</v>
      </c>
      <c r="AO60" s="376">
        <v>57.3</v>
      </c>
      <c r="AP60" s="377">
        <v>67052</v>
      </c>
      <c r="AQ60" s="378">
        <v>18.100000000000001</v>
      </c>
      <c r="AR60" s="379">
        <v>39.200000000000003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544786</v>
      </c>
      <c r="AN61" s="382">
        <v>71344</v>
      </c>
      <c r="AO61" s="383">
        <v>14.8</v>
      </c>
      <c r="AP61" s="384">
        <v>125822</v>
      </c>
      <c r="AQ61" s="385">
        <v>0</v>
      </c>
      <c r="AR61" s="371">
        <v>14.8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315648</v>
      </c>
      <c r="AN62" s="375">
        <v>41299</v>
      </c>
      <c r="AO62" s="376">
        <v>39.1</v>
      </c>
      <c r="AP62" s="377">
        <v>63284</v>
      </c>
      <c r="AQ62" s="378">
        <v>2.6</v>
      </c>
      <c r="AR62" s="379">
        <v>36.5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k70O54h7lllBoTfWDBv2V+fh6FW0ivHaEU15XwAF1DOhoPh82DLiQz+rWgahlHBc6sbi1kBlBOj4n2ttSTZUA==" saltValue="F1aO6DfCCTssgZJ0S0YI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tk2b+K9Jn7StKF21hSBMAcRvs1bi+ji5c57euypNbZJuEop47YV4F3vSarvRdl6TJP20Z4IZ1C+TadrM8RagWQ==" saltValue="/p2Bi4wW5xz3ls4FM83k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VCoqFJMykkZDDHqTmQZfx7rRq4njhpzMVKcCYG0pjGs/39w6iX0t783t0Pmlo9YAvklZB0xmDJ0icP04bJn34w==" saltValue="tbwamJT5b7EVSh7iptk7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24.78</v>
      </c>
      <c r="G47" s="12">
        <v>22.02</v>
      </c>
      <c r="H47" s="12">
        <v>18.03</v>
      </c>
      <c r="I47" s="12">
        <v>14.76</v>
      </c>
      <c r="J47" s="13">
        <v>16.59</v>
      </c>
    </row>
    <row r="48" spans="2:10" ht="57.75" customHeight="1" x14ac:dyDescent="0.15">
      <c r="B48" s="14"/>
      <c r="C48" s="1202" t="s">
        <v>4</v>
      </c>
      <c r="D48" s="1202"/>
      <c r="E48" s="1203"/>
      <c r="F48" s="15">
        <v>9.1999999999999993</v>
      </c>
      <c r="G48" s="16">
        <v>8.59</v>
      </c>
      <c r="H48" s="16">
        <v>9.4499999999999993</v>
      </c>
      <c r="I48" s="16">
        <v>11.91</v>
      </c>
      <c r="J48" s="17">
        <v>10.61</v>
      </c>
    </row>
    <row r="49" spans="2:10" ht="57.75" customHeight="1" thickBot="1" x14ac:dyDescent="0.2">
      <c r="B49" s="18"/>
      <c r="C49" s="1204" t="s">
        <v>5</v>
      </c>
      <c r="D49" s="1204"/>
      <c r="E49" s="1205"/>
      <c r="F49" s="19">
        <v>1.08</v>
      </c>
      <c r="G49" s="20" t="s">
        <v>567</v>
      </c>
      <c r="H49" s="20" t="s">
        <v>568</v>
      </c>
      <c r="I49" s="20" t="s">
        <v>569</v>
      </c>
      <c r="J49" s="21">
        <v>1.5</v>
      </c>
    </row>
    <row r="50" spans="2:10" ht="13.5" customHeight="1" x14ac:dyDescent="0.15"/>
  </sheetData>
  <sheetProtection algorithmName="SHA-512" hashValue="S5MBCJrD4/Grw1HvrfCBAgL68tpRoUGLjbklOXj1Pv3Mqrwlk3YkgFh7KFgam/aeSbfC0IJ8U9rhoDY2Mb+IJQ==" saltValue="Yg4Ia3jHVZCylW5tFfOt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2022-03-11T00:58:37Z</cp:lastPrinted>
  <dcterms:created xsi:type="dcterms:W3CDTF">2022-02-02T03:46:46Z</dcterms:created>
  <dcterms:modified xsi:type="dcterms:W3CDTF">2022-09-08T01:41:58Z</dcterms:modified>
  <cp:category/>
</cp:coreProperties>
</file>