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92.168.168.10\総務課\財政係\財政関係\03000財政状況資料集\R2財政状況資料集\"/>
    </mc:Choice>
  </mc:AlternateContent>
  <xr:revisionPtr revIDLastSave="0" documentId="13_ncr:1_{F15E93B6-6B2C-452C-A911-597C6B6D6A6F}"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E34" i="10"/>
  <c r="BE35" i="10" s="1"/>
  <c r="BE36" i="10" s="1"/>
  <c r="CO34" i="10" l="1"/>
  <c r="CO35" i="10" s="1"/>
</calcChain>
</file>

<file path=xl/sharedStrings.xml><?xml version="1.0" encoding="utf-8"?>
<sst xmlns="http://schemas.openxmlformats.org/spreadsheetml/2006/main" count="1129" uniqueCount="621">
  <si>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</si>
  <si>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</si>
  <si>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</si>
  <si>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</si>
  <si>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</si>
  <si>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</si>
  <si>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</si>
  <si>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</si>
  <si>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</si>
  <si>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</si>
  <si>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</si>
  <si>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</si>
  <si>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</si>
  <si>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</si>
  <si>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</si>
  <si>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</si>
  <si>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</si>
  <si>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</si>
  <si>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</si>
  <si>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</si>
  <si>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</si>
  <si>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</si>
  <si>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</si>
  <si>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</si>
  <si>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</si>
  <si>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</si>
  <si>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</si>
  <si>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</si>
  <si>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</si>
  <si>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</si>
  <si>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</si>
  <si>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</si>
  <si>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</si>
  <si>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</si>
  <si>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</si>
  <si>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</si>
  <si>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</si>
  <si>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</si>
  <si>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</si>
  <si>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</si>
  <si>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</si>
  <si>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</si>
  <si>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</si>
  <si>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</si>
  <si>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</si>
  <si>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</si>
  <si>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</si>
  <si>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</si>
  <si>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</si>
  <si>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</si>
  <si>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</si>
  <si>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</si>
  <si>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</si>
  <si>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</si>
  <si>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</si>
  <si>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</si>
  <si>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</si>
  <si>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</si>
  <si>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</si>
  <si>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</si>
  <si>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</si>
  <si>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</si>
  <si>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</si>
  <si>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</si>
  <si>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</si>
  <si>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</si>
  <si>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</si>
  <si>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</si>
  <si>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</si>
  <si>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</si>
  <si>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</si>
  <si>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</si>
  <si>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</si>
  <si>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</si>
  <si>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</si>
  <si>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</si>
  <si>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</si>
  <si>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</si>
  <si>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</si>
  <si>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</si>
  <si>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</si>
  <si>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</si>
  <si>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</si>
  <si>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</si>
  <si>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</si>
  <si>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</si>
  <si>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</si>
  <si>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</si>
  <si>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</si>
  <si>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</si>
  <si>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</si>
  <si>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</si>
  <si>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</si>
  <si>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</si>
  <si>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</si>
  <si>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</si>
  <si>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</si>
  <si>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</si>
  <si>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大蔵村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</si>
  <si>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</si>
  <si>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</si>
  <si>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</si>
  <si>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</si>
  <si>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</si>
  <si>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</si>
  <si>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</si>
  <si>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</si>
  <si>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</si>
  <si>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</si>
  <si>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</si>
  <si>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</si>
  <si>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</si>
  <si>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</si>
  <si>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</si>
  <si>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</si>
  <si>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</si>
  <si>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</si>
  <si>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</si>
  <si>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</si>
  <si>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</si>
  <si>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</si>
  <si>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</si>
  <si>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</si>
  <si>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</si>
  <si>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</si>
  <si>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</si>
  <si>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</si>
  <si>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</si>
  <si>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</si>
  <si>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</si>
  <si>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</si>
  <si>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</si>
  <si>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</si>
  <si>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</si>
  <si>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</si>
  <si>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</si>
  <si>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</si>
  <si>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</si>
  <si>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</si>
  <si>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</si>
  <si>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</si>
  <si>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</si>
  <si>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</si>
  <si>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</si>
  <si>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</si>
  <si>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</si>
  <si>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</si>
  <si>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</si>
  <si>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</si>
  <si>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</si>
  <si>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</si>
  <si>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</si>
  <si>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</si>
  <si>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</si>
  <si>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</si>
  <si>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</si>
  <si>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</si>
  <si>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</si>
  <si>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</si>
  <si>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</si>
  <si>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</si>
  <si>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</si>
  <si>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</si>
  <si>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</si>
  <si>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</si>
  <si>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</si>
  <si>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</si>
  <si>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</si>
  <si>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</si>
  <si>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</si>
  <si>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</si>
  <si>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</si>
  <si>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</si>
  <si>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</si>
  <si>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</si>
  <si>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</si>
  <si>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</si>
  <si>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</si>
  <si>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</si>
  <si>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</si>
  <si>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</si>
  <si>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</si>
  <si>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</si>
  <si>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</si>
  <si>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</si>
  <si>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</si>
  <si>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</si>
  <si>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</si>
  <si>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</si>
  <si>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</si>
  <si>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</si>
  <si>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</si>
  <si>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</si>
  <si>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</si>
  <si>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</si>
  <si>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</si>
  <si>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</si>
  <si>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</si>
  <si>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</si>
  <si>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</si>
  <si>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</si>
  <si>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</si>
  <si>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</si>
  <si>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</si>
  <si>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</si>
  <si>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</si>
  <si>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</si>
  <si>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</si>
  <si>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</si>
  <si>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</si>
  <si>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</si>
  <si>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</si>
  <si>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</si>
  <si>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</si>
  <si>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</si>
  <si>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</si>
  <si>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</si>
  <si>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</si>
  <si>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</si>
  <si>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</si>
  <si>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</si>
  <si>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</si>
  <si>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山形県大蔵村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</si>
  <si>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</si>
  <si>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</si>
  <si>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</si>
  <si>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</si>
  <si>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</si>
  <si>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</si>
  <si>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</si>
  <si>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</si>
  <si>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</si>
  <si>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</si>
  <si>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</si>
  <si>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</si>
  <si>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</si>
  <si>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</si>
  <si>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</si>
  <si>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</si>
  <si>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</si>
  <si>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</si>
  <si>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</si>
  <si>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</si>
  <si>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</si>
  <si>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</si>
  <si>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</si>
  <si>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</si>
  <si>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</si>
  <si>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</si>
  <si>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</si>
  <si>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</si>
  <si>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</si>
  <si>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</si>
  <si>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</si>
  <si>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</si>
  <si>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</si>
  <si>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</si>
  <si>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</si>
  <si>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</si>
  <si>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</si>
  <si>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</si>
  <si>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</si>
  <si>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</si>
  <si>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</si>
  <si>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</si>
  <si>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</si>
  <si>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</si>
  <si>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</si>
  <si>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</si>
  <si>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</si>
  <si>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</si>
  <si>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</si>
  <si>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</si>
  <si>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</si>
  <si>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</si>
  <si>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</si>
  <si>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</si>
  <si>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</si>
  <si>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</si>
  <si>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</si>
  <si>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</si>
  <si>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</si>
  <si>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</si>
  <si>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</si>
  <si>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</si>
  <si>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</si>
  <si>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</si>
  <si>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</si>
  <si>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</si>
  <si>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</si>
  <si>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</si>
  <si>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</si>
  <si>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</si>
  <si>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</si>
  <si>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</si>
  <si>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</si>
  <si>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</si>
  <si>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</si>
  <si>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</si>
  <si>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</si>
  <si>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</si>
  <si>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</si>
  <si>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</si>
  <si>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</si>
  <si>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</si>
  <si>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</si>
  <si>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</si>
  <si>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</si>
  <si>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</si>
  <si>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</si>
  <si>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</si>
  <si>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</si>
  <si>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</si>
  <si>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</si>
  <si>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</si>
  <si>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</si>
  <si>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</si>
  <si>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</si>
  <si>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</si>
  <si>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</si>
  <si>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</si>
  <si>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</si>
  <si>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</si>
  <si>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</si>
  <si>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</si>
  <si>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</si>
  <si>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</si>
  <si>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</si>
  <si>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</si>
  <si>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</si>
  <si>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</si>
  <si>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</si>
  <si>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</si>
  <si>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</si>
  <si>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</si>
  <si>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</si>
  <si>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</si>
  <si>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</si>
  <si>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</si>
  <si>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</si>
  <si>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</si>
  <si>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</si>
  <si>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</si>
  <si>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</si>
  <si>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</si>
  <si>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</si>
  <si>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</si>
  <si>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</si>
  <si>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</si>
  <si>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</si>
  <si>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</si>
  <si>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</si>
  <si>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</si>
  <si>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</si>
  <si>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</si>
  <si>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</si>
  <si>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</si>
  <si>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</si>
  <si>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</si>
  <si>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</si>
  <si>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</si>
  <si>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</si>
  <si>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</si>
  <si>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</si>
  <si>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</si>
  <si>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</si>
  <si>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</si>
  <si>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</si>
  <si>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</si>
  <si>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</si>
  <si>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</si>
  <si>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</si>
  <si>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</si>
  <si>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</si>
  <si>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</si>
  <si>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</si>
  <si>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</si>
  <si>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山形県大蔵村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</si>
  <si>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</si>
  <si>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</si>
  <si>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</si>
  <si>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</si>
  <si>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</si>
  <si>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</si>
  <si>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</si>
  <si>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</si>
  <si>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</si>
  <si>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</si>
  <si>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</si>
  <si>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</si>
  <si>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</si>
  <si>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</si>
  <si>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</si>
  <si>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</si>
  <si>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</si>
  <si>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</si>
  <si>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</si>
  <si>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</si>
  <si>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</si>
  <si>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</si>
  <si>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</si>
  <si>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</si>
  <si>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</si>
  <si>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</si>
  <si>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</si>
  <si>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</si>
  <si>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</si>
  <si>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</si>
  <si>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</si>
  <si>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</si>
  <si>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</si>
  <si>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</si>
  <si>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</si>
  <si>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</si>
  <si>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</si>
  <si>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</si>
  <si>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</si>
  <si>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</si>
  <si>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</si>
  <si>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</si>
  <si>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</si>
  <si>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</si>
  <si>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</si>
  <si>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</si>
  <si>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</si>
  <si>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</si>
  <si>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</si>
  <si>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</si>
  <si>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</si>
  <si>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</si>
  <si>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</si>
  <si>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</si>
  <si>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</si>
  <si>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</si>
  <si>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</si>
  <si>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</si>
  <si>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</si>
  <si>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</si>
  <si>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</si>
  <si>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</si>
  <si>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</si>
  <si>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</si>
  <si>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</si>
  <si>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</si>
  <si>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</si>
  <si>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</si>
  <si>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</si>
  <si>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</si>
  <si>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</si>
  <si>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</si>
  <si>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</si>
  <si>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</si>
  <si>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</si>
  <si>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</si>
  <si>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</si>
  <si>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</si>
  <si>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</si>
  <si>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</si>
  <si>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</si>
  <si>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</si>
  <si>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</si>
  <si>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</si>
  <si>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</si>
  <si>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</si>
  <si>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</si>
  <si>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</si>
  <si>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</si>
  <si>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</si>
  <si>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</si>
  <si>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</si>
  <si>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</si>
  <si>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</si>
  <si>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</si>
  <si>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</si>
  <si>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</si>
  <si>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</si>
  <si>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</si>
  <si>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</si>
  <si>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</si>
  <si>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</si>
  <si>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</si>
  <si>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</si>
  <si>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</si>
  <si>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</si>
  <si>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</si>
  <si>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</si>
  <si>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</si>
  <si>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</si>
  <si>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浄化槽整備事業特別会計</t>
    <phoneticPr fontId="5"/>
  </si>
  <si>
    <t>(Ｆ)</t>
    <phoneticPr fontId="5"/>
  </si>
  <si>
    <t>団地造成事業特別会計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</si>
  <si>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</si>
  <si>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</si>
  <si>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</si>
  <si>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</si>
  <si>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</si>
  <si>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</si>
  <si>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</si>
  <si>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</si>
  <si>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</si>
  <si>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</si>
  <si>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</si>
  <si>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</si>
  <si>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</si>
  <si>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</si>
  <si>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</si>
  <si>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</si>
  <si>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</si>
  <si>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</si>
  <si>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</si>
  <si>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</si>
  <si>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</si>
  <si>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</si>
  <si>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</si>
  <si>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</si>
  <si>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</si>
  <si>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</si>
  <si>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</si>
  <si>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</si>
  <si>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</si>
  <si>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</si>
  <si>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</si>
  <si>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</si>
  <si>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</si>
  <si>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</si>
  <si>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</si>
  <si>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</si>
  <si>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</si>
  <si>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</si>
  <si>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</si>
  <si>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</si>
  <si>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</si>
  <si>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</si>
  <si>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</si>
  <si>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</si>
  <si>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</si>
  <si>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</si>
  <si>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</si>
  <si>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</si>
  <si>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</si>
  <si>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</si>
  <si>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</si>
  <si>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</si>
  <si>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</si>
  <si>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</si>
  <si>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</si>
  <si>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</si>
  <si>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</si>
  <si>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</si>
  <si>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</si>
  <si>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</si>
  <si>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</si>
  <si>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</si>
  <si>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</si>
  <si>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</si>
  <si>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</si>
  <si>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</si>
  <si>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</si>
  <si>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</si>
  <si>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</si>
  <si>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</si>
  <si>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</si>
  <si>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</si>
  <si>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</si>
  <si>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</si>
  <si>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</si>
  <si>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</si>
  <si>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</si>
  <si>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</si>
  <si>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</si>
  <si>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</si>
  <si>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</si>
  <si>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</si>
  <si>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</si>
  <si>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5.26</t>
  </si>
  <si>
    <t>▲ 1.81</t>
  </si>
  <si>
    <t>一般会計</t>
  </si>
  <si>
    <t>介護保険特別会計</t>
  </si>
  <si>
    <t>国民健康保険特別会計</t>
  </si>
  <si>
    <t>へき地診療所特別会計</t>
  </si>
  <si>
    <t>簡易水道事業特別会計</t>
  </si>
  <si>
    <t>特定環境保全公共下水道事業特別会計</t>
  </si>
  <si>
    <t>浄化槽整備事業特別会計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</si>
  <si>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</si>
  <si>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</si>
  <si>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</si>
  <si>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</si>
  <si>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</si>
  <si>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</si>
  <si>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</si>
  <si>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</si>
  <si>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</si>
  <si>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</si>
  <si>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</si>
  <si>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</si>
  <si>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</si>
  <si>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</si>
  <si>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</si>
  <si>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</si>
  <si>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</si>
  <si>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肘折温泉郷振興</t>
    <rPh sb="0" eb="1">
      <t>ヒジ</t>
    </rPh>
    <rPh sb="1" eb="2">
      <t>オリ</t>
    </rPh>
    <rPh sb="2" eb="5">
      <t>オンセンキョウ</t>
    </rPh>
    <rPh sb="5" eb="7">
      <t>シンコウ</t>
    </rPh>
    <phoneticPr fontId="2"/>
  </si>
  <si>
    <t>おおくら升玉水力発電</t>
    <rPh sb="4" eb="5">
      <t>マス</t>
    </rPh>
    <rPh sb="5" eb="6">
      <t>ダマ</t>
    </rPh>
    <rPh sb="6" eb="8">
      <t>スイリョク</t>
    </rPh>
    <rPh sb="8" eb="10">
      <t>ハツデン</t>
    </rPh>
    <phoneticPr fontId="2"/>
  </si>
  <si>
    <t>公共施設等整備振興基金</t>
    <rPh sb="0" eb="2">
      <t>コウキョウ</t>
    </rPh>
    <rPh sb="2" eb="4">
      <t>シセツ</t>
    </rPh>
    <rPh sb="4" eb="5">
      <t>トウ</t>
    </rPh>
    <rPh sb="5" eb="7">
      <t>セイビ</t>
    </rPh>
    <rPh sb="7" eb="9">
      <t>シンコウ</t>
    </rPh>
    <rPh sb="9" eb="11">
      <t>キキン</t>
    </rPh>
    <phoneticPr fontId="5"/>
  </si>
  <si>
    <t>地域福祉基金</t>
    <rPh sb="0" eb="2">
      <t>チイキ</t>
    </rPh>
    <rPh sb="2" eb="4">
      <t>フクシ</t>
    </rPh>
    <rPh sb="4" eb="6">
      <t>キキン</t>
    </rPh>
    <phoneticPr fontId="5"/>
  </si>
  <si>
    <t>再生可能エネルギー導入促進事業基金</t>
    <rPh sb="0" eb="2">
      <t>サイセイ</t>
    </rPh>
    <rPh sb="2" eb="4">
      <t>カノウ</t>
    </rPh>
    <rPh sb="9" eb="11">
      <t>ドウニュウ</t>
    </rPh>
    <rPh sb="11" eb="13">
      <t>ソクシン</t>
    </rPh>
    <rPh sb="13" eb="15">
      <t>ジギョウ</t>
    </rPh>
    <rPh sb="15" eb="17">
      <t>キキン</t>
    </rPh>
    <phoneticPr fontId="5"/>
  </si>
  <si>
    <t>ふるさと創生振興基金</t>
    <rPh sb="4" eb="6">
      <t>ソウセイ</t>
    </rPh>
    <rPh sb="6" eb="8">
      <t>シンコウ</t>
    </rPh>
    <rPh sb="8" eb="10">
      <t>キキン</t>
    </rPh>
    <phoneticPr fontId="5"/>
  </si>
  <si>
    <t>国分辰夫教育振興基金</t>
    <rPh sb="0" eb="2">
      <t>コクブン</t>
    </rPh>
    <rPh sb="2" eb="4">
      <t>タツオ</t>
    </rPh>
    <rPh sb="4" eb="6">
      <t>キョウイク</t>
    </rPh>
    <rPh sb="6" eb="8">
      <t>シンコウ</t>
    </rPh>
    <rPh sb="8" eb="10">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</si>
  <si>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</si>
  <si>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</si>
  <si>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</si>
  <si>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</si>
  <si>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</si>
  <si>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２年度においても将来負担比率は発生しておらず、類似団体を比較して充当可能基金が多いことが要因と考えられる。有形固定資産原画償却率は施設の老朽化により高い比率となっているため、今後施設の建て替えや大規模な修繕が必要になることが考えられ、将来負担比率に影響を及ぼすことが懸念される。</t>
    <rPh sb="0" eb="2">
      <t>レイワ</t>
    </rPh>
    <rPh sb="3" eb="5">
      <t>ネンド</t>
    </rPh>
    <rPh sb="10" eb="12">
      <t>ショウライ</t>
    </rPh>
    <rPh sb="12" eb="14">
      <t>フタン</t>
    </rPh>
    <rPh sb="14" eb="16">
      <t>ヒリツ</t>
    </rPh>
    <rPh sb="17" eb="19">
      <t>ハッセイ</t>
    </rPh>
    <rPh sb="25" eb="27">
      <t>ルイジ</t>
    </rPh>
    <rPh sb="27" eb="29">
      <t>ダンタイ</t>
    </rPh>
    <rPh sb="30" eb="32">
      <t>ヒカク</t>
    </rPh>
    <rPh sb="34" eb="36">
      <t>ジュウトウ</t>
    </rPh>
    <rPh sb="36" eb="38">
      <t>カノウ</t>
    </rPh>
    <rPh sb="38" eb="40">
      <t>キキン</t>
    </rPh>
    <rPh sb="41" eb="42">
      <t>オオ</t>
    </rPh>
    <rPh sb="46" eb="48">
      <t>ヨウイン</t>
    </rPh>
    <rPh sb="49" eb="50">
      <t>カンガ</t>
    </rPh>
    <rPh sb="55" eb="57">
      <t>ユウケイ</t>
    </rPh>
    <rPh sb="57" eb="59">
      <t>コテイ</t>
    </rPh>
    <rPh sb="59" eb="61">
      <t>シサン</t>
    </rPh>
    <rPh sb="61" eb="63">
      <t>ゲンガ</t>
    </rPh>
    <rPh sb="63" eb="65">
      <t>ショウキャク</t>
    </rPh>
    <rPh sb="65" eb="66">
      <t>リツ</t>
    </rPh>
    <rPh sb="67" eb="69">
      <t>シセツ</t>
    </rPh>
    <rPh sb="70" eb="73">
      <t>ロウキュウカ</t>
    </rPh>
    <rPh sb="76" eb="77">
      <t>タカ</t>
    </rPh>
    <rPh sb="78" eb="80">
      <t>ヒリツ</t>
    </rPh>
    <rPh sb="89" eb="91">
      <t>コンゴ</t>
    </rPh>
    <rPh sb="91" eb="93">
      <t>シセツ</t>
    </rPh>
    <rPh sb="94" eb="95">
      <t>タ</t>
    </rPh>
    <rPh sb="96" eb="97">
      <t>カ</t>
    </rPh>
    <rPh sb="99" eb="102">
      <t>ダイキボ</t>
    </rPh>
    <rPh sb="103" eb="105">
      <t>シュウゼン</t>
    </rPh>
    <rPh sb="106" eb="108">
      <t>ヒツヨウ</t>
    </rPh>
    <rPh sb="114" eb="115">
      <t>カンガ</t>
    </rPh>
    <rPh sb="119" eb="121">
      <t>ショウライ</t>
    </rPh>
    <rPh sb="121" eb="123">
      <t>フタン</t>
    </rPh>
    <rPh sb="123" eb="125">
      <t>ヒリツ</t>
    </rPh>
    <rPh sb="126" eb="128">
      <t>エイキョウ</t>
    </rPh>
    <rPh sb="129" eb="130">
      <t>オヨ</t>
    </rPh>
    <rPh sb="135" eb="137">
      <t>ケネン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</si>
  <si>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</si>
  <si>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</si>
  <si>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</si>
  <si>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</si>
  <si>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</si>
  <si>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</si>
  <si>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では、令和元年度に比べ0.1ポイント低くなっているが、令和５年度に償還のピークを迎えることから、今後、実質公債費比率は高くなっていくと見込んでいる。そのため、減債基金を定期的に積み立てており、これらを償還の財源として公債負担の軽減を図っていく。</t>
    <rPh sb="0" eb="2">
      <t>ジッシツ</t>
    </rPh>
    <rPh sb="2" eb="5">
      <t>コウサイヒ</t>
    </rPh>
    <rPh sb="5" eb="7">
      <t>ヒリツ</t>
    </rPh>
    <rPh sb="10" eb="12">
      <t>レイワ</t>
    </rPh>
    <rPh sb="12" eb="14">
      <t>ガンネン</t>
    </rPh>
    <rPh sb="14" eb="15">
      <t>ド</t>
    </rPh>
    <rPh sb="16" eb="17">
      <t>クラ</t>
    </rPh>
    <rPh sb="25" eb="26">
      <t>ヒク</t>
    </rPh>
    <rPh sb="34" eb="36">
      <t>レイワ</t>
    </rPh>
    <rPh sb="37" eb="39">
      <t>ネンド</t>
    </rPh>
    <rPh sb="40" eb="42">
      <t>ショウカン</t>
    </rPh>
    <rPh sb="47" eb="48">
      <t>ムカ</t>
    </rPh>
    <rPh sb="55" eb="57">
      <t>コンゴ</t>
    </rPh>
    <rPh sb="58" eb="60">
      <t>ジッシツ</t>
    </rPh>
    <rPh sb="60" eb="63">
      <t>コウサイヒ</t>
    </rPh>
    <rPh sb="63" eb="65">
      <t>ヒリツ</t>
    </rPh>
    <rPh sb="66" eb="67">
      <t>タカ</t>
    </rPh>
    <rPh sb="74" eb="76">
      <t>ミコ</t>
    </rPh>
    <rPh sb="86" eb="88">
      <t>ゲンサイ</t>
    </rPh>
    <rPh sb="88" eb="90">
      <t>キキン</t>
    </rPh>
    <rPh sb="91" eb="94">
      <t>テイキテキ</t>
    </rPh>
    <rPh sb="95" eb="96">
      <t>ツ</t>
    </rPh>
    <rPh sb="97" eb="98">
      <t>タ</t>
    </rPh>
    <rPh sb="107" eb="109">
      <t>ショウカン</t>
    </rPh>
    <rPh sb="110" eb="112">
      <t>ザイゲン</t>
    </rPh>
    <rPh sb="115" eb="117">
      <t>コウサイ</t>
    </rPh>
    <rPh sb="117" eb="119">
      <t>フタン</t>
    </rPh>
    <rPh sb="120" eb="122">
      <t>ケイゲン</t>
    </rPh>
    <rPh sb="123" eb="124">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</si>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</sst>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CB61ECA-5241-4285-B3DC-29653A9CE2D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0071-46CA-B241-8200B5A420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228336</c:v>
                </c:pt>
                <c:pt idx="1">
                  <c:v>305999</c:v>
                </c:pt>
                <c:pt idx="2">
                  <c:v>161334</c:v>
                </c:pt>
                <c:pt idx="3">
                  <c:v>208611</c:v>
                </c:pt>
                <c:pt idx="4">
                  <c:v>174976</c:v>
                </c:pt>
              </c:numCache>
            </c:numRef>
          </c:val>
          <c:smooth val="0"/>
          <c:extLst>
            <c:ext xmlns:c16="http://schemas.microsoft.com/office/drawing/2014/chart" uri="{C3380CC4-5D6E-409C-BE32-E72D297353CC}">
              <c16:uniqueId val="{00000001-0071-46CA-B241-8200B5A420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2.78</c:v>
                </c:pt>
                <c:pt idx="1">
                  <c:v>4.9400000000000004</c:v>
                </c:pt>
                <c:pt idx="2">
                  <c:v>3.21</c:v>
                </c:pt>
                <c:pt idx="3">
                  <c:v>4.5599999999999996</c:v>
                </c:pt>
                <c:pt idx="4">
                  <c:v>2.94</c:v>
                </c:pt>
              </c:numCache>
            </c:numRef>
          </c:val>
          <c:extLst>
            <c:ext xmlns:c16="http://schemas.microsoft.com/office/drawing/2014/chart" uri="{C3380CC4-5D6E-409C-BE32-E72D297353CC}">
              <c16:uniqueId val="{00000000-049E-4F18-A986-320ECF00B9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40.04</c:v>
                </c:pt>
                <c:pt idx="1">
                  <c:v>35.840000000000003</c:v>
                </c:pt>
                <c:pt idx="2">
                  <c:v>36.39</c:v>
                </c:pt>
                <c:pt idx="3">
                  <c:v>36.049999999999997</c:v>
                </c:pt>
                <c:pt idx="4">
                  <c:v>38.28</c:v>
                </c:pt>
              </c:numCache>
            </c:numRef>
          </c:val>
          <c:extLst>
            <c:ext xmlns:c16="http://schemas.microsoft.com/office/drawing/2014/chart" uri="{C3380CC4-5D6E-409C-BE32-E72D297353CC}">
              <c16:uniqueId val="{00000001-049E-4F18-A986-320ECF00B9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-5.26</c:v>
                </c:pt>
                <c:pt idx="1">
                  <c:v>3.49</c:v>
                </c:pt>
                <c:pt idx="2">
                  <c:v>-1.81</c:v>
                </c:pt>
                <c:pt idx="3">
                  <c:v>1.39</c:v>
                </c:pt>
                <c:pt idx="4">
                  <c:v>2.21</c:v>
                </c:pt>
              </c:numCache>
            </c:numRef>
          </c:val>
          <c:smooth val="0"/>
          <c:extLst>
            <c:ext xmlns:c16="http://schemas.microsoft.com/office/drawing/2014/chart" uri="{C3380CC4-5D6E-409C-BE32-E72D297353CC}">
              <c16:uniqueId val="{00000002-049E-4F18-A986-320ECF00B9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1.81</c:v>
                </c:pt>
                <c:pt idx="8">
                  <c:v>0</c:v>
                </c:pt>
                <c:pt idx="9">
                  <c:v>0</c:v>
                </c:pt>
              </c:numCache>
            </c:numRef>
          </c:val>
          <c:extLst>
            <c:ext xmlns:c16="http://schemas.microsoft.com/office/drawing/2014/chart" uri="{C3380CC4-5D6E-409C-BE32-E72D297353CC}">
              <c16:uniqueId val="{00000000-8501-4126-AD46-DC37460546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01-4126-AD46-DC374605460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501-4126-AD46-DC374605460C}"/>
            </c:ext>
          </c:extLst>
        </c:ser>
        <c:ser>
          <c:idx val="3"/>
          <c:order val="3"/>
          <c:tx>
            <c:strRef>
              <c:f>データシート!$A$30</c:f>
              <c:strCache>
                <c:ptCount val="1"/>
                <c:pt idx="0">
                  <c:v>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8501-4126-AD46-DC374605460C}"/>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4-8501-4126-AD46-DC374605460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0.06</c:v>
                </c:pt>
                <c:pt idx="4">
                  <c:v>#N/A</c:v>
                </c:pt>
                <c:pt idx="5">
                  <c:v>0.04</c:v>
                </c:pt>
                <c:pt idx="6">
                  <c:v>#N/A</c:v>
                </c:pt>
                <c:pt idx="7">
                  <c:v>0.05</c:v>
                </c:pt>
                <c:pt idx="8">
                  <c:v>#N/A</c:v>
                </c:pt>
                <c:pt idx="9">
                  <c:v>0.05</c:v>
                </c:pt>
              </c:numCache>
            </c:numRef>
          </c:val>
          <c:extLst>
            <c:ext xmlns:c16="http://schemas.microsoft.com/office/drawing/2014/chart" uri="{C3380CC4-5D6E-409C-BE32-E72D297353CC}">
              <c16:uniqueId val="{00000005-8501-4126-AD46-DC374605460C}"/>
            </c:ext>
          </c:extLst>
        </c:ser>
        <c:ser>
          <c:idx val="6"/>
          <c:order val="6"/>
          <c:tx>
            <c:strRef>
              <c:f>データシート!$A$33</c:f>
              <c:strCache>
                <c:ptCount val="1"/>
                <c:pt idx="0">
                  <c:v>へき地診療所特別会計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0.26</c:v>
                </c:pt>
                <c:pt idx="4">
                  <c:v>#N/A</c:v>
                </c:pt>
                <c:pt idx="5">
                  <c:v>0.32</c:v>
                </c:pt>
                <c:pt idx="6">
                  <c:v>#N/A</c:v>
                </c:pt>
                <c:pt idx="7">
                  <c:v>0.13</c:v>
                </c:pt>
                <c:pt idx="8">
                  <c:v>#N/A</c:v>
                </c:pt>
                <c:pt idx="9">
                  <c:v>0.1</c:v>
                </c:pt>
              </c:numCache>
            </c:numRef>
          </c:val>
          <c:extLst>
            <c:ext xmlns:c16="http://schemas.microsoft.com/office/drawing/2014/chart" uri="{C3380CC4-5D6E-409C-BE32-E72D297353CC}">
              <c16:uniqueId val="{00000006-8501-4126-AD46-DC374605460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0.76</c:v>
                </c:pt>
                <c:pt idx="2">
                  <c:v>#N/A</c:v>
                </c:pt>
                <c:pt idx="3">
                  <c:v>1.34</c:v>
                </c:pt>
                <c:pt idx="4">
                  <c:v>#N/A</c:v>
                </c:pt>
                <c:pt idx="5">
                  <c:v>0.88</c:v>
                </c:pt>
                <c:pt idx="6">
                  <c:v>#N/A</c:v>
                </c:pt>
                <c:pt idx="7">
                  <c:v>0.67</c:v>
                </c:pt>
                <c:pt idx="8">
                  <c:v>#N/A</c:v>
                </c:pt>
                <c:pt idx="9">
                  <c:v>1.22</c:v>
                </c:pt>
              </c:numCache>
            </c:numRef>
          </c:val>
          <c:extLst>
            <c:ext xmlns:c16="http://schemas.microsoft.com/office/drawing/2014/chart" uri="{C3380CC4-5D6E-409C-BE32-E72D297353CC}">
              <c16:uniqueId val="{00000007-8501-4126-AD46-DC374605460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0.46</c:v>
                </c:pt>
                <c:pt idx="2">
                  <c:v>#N/A</c:v>
                </c:pt>
                <c:pt idx="3">
                  <c:v>0.73</c:v>
                </c:pt>
                <c:pt idx="4">
                  <c:v>#N/A</c:v>
                </c:pt>
                <c:pt idx="5">
                  <c:v>0.27</c:v>
                </c:pt>
                <c:pt idx="6">
                  <c:v>#N/A</c:v>
                </c:pt>
                <c:pt idx="7">
                  <c:v>1.1299999999999999</c:v>
                </c:pt>
                <c:pt idx="8">
                  <c:v>#N/A</c:v>
                </c:pt>
                <c:pt idx="9">
                  <c:v>1.39</c:v>
                </c:pt>
              </c:numCache>
            </c:numRef>
          </c:val>
          <c:extLst>
            <c:ext xmlns:c16="http://schemas.microsoft.com/office/drawing/2014/chart" uri="{C3380CC4-5D6E-409C-BE32-E72D297353CC}">
              <c16:uniqueId val="{00000008-8501-4126-AD46-DC37460546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2.68</c:v>
                </c:pt>
                <c:pt idx="2">
                  <c:v>#N/A</c:v>
                </c:pt>
                <c:pt idx="3">
                  <c:v>4.67</c:v>
                </c:pt>
                <c:pt idx="4">
                  <c:v>#N/A</c:v>
                </c:pt>
                <c:pt idx="5">
                  <c:v>2.88</c:v>
                </c:pt>
                <c:pt idx="6">
                  <c:v>#N/A</c:v>
                </c:pt>
                <c:pt idx="7">
                  <c:v>4.42</c:v>
                </c:pt>
                <c:pt idx="8">
                  <c:v>#N/A</c:v>
                </c:pt>
                <c:pt idx="9">
                  <c:v>2.83</c:v>
                </c:pt>
              </c:numCache>
            </c:numRef>
          </c:val>
          <c:extLst>
            <c:ext xmlns:c16="http://schemas.microsoft.com/office/drawing/2014/chart" uri="{C3380CC4-5D6E-409C-BE32-E72D297353CC}">
              <c16:uniqueId val="{00000009-8501-4126-AD46-DC37460546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406</c:v>
                </c:pt>
                <c:pt idx="5">
                  <c:v>432</c:v>
                </c:pt>
                <c:pt idx="8">
                  <c:v>448</c:v>
                </c:pt>
                <c:pt idx="11">
                  <c:v>454</c:v>
                </c:pt>
                <c:pt idx="14">
                  <c:v>463</c:v>
                </c:pt>
              </c:numCache>
            </c:numRef>
          </c:val>
          <c:extLst>
            <c:ext xmlns:c16="http://schemas.microsoft.com/office/drawing/2014/chart" uri="{C3380CC4-5D6E-409C-BE32-E72D297353CC}">
              <c16:uniqueId val="{00000000-C915-4C58-BC45-81040BA8CC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15-4C58-BC45-81040BA8CC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9</c:v>
                </c:pt>
                <c:pt idx="6">
                  <c:v>9</c:v>
                </c:pt>
                <c:pt idx="9">
                  <c:v>1</c:v>
                </c:pt>
                <c:pt idx="12">
                  <c:v>1</c:v>
                </c:pt>
              </c:numCache>
            </c:numRef>
          </c:val>
          <c:extLst>
            <c:ext xmlns:c16="http://schemas.microsoft.com/office/drawing/2014/chart" uri="{C3380CC4-5D6E-409C-BE32-E72D297353CC}">
              <c16:uniqueId val="{00000002-C915-4C58-BC45-81040BA8CC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c:v>
                </c:pt>
                <c:pt idx="3">
                  <c:v>27</c:v>
                </c:pt>
                <c:pt idx="6">
                  <c:v>23</c:v>
                </c:pt>
                <c:pt idx="9">
                  <c:v>24</c:v>
                </c:pt>
                <c:pt idx="12">
                  <c:v>15</c:v>
                </c:pt>
              </c:numCache>
            </c:numRef>
          </c:val>
          <c:extLst>
            <c:ext xmlns:c16="http://schemas.microsoft.com/office/drawing/2014/chart" uri="{C3380CC4-5D6E-409C-BE32-E72D297353CC}">
              <c16:uniqueId val="{00000003-C915-4C58-BC45-81040BA8CC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121</c:v>
                </c:pt>
                <c:pt idx="3">
                  <c:v>123</c:v>
                </c:pt>
                <c:pt idx="6">
                  <c:v>120</c:v>
                </c:pt>
                <c:pt idx="9">
                  <c:v>120</c:v>
                </c:pt>
                <c:pt idx="12">
                  <c:v>120</c:v>
                </c:pt>
              </c:numCache>
            </c:numRef>
          </c:val>
          <c:extLst>
            <c:ext xmlns:c16="http://schemas.microsoft.com/office/drawing/2014/chart" uri="{C3380CC4-5D6E-409C-BE32-E72D297353CC}">
              <c16:uniqueId val="{00000004-C915-4C58-BC45-81040BA8CC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15-4C58-BC45-81040BA8CC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15-4C58-BC45-81040BA8CC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423</c:v>
                </c:pt>
                <c:pt idx="3">
                  <c:v>423</c:v>
                </c:pt>
                <c:pt idx="6">
                  <c:v>417</c:v>
                </c:pt>
                <c:pt idx="9">
                  <c:v>440</c:v>
                </c:pt>
                <c:pt idx="12">
                  <c:v>473</c:v>
                </c:pt>
              </c:numCache>
            </c:numRef>
          </c:val>
          <c:extLst>
            <c:ext xmlns:c16="http://schemas.microsoft.com/office/drawing/2014/chart" uri="{C3380CC4-5D6E-409C-BE32-E72D297353CC}">
              <c16:uniqueId val="{00000007-C915-4C58-BC45-81040BA8CC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164</c:v>
                </c:pt>
                <c:pt idx="2">
                  <c:v>#N/A</c:v>
                </c:pt>
                <c:pt idx="3">
                  <c:v>#N/A</c:v>
                </c:pt>
                <c:pt idx="4">
                  <c:v>150</c:v>
                </c:pt>
                <c:pt idx="5">
                  <c:v>#N/A</c:v>
                </c:pt>
                <c:pt idx="6">
                  <c:v>#N/A</c:v>
                </c:pt>
                <c:pt idx="7">
                  <c:v>121</c:v>
                </c:pt>
                <c:pt idx="8">
                  <c:v>#N/A</c:v>
                </c:pt>
                <c:pt idx="9">
                  <c:v>#N/A</c:v>
                </c:pt>
                <c:pt idx="10">
                  <c:v>131</c:v>
                </c:pt>
                <c:pt idx="11">
                  <c:v>#N/A</c:v>
                </c:pt>
                <c:pt idx="12">
                  <c:v>#N/A</c:v>
                </c:pt>
                <c:pt idx="13">
                  <c:v>146</c:v>
                </c:pt>
                <c:pt idx="14">
                  <c:v>#N/A</c:v>
                </c:pt>
              </c:numCache>
            </c:numRef>
          </c:val>
          <c:smooth val="0"/>
          <c:extLst>
            <c:ext xmlns:c16="http://schemas.microsoft.com/office/drawing/2014/chart" uri="{C3380CC4-5D6E-409C-BE32-E72D297353CC}">
              <c16:uniqueId val="{00000008-C915-4C58-BC45-81040BA8CC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3977</c:v>
                </c:pt>
                <c:pt idx="5">
                  <c:v>4240</c:v>
                </c:pt>
                <c:pt idx="8">
                  <c:v>4491</c:v>
                </c:pt>
                <c:pt idx="11">
                  <c:v>4410</c:v>
                </c:pt>
                <c:pt idx="14">
                  <c:v>4292</c:v>
                </c:pt>
              </c:numCache>
            </c:numRef>
          </c:val>
          <c:extLst>
            <c:ext xmlns:c16="http://schemas.microsoft.com/office/drawing/2014/chart" uri="{C3380CC4-5D6E-409C-BE32-E72D297353CC}">
              <c16:uniqueId val="{00000000-6111-4844-B48C-0F1CEB4C4B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18</c:v>
                </c:pt>
                <c:pt idx="8">
                  <c:v>17</c:v>
                </c:pt>
                <c:pt idx="11">
                  <c:v>16</c:v>
                </c:pt>
                <c:pt idx="14">
                  <c:v>14</c:v>
                </c:pt>
              </c:numCache>
            </c:numRef>
          </c:val>
          <c:extLst>
            <c:ext xmlns:c16="http://schemas.microsoft.com/office/drawing/2014/chart" uri="{C3380CC4-5D6E-409C-BE32-E72D297353CC}">
              <c16:uniqueId val="{00000001-6111-4844-B48C-0F1CEB4C4B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3344</c:v>
                </c:pt>
                <c:pt idx="5">
                  <c:v>3229</c:v>
                </c:pt>
                <c:pt idx="8">
                  <c:v>3207</c:v>
                </c:pt>
                <c:pt idx="11">
                  <c:v>3316</c:v>
                </c:pt>
                <c:pt idx="14">
                  <c:v>3385</c:v>
                </c:pt>
              </c:numCache>
            </c:numRef>
          </c:val>
          <c:extLst>
            <c:ext xmlns:c16="http://schemas.microsoft.com/office/drawing/2014/chart" uri="{C3380CC4-5D6E-409C-BE32-E72D297353CC}">
              <c16:uniqueId val="{00000002-6111-4844-B48C-0F1CEB4C4B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11-4844-B48C-0F1CEB4C4B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11-4844-B48C-0F1CEB4C4B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11-4844-B48C-0F1CEB4C4B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223</c:v>
                </c:pt>
                <c:pt idx="3">
                  <c:v>202</c:v>
                </c:pt>
                <c:pt idx="6">
                  <c:v>206</c:v>
                </c:pt>
                <c:pt idx="9">
                  <c:v>152</c:v>
                </c:pt>
                <c:pt idx="12">
                  <c:v>151</c:v>
                </c:pt>
              </c:numCache>
            </c:numRef>
          </c:val>
          <c:extLst>
            <c:ext xmlns:c16="http://schemas.microsoft.com/office/drawing/2014/chart" uri="{C3380CC4-5D6E-409C-BE32-E72D297353CC}">
              <c16:uniqueId val="{00000006-6111-4844-B48C-0F1CEB4C4B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73</c:v>
                </c:pt>
                <c:pt idx="3">
                  <c:v>50</c:v>
                </c:pt>
                <c:pt idx="6">
                  <c:v>40</c:v>
                </c:pt>
                <c:pt idx="9">
                  <c:v>17</c:v>
                </c:pt>
                <c:pt idx="12">
                  <c:v>3</c:v>
                </c:pt>
              </c:numCache>
            </c:numRef>
          </c:val>
          <c:extLst>
            <c:ext xmlns:c16="http://schemas.microsoft.com/office/drawing/2014/chart" uri="{C3380CC4-5D6E-409C-BE32-E72D297353CC}">
              <c16:uniqueId val="{00000007-6111-4844-B48C-0F1CEB4C4B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1277</c:v>
                </c:pt>
                <c:pt idx="3">
                  <c:v>1268</c:v>
                </c:pt>
                <c:pt idx="6">
                  <c:v>1285</c:v>
                </c:pt>
                <c:pt idx="9">
                  <c:v>1243</c:v>
                </c:pt>
                <c:pt idx="12">
                  <c:v>1223</c:v>
                </c:pt>
              </c:numCache>
            </c:numRef>
          </c:val>
          <c:extLst>
            <c:ext xmlns:c16="http://schemas.microsoft.com/office/drawing/2014/chart" uri="{C3380CC4-5D6E-409C-BE32-E72D297353CC}">
              <c16:uniqueId val="{00000008-6111-4844-B48C-0F1CEB4C4B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32</c:v>
                </c:pt>
                <c:pt idx="3">
                  <c:v>15</c:v>
                </c:pt>
                <c:pt idx="6">
                  <c:v>7</c:v>
                </c:pt>
                <c:pt idx="9">
                  <c:v>5</c:v>
                </c:pt>
                <c:pt idx="12">
                  <c:v>4</c:v>
                </c:pt>
              </c:numCache>
            </c:numRef>
          </c:val>
          <c:extLst>
            <c:ext xmlns:c16="http://schemas.microsoft.com/office/drawing/2014/chart" uri="{C3380CC4-5D6E-409C-BE32-E72D297353CC}">
              <c16:uniqueId val="{00000009-6111-4844-B48C-0F1CEB4C4B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4038</c:v>
                </c:pt>
                <c:pt idx="3">
                  <c:v>4469</c:v>
                </c:pt>
                <c:pt idx="6">
                  <c:v>4519</c:v>
                </c:pt>
                <c:pt idx="9">
                  <c:v>4619</c:v>
                </c:pt>
                <c:pt idx="12">
                  <c:v>4533</c:v>
                </c:pt>
              </c:numCache>
            </c:numRef>
          </c:val>
          <c:extLst>
            <c:ext xmlns:c16="http://schemas.microsoft.com/office/drawing/2014/chart" uri="{C3380CC4-5D6E-409C-BE32-E72D297353CC}">
              <c16:uniqueId val="{0000000A-6111-4844-B48C-0F1CEB4C4B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111-4844-B48C-0F1CEB4C4B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788</c:v>
                </c:pt>
                <c:pt idx="1">
                  <c:v>788</c:v>
                </c:pt>
                <c:pt idx="2">
                  <c:v>871</c:v>
                </c:pt>
              </c:numCache>
            </c:numRef>
          </c:val>
          <c:extLst>
            <c:ext xmlns:c16="http://schemas.microsoft.com/office/drawing/2014/chart" uri="{C3380CC4-5D6E-409C-BE32-E72D297353CC}">
              <c16:uniqueId val="{00000000-B7F1-4C68-9419-6356C5392A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320</c:v>
                </c:pt>
                <c:pt idx="1">
                  <c:v>371</c:v>
                </c:pt>
                <c:pt idx="2">
                  <c:v>371</c:v>
                </c:pt>
              </c:numCache>
            </c:numRef>
          </c:val>
          <c:extLst>
            <c:ext xmlns:c16="http://schemas.microsoft.com/office/drawing/2014/chart" uri="{C3380CC4-5D6E-409C-BE32-E72D297353CC}">
              <c16:uniqueId val="{00000001-B7F1-4C68-9419-6356C5392A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1973</c:v>
                </c:pt>
                <c:pt idx="1">
                  <c:v>2038</c:v>
                </c:pt>
                <c:pt idx="2">
                  <c:v>2013</c:v>
                </c:pt>
              </c:numCache>
            </c:numRef>
          </c:val>
          <c:extLst>
            <c:ext xmlns:c16="http://schemas.microsoft.com/office/drawing/2014/chart" uri="{C3380CC4-5D6E-409C-BE32-E72D297353CC}">
              <c16:uniqueId val="{00000002-B7F1-4C68-9419-6356C5392A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{73B30223-67D1-41A6-BD29-91E4385D19DD}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70D-4C1E-962C-9F2D99DEA9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{4EBC9EE3-E6F1-4225-B92C-2287563B9AEA}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0D-4C1E-962C-9F2D99DEA9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{F420D680-AF3D-4120-99F7-CEC4BE2C4C4D}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0D-4C1E-962C-9F2D99DEA9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{853C98A2-64EF-41C8-9E3D-254FC9571472}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0D-4C1E-962C-9F2D99DEA9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{1FE01285-AD71-4409-889B-01656C224B9F}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0D-4C1E-962C-9F2D99DEA9F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{54507777-5216-4390-8551-13F423F14458}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70D-4C1E-962C-9F2D99DEA9F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{C5BD438D-E138-49CE-BAD9-92AC2E633642}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70D-4C1E-962C-9F2D99DEA9F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{332B24F9-F039-4CCB-BE30-FE8142A223D4}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70D-4C1E-962C-9F2D99DEA9F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{E02A388A-CD58-45AA-A972-061F081CCAAC}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70D-4C1E-962C-9F2D99DEA9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64.5</c:v>
                </c:pt>
                <c:pt idx="16">
                  <c:v>61.8</c:v>
                </c:pt>
                <c:pt idx="24">
                  <c:v>61.5</c:v>
                </c:pt>
                <c:pt idx="32">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70D-4C1E-962C-9F2D99DEA9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{BE34DE9F-1F78-4981-A04F-44A89B72C123}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70D-4C1E-962C-9F2D99DEA9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{E653C8C8-2231-46AE-95B3-F7D9BB0D724C}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0D-4C1E-962C-9F2D99DEA9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{04CE5265-153F-4D74-BA00-36647B8A7587}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0D-4C1E-962C-9F2D99DEA9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{20F99447-0EAD-48A1-8117-39B47C9E87E9}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0D-4C1E-962C-9F2D99DEA9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{9B16D04F-474A-4FA5-BD58-EB3A0EC1D2FC}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0D-4C1E-962C-9F2D99DEA9F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{31DF99C2-D126-4C1B-A00B-0AC36C533D5C}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70D-4C1E-962C-9F2D99DEA9F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{6B8EEAF6-5CBC-4998-9D52-53E0CB51F8C0}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70D-4C1E-962C-9F2D99DEA9F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{5295AC87-A0C5-46EB-AA1B-DE9DF80C6265}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70D-4C1E-962C-9F2D99DEA9F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{CA5F8F24-87A8-43DF-9230-68B8DB3AAA90}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70D-4C1E-962C-9F2D99DEA9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70D-4C1E-962C-9F2D99DEA9FD}"/>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{1187F876-0DC5-4A93-BBB2-AE4FA809844C}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796-494B-BAF1-707DB33D37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{ABAC4BA0-C53F-4582-9798-B09EC3B48C5E}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96-494B-BAF1-707DB33D37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{7E6C2F50-AAEA-4BDD-8C0C-89EEE094DA34}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96-494B-BAF1-707DB33D37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{DECF80C1-123E-4414-989B-C217A7866370}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96-494B-BAF1-707DB33D37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{9E0C5F0A-0F7A-4A39-B3E7-0B7450F8CE98}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96-494B-BAF1-707DB33D376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{8A253FFF-2084-49FC-83B6-B28E063E05A6}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796-494B-BAF1-707DB33D376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{D4D39D5A-2123-415B-805B-5FCACF46FACB}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796-494B-BAF1-707DB33D376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{55CC2C54-6F1E-44D5-90AD-5C93BAF98C73}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796-494B-BAF1-707DB33D376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{E865F0BE-377D-4A00-B1A3-3A18D9CA7B79}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796-494B-BAF1-707DB33D37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8.1999999999999993</c:v>
                </c:pt>
                <c:pt idx="16">
                  <c:v>8.1</c:v>
                </c:pt>
                <c:pt idx="24">
                  <c:v>7.6</c:v>
                </c:pt>
                <c:pt idx="32">
                  <c:v>7.5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796-494B-BAF1-707DB33D37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{E230411E-77C0-43E6-B015-4C26BC075826}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796-494B-BAF1-707DB33D37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{86C7C125-504A-46C3-99DC-7EFF3420B2B9}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96-494B-BAF1-707DB33D37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{5BDE8C10-3C42-4034-BC27-8266D88872B8}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96-494B-BAF1-707DB33D37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{F1BA71A1-5FE4-4B74-A31B-C9CC3C6AFA58}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96-494B-BAF1-707DB33D37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{6999D8E9-978B-4C7A-9642-954049C79BF4}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96-494B-BAF1-707DB33D3768}"/>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{E1BDF4FC-9611-4A26-836B-DF1054EA48CE}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796-494B-BAF1-707DB33D3768}"/>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{EF58FAE8-38C3-43E7-ABC5-CD3F84BF8627}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796-494B-BAF1-707DB33D376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{43298BC0-BDD7-4DE1-A588-C0896C461A44}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796-494B-BAF1-707DB33D3768}"/>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{B989385F-6A16-4EDE-96EE-EA2ABF992B4F}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796-494B-BAF1-707DB33D37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796-494B-BAF1-707DB33D3768}"/>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元利償還金は、公債管理適正化及び平準化を図るため、平成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年度に減債基金を財源として</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百万円の繰上償還を行った。令和２年度の元利償還金は平成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年度過疎対策事業債（県営農地整備事業負担金等）などの大規模事業の元金償還が始まったことにより増加した結果、</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百万円の増加となった。令和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年度に地方債償還のピークを迎えることから、交付税措置の有利な地方債を活用しながらも、極力投資的経費の抑制に努める。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年度以降、将来負担額を充当可能財源等が上回っている状況である。一般会計等に係る地方債の現在高及び基準財政需要額算入見込額は令和元年度と比較し減少しているが、これは平成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施した大規模事業に係る償還が始まったためである。地方債については、これまで過疎対策事業債や辺地対策事業債などの交付税算入率が高い地方債を活用してきたが、今後についても、健全な財政運営のために、引き続き交付税措置の有利な地方債を活用しながらも、極力投資的経費を抑制し、地方債発行額の縮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山形県大蔵村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百万円積み立てた一方、地域活性化推進事業に充てるため、ふるさと活性化事業基金から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百万円の取り崩しをしたことなどが主な要因である。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災害等の不測の事態への対応に加え、公共施設の老朽化対策など、今後の財政需要の増大にも適切に対応していけるように一定額を確保していく。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・公共施設等整備振興基金：村財政の健全化を図りながら、公共施設等の整備を図る。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・再生可能エネルギー導入促進事業基金：村内における再生可能エネルギーの導入を促進。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・国分辰夫教育振興基金：医療従事者等を志す者の経済的理由により就学が困難な学生の支援。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将来の森林整備の財源に充てるため設置した大蔵村森林環境譲与税基金に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百万円を積み立てた一方、地域活性化推進事業に充てるため、ふるさと活性化事業基金から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百万円の取り崩しを行い減少となったことから、その他特定目的基金で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振興基金について、役場庁舎や中央公民館が耐震化されていないため、今後建設や耐震化、大規模改修等が想定されるため、計画的に積み立てを行い、必要な財源の確保に努める。ふるさと活性化事業基金について、地域の自主的な取り組みを今後も支援していくため、必要に応じ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百万円増加となっている。近年多発する大規模災害等に備え、積み立てを行ったことが主な要因である。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災害や突発的な財政需要に応えるためにも、一般会計予算規模の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割程度を目途に財源を確保する。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百万円で前年度と同額となっている。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年度に地方債のピークを迎えることから、地方債償還の財源として順次取り崩しを行う。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5EA4231-299A-4AD5-B6F6-60257F21C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3387A2F-49F6-4C95-B239-AD6103F716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6AB6A0C-C778-4AD5-BE4A-640639EB085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70F21FA-70FB-433D-B4A2-D5529A89B15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FF02D66-80F2-420E-BAA7-C622511392A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E97F71B-5EB4-4937-9E4B-3D143D32054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72F3C59-38C9-404D-BDF8-39AD7900187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8885E0A-802C-4EDE-A178-4304E859BF5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B1AE48E-1ABC-41EC-811A-FBC5A48744A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F9BB652-D29D-4A46-A3E8-38497FEEE29D}"/>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68D9B05-707A-46C3-A72F-B76401DD1CB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378EBED-D72C-4C46-8D88-DE677491F6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5B99FC7-245C-47EA-83F4-CF0C25E4572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7978513-86C1-4946-82D6-418C70F98A2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3C745FF-4F62-4E29-8406-3A5C2EC2E19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2E0F657-26F7-451A-8E00-B342B7599D6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CEF98B7-F352-4A6C-AFFB-3CB8AA37577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A228771-7E55-4C49-A882-3099D412FA6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588670B7-6CF3-439F-B19E-885EF879801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C74A69E-1988-48F0-8B3C-F9746DAD3B4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0120553-DC36-4CDF-A4F4-B43DE87FFBD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EBD851D-950C-46F8-A80B-02DB3FF8492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3,107
3,089
211.63
4,679,863
4,546,003
66,795
2,274,169
4,532,815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CD76304-31C4-4A77-9857-AECCC3A1EE3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5DE9B280-3031-4B93-9102-263CDB757AF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D9BBA09-850B-41E0-A43C-2988E48F643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5719D68-7806-4E4F-8EB3-74CB5F10018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5B3841B-F4C9-4715-894A-7E5C5EB87E4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BF22482-34EE-4E24-90D4-F979D4C57DF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0351A88-619B-465F-B6AD-F81355BDD2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AF286C3-C5A9-41B8-B13A-B954061E3A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C8E51867-5509-444A-8BEB-2D6B2967008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FFE626E-1F07-4760-BC5B-408314E354E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2855A8A-3BD0-4279-B563-FB7C6AEBE8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D6FFCFC-616C-49AE-80AA-F0F7F7EF7A2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7958580-707C-4ECA-85DA-AF1F68C306F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13B1897-8717-4909-BAE4-825378E6CAE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D1E0467-374A-4E6F-9B91-FADFE8F7964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CCE8197-A75B-4796-BE01-460F2788FA2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73F27F1-9D9F-46EE-A516-2C37D4E9948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6F7EDC4-97C5-4C57-A63D-BF880FEA00F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0767CE2-36C1-401F-B242-CF6A0FE53FB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2E8EB11-1177-43FE-9BC1-A5F249FF962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D201243-F4BC-4204-8083-9EEF28638B7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2C2D413-0A43-4FE2-A291-33D46C9CFEF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49BD8F1-86D9-4540-A892-1B87183FBC1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7588018-CBDD-44B0-9042-D4FB9D18671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2324C8D-951B-46BF-9E47-71D7D86F4E6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EC7522F-ED2C-4288-8700-AE188D7D8EA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97128F3-314B-4056-A774-B6A57005E67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68287CA-3404-4E4A-984F-88AB6FB3E4C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E58EDC1-C860-43B9-9090-D5CBE6F0C57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E656DC6-BA9B-46E9-8AF0-40EDCFA908A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BE79F92-FA8A-42C8-BD27-7C72C0AC964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83A1899-C6F0-4344-A082-1645BE0827D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526F407-54F3-4163-88F0-A4D42F769BD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D7A6CCEE-0234-4F2C-9D9C-C3B0A258580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F419989-283C-48EA-88E7-E80EF825590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令和２年度では類似団体内平均値より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ポイント高くなっている。庁舎や学校施設等の老朽化が要因となっているが、それぞれの公共施設について個別施設計画を策定済みであり、当該計画に基づいた施設の維持管理を適切に進めていく。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4CBB0C1-6FC6-4740-B268-782DA34A176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69B893C-3CEB-4DE3-9791-82DBABDD909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4942E06E-3CE6-4DAF-8633-4A9415F75A0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6665A3AD-484F-4328-8654-235156C6C97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D4D78799-55DA-47C5-90E4-2CF8313A92A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F909FBDB-2F44-4093-809E-7C9FA4B5962C}"/>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969CE973-DDD0-4263-9379-511D4E055F4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8C2345D2-A9AD-4DE1-A0BB-7FC266AF7BA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847A43F9-D114-4866-B626-1CA7B734F2C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B240B39B-147F-46AA-98E6-8A89C62811DB}"/>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4ADB5D14-C2E4-4430-81D2-598BDAFCF4DB}"/>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31282535-92F7-4E77-A905-785EC27143C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AC7FAABE-D5AC-4BE0-8C65-BD141D7D28B1}"/>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C170CAE-3DE1-4568-BAAA-05EE3C39690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D00EF0CC-2189-4F7B-80C6-A72ABB74D5C3}"/>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1EC2968D-00E2-4D9F-89E0-2348B4620E8A}"/>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018714ED-17F6-4841-9AA3-821A9BAB5595}"/>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8C6FCA99-5DA2-4D52-8FF5-E305D7969C2C}"/>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B054CEB1-D83E-4380-B691-4AF3FDCF65C3}"/>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0F90162D-40A6-40A6-A630-455A91B3111C}"/>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B8A9BA9D-DB2D-4BA9-A169-8EA3B52E08BB}"/>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4ADEDF1F-8818-4B10-AF1B-5630889ACBEE}"/>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3FDAFD33-4AFA-4FB9-980B-45A10E9A8121}"/>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9911B35E-EBD0-49A6-BC45-64131FC85DE2}"/>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5632A4FD-435C-4E75-9F12-1CD43B754A76}"/>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1FEE079-3656-4614-956E-33522E88F57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3721420-59F0-411A-9A64-181853984C2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1C9BB26-D9B4-46C7-92BB-52A98736D2D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83D08650-859F-4F77-9BB4-E6DD6E8A7DB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529FCC2-0502-4076-8285-7500E546CB6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149987</xdr:rowOff>
    </xdr:from>
    <xdr:to>
      <xdr:col>23</xdr:col>
      <xdr:colOff>136525</xdr:colOff>
      <xdr:row>32</xdr:row>
      <xdr:rowOff>80137</xdr:rowOff>
    </xdr:to>
    <xdr:sp macro="" textlink="">
      <xdr:nvSpPr>
        <xdr:cNvPr id="89" name="楕円 88">
          <a:extLst>
            <a:ext uri="{FF2B5EF4-FFF2-40B4-BE49-F238E27FC236}">
              <a16:creationId xmlns:a16="http://schemas.microsoft.com/office/drawing/2014/main" id="{96702300-348C-42A1-B4E4-3816DB86A9F0}"/>
            </a:ext>
          </a:extLst>
        </xdr:cNvPr>
        <xdr:cNvSpPr/>
      </xdr:nvSpPr>
      <xdr:spPr>
        <a:xfrm>
          <a:off x="47117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128414</xdr:rowOff>
    </xdr:from>
    <xdr:ext cx="405111" cy="259045"/>
    <xdr:sp macro="" textlink="">
      <xdr:nvSpPr>
        <xdr:cNvPr id="90" name="有形固定資産減価償却率該当値テキスト">
          <a:extLst>
            <a:ext uri="{FF2B5EF4-FFF2-40B4-BE49-F238E27FC236}">
              <a16:creationId xmlns:a16="http://schemas.microsoft.com/office/drawing/2014/main" id="{892074D3-FCFF-48FE-971C-CD36D39597FC}"/>
            </a:ext>
          </a:extLst>
        </xdr:cNvPr>
        <xdr:cNvSpPr txBox="1"/>
      </xdr:nvSpPr>
      <xdr:spPr>
        <a:xfrm>
          <a:off x="4813300" y="621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143510</xdr:rowOff>
    </xdr:from>
    <xdr:to>
      <xdr:col>19</xdr:col>
      <xdr:colOff>187325</xdr:colOff>
      <xdr:row>32</xdr:row>
      <xdr:rowOff>73660</xdr:rowOff>
    </xdr:to>
    <xdr:sp macro="" textlink="">
      <xdr:nvSpPr>
        <xdr:cNvPr id="91" name="楕円 90">
          <a:extLst>
            <a:ext uri="{FF2B5EF4-FFF2-40B4-BE49-F238E27FC236}">
              <a16:creationId xmlns:a16="http://schemas.microsoft.com/office/drawing/2014/main" id="{5C6F77ED-EABF-43C9-8738-11B20942D18B}"/>
            </a:ext>
          </a:extLst>
        </xdr:cNvPr>
        <xdr:cNvSpPr/>
      </xdr:nvSpPr>
      <xdr:spPr>
        <a:xfrm>
          <a:off x="400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22860</xdr:rowOff>
    </xdr:from>
    <xdr:to>
      <xdr:col>23</xdr:col>
      <xdr:colOff>85725</xdr:colOff>
      <xdr:row>32</xdr:row>
      <xdr:rowOff>29337</xdr:rowOff>
    </xdr:to>
    <xdr:cxnSp macro="">
      <xdr:nvCxnSpPr>
        <xdr:cNvPr id="92" name="直線コネクタ 91">
          <a:extLst>
            <a:ext uri="{FF2B5EF4-FFF2-40B4-BE49-F238E27FC236}">
              <a16:creationId xmlns:a16="http://schemas.microsoft.com/office/drawing/2014/main" id="{D587D590-A5F1-46E3-8B75-CCD9A68B4681}"/>
            </a:ext>
          </a:extLst>
        </xdr:cNvPr>
        <xdr:cNvCxnSpPr/>
      </xdr:nvCxnSpPr>
      <xdr:spPr>
        <a:xfrm>
          <a:off x="4051300" y="6280785"/>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149987</xdr:rowOff>
    </xdr:from>
    <xdr:to>
      <xdr:col>15</xdr:col>
      <xdr:colOff>187325</xdr:colOff>
      <xdr:row>32</xdr:row>
      <xdr:rowOff>80137</xdr:rowOff>
    </xdr:to>
    <xdr:sp macro="" textlink="">
      <xdr:nvSpPr>
        <xdr:cNvPr id="93" name="楕円 92">
          <a:extLst>
            <a:ext uri="{FF2B5EF4-FFF2-40B4-BE49-F238E27FC236}">
              <a16:creationId xmlns:a16="http://schemas.microsoft.com/office/drawing/2014/main" id="{3EAF9308-7E81-435C-8C1A-6C0A7A7E3972}"/>
            </a:ext>
          </a:extLst>
        </xdr:cNvPr>
        <xdr:cNvSpPr/>
      </xdr:nvSpPr>
      <xdr:spPr>
        <a:xfrm>
          <a:off x="3238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22860</xdr:rowOff>
    </xdr:from>
    <xdr:to>
      <xdr:col>19</xdr:col>
      <xdr:colOff>136525</xdr:colOff>
      <xdr:row>32</xdr:row>
      <xdr:rowOff>29337</xdr:rowOff>
    </xdr:to>
    <xdr:cxnSp macro="">
      <xdr:nvCxnSpPr>
        <xdr:cNvPr id="94" name="直線コネクタ 93">
          <a:extLst>
            <a:ext uri="{FF2B5EF4-FFF2-40B4-BE49-F238E27FC236}">
              <a16:creationId xmlns:a16="http://schemas.microsoft.com/office/drawing/2014/main" id="{A40E43A3-4919-47C0-A67C-AA322EEEA47A}"/>
            </a:ext>
          </a:extLst>
        </xdr:cNvPr>
        <xdr:cNvCxnSpPr/>
      </xdr:nvCxnSpPr>
      <xdr:spPr>
        <a:xfrm flipV="1">
          <a:off x="3289300" y="6280785"/>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36830</xdr:rowOff>
    </xdr:from>
    <xdr:to>
      <xdr:col>11</xdr:col>
      <xdr:colOff>187325</xdr:colOff>
      <xdr:row>32</xdr:row>
      <xdr:rowOff>138430</xdr:rowOff>
    </xdr:to>
    <xdr:sp macro="" textlink="">
      <xdr:nvSpPr>
        <xdr:cNvPr id="95" name="楕円 94">
          <a:extLst>
            <a:ext uri="{FF2B5EF4-FFF2-40B4-BE49-F238E27FC236}">
              <a16:creationId xmlns:a16="http://schemas.microsoft.com/office/drawing/2014/main" id="{9B26F6EA-5F08-4D25-89FE-2A776A8AD6CF}"/>
            </a:ext>
          </a:extLst>
        </xdr:cNvPr>
        <xdr:cNvSpPr/>
      </xdr:nvSpPr>
      <xdr:spPr>
        <a:xfrm>
          <a:off x="2476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29337</xdr:rowOff>
    </xdr:from>
    <xdr:to>
      <xdr:col>15</xdr:col>
      <xdr:colOff>136525</xdr:colOff>
      <xdr:row>32</xdr:row>
      <xdr:rowOff>87630</xdr:rowOff>
    </xdr:to>
    <xdr:cxnSp macro="">
      <xdr:nvCxnSpPr>
        <xdr:cNvPr id="96" name="直線コネクタ 95">
          <a:extLst>
            <a:ext uri="{FF2B5EF4-FFF2-40B4-BE49-F238E27FC236}">
              <a16:creationId xmlns:a16="http://schemas.microsoft.com/office/drawing/2014/main" id="{590AD02A-923E-4E94-A081-923E135678A9}"/>
            </a:ext>
          </a:extLst>
        </xdr:cNvPr>
        <xdr:cNvCxnSpPr/>
      </xdr:nvCxnSpPr>
      <xdr:spPr>
        <a:xfrm flipV="1">
          <a:off x="2527300" y="6287262"/>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134874</xdr:rowOff>
    </xdr:from>
    <xdr:to>
      <xdr:col>7</xdr:col>
      <xdr:colOff>187325</xdr:colOff>
      <xdr:row>32</xdr:row>
      <xdr:rowOff>65024</xdr:rowOff>
    </xdr:to>
    <xdr:sp macro="" textlink="">
      <xdr:nvSpPr>
        <xdr:cNvPr id="97" name="楕円 96">
          <a:extLst>
            <a:ext uri="{FF2B5EF4-FFF2-40B4-BE49-F238E27FC236}">
              <a16:creationId xmlns:a16="http://schemas.microsoft.com/office/drawing/2014/main" id="{C1180656-9004-4075-9982-98124E0F4635}"/>
            </a:ext>
          </a:extLst>
        </xdr:cNvPr>
        <xdr:cNvSpPr/>
      </xdr:nvSpPr>
      <xdr:spPr>
        <a:xfrm>
          <a:off x="1714500" y="62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14224</xdr:rowOff>
    </xdr:from>
    <xdr:to>
      <xdr:col>11</xdr:col>
      <xdr:colOff>136525</xdr:colOff>
      <xdr:row>32</xdr:row>
      <xdr:rowOff>87630</xdr:rowOff>
    </xdr:to>
    <xdr:cxnSp macro="">
      <xdr:nvCxnSpPr>
        <xdr:cNvPr id="98" name="直線コネクタ 97">
          <a:extLst>
            <a:ext uri="{FF2B5EF4-FFF2-40B4-BE49-F238E27FC236}">
              <a16:creationId xmlns:a16="http://schemas.microsoft.com/office/drawing/2014/main" id="{040F6820-0ECB-4ED7-B0D8-4DE7A12651C7}"/>
            </a:ext>
          </a:extLst>
        </xdr:cNvPr>
        <xdr:cNvCxnSpPr/>
      </xdr:nvCxnSpPr>
      <xdr:spPr>
        <a:xfrm>
          <a:off x="1765300" y="6272149"/>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74708A56-98D8-4B53-9A2F-D9358596158C}"/>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2CE8E646-853B-480F-A55A-EA90691BE111}"/>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566CE7B4-6D38-4DDA-9ADB-050C7876A8E8}"/>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08FAB166-B0CC-4E58-B8E0-8C4D7005A8E6}"/>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64787</xdr:rowOff>
    </xdr:from>
    <xdr:ext cx="405111" cy="259045"/>
    <xdr:sp macro="" textlink="">
      <xdr:nvSpPr>
        <xdr:cNvPr id="103" name="n_1mainValue有形固定資産減価償却率">
          <a:extLst>
            <a:ext uri="{FF2B5EF4-FFF2-40B4-BE49-F238E27FC236}">
              <a16:creationId xmlns:a16="http://schemas.microsoft.com/office/drawing/2014/main" id="{797FA916-924D-40DF-89D8-1F75F782FEBC}"/>
            </a:ext>
          </a:extLst>
        </xdr:cNvPr>
        <xdr:cNvSpPr txBox="1"/>
      </xdr:nvSpPr>
      <xdr:spPr>
        <a:xfrm>
          <a:off x="38360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71264</xdr:rowOff>
    </xdr:from>
    <xdr:ext cx="405111" cy="259045"/>
    <xdr:sp macro="" textlink="">
      <xdr:nvSpPr>
        <xdr:cNvPr id="104" name="n_2mainValue有形固定資産減価償却率">
          <a:extLst>
            <a:ext uri="{FF2B5EF4-FFF2-40B4-BE49-F238E27FC236}">
              <a16:creationId xmlns:a16="http://schemas.microsoft.com/office/drawing/2014/main" id="{BA4AA964-FD4D-4333-9A96-711E3B0EE88C}"/>
            </a:ext>
          </a:extLst>
        </xdr:cNvPr>
        <xdr:cNvSpPr txBox="1"/>
      </xdr:nvSpPr>
      <xdr:spPr>
        <a:xfrm>
          <a:off x="30867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129557</xdr:rowOff>
    </xdr:from>
    <xdr:ext cx="405111" cy="259045"/>
    <xdr:sp macro="" textlink="">
      <xdr:nvSpPr>
        <xdr:cNvPr id="105" name="n_3mainValue有形固定資産減価償却率">
          <a:extLst>
            <a:ext uri="{FF2B5EF4-FFF2-40B4-BE49-F238E27FC236}">
              <a16:creationId xmlns:a16="http://schemas.microsoft.com/office/drawing/2014/main" id="{6856864D-8AAA-4123-B48D-E4CCAD3823A1}"/>
            </a:ext>
          </a:extLst>
        </xdr:cNvPr>
        <xdr:cNvSpPr txBox="1"/>
      </xdr:nvSpPr>
      <xdr:spPr>
        <a:xfrm>
          <a:off x="2324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56151</xdr:rowOff>
    </xdr:from>
    <xdr:ext cx="405111" cy="259045"/>
    <xdr:sp macro="" textlink="">
      <xdr:nvSpPr>
        <xdr:cNvPr id="106" name="n_4mainValue有形固定資産減価償却率">
          <a:extLst>
            <a:ext uri="{FF2B5EF4-FFF2-40B4-BE49-F238E27FC236}">
              <a16:creationId xmlns:a16="http://schemas.microsoft.com/office/drawing/2014/main" id="{F69DD056-A874-49C5-9894-14155326B470}"/>
            </a:ext>
          </a:extLst>
        </xdr:cNvPr>
        <xdr:cNvSpPr txBox="1"/>
      </xdr:nvSpPr>
      <xdr:spPr>
        <a:xfrm>
          <a:off x="1562744" y="6314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4952DC14-F692-4A01-8C46-2F69D7A52D1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C831096E-5BBE-44D6-AE32-B0EAB3C097F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8502814C-1120-452E-87A0-84E5E443E17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48065FC9-80F7-48F6-A240-5A463E217EA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83EB7A93-1241-436C-A743-B7C052A611A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EE87CFC5-B020-49D5-9E9A-E62A1BB7E1B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FB9D5FE0-0423-4039-AD66-943E01278E6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FFAB1A71-A84B-4BC3-812A-942D557F8DD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68F21A62-BE92-493F-96F8-4F619B8432C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BCDCE978-BB8F-4C0A-B797-DB160849410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7BA45527-5957-447C-804F-FDC737E5DD5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C8EA45E1-39CC-4007-95BB-57C45C15010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31F72699-A173-474D-BBF2-F1E2C1CC7F3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令和２年度で類似団体内平均値を</a:t>
          </a:r>
          <a:r>
            <a:rPr kumimoji="1" lang="en-US" altLang="ja-JP" sz="1100">
              <a:latin typeface="ＭＳ Ｐゴシック" panose="020B0600070205080204" pitchFamily="50" charset="-128"/>
              <a:ea typeface="ＭＳ Ｐゴシック" panose="020B0600070205080204" pitchFamily="50" charset="-128"/>
            </a:rPr>
            <a:t>10.2</a:t>
          </a:r>
          <a:r>
            <a:rPr kumimoji="1" lang="ja-JP" altLang="en-US" sz="1100">
              <a:latin typeface="ＭＳ Ｐゴシック" panose="020B0600070205080204" pitchFamily="50" charset="-128"/>
              <a:ea typeface="ＭＳ Ｐゴシック" panose="020B0600070205080204" pitchFamily="50" charset="-128"/>
            </a:rPr>
            <a:t>ポイント上回っている。要因として村道改良工事や農産物加工施設の建築などの大規模事業により、地方債現在高が増加したためである。今後は、公債管理の適正化を図り、財政運営の健全化に努める。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3D292426-1D63-481E-B99E-9E17B88E899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50A5427-FCB6-47D5-97E3-8C96A9F25CA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B4F51C01-DB04-422D-B6DB-D04852D8E10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A7DD3997-4ACE-4996-B223-31438FFEE74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E1D22981-F29F-4718-A28E-1E85AE1D82D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2F261A1F-F098-4FD0-8C10-9641E59A046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98916FF8-A443-49BE-B13E-4EE76FA04768}"/>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B5333B1B-E809-4984-BD9C-E86C2DECF13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C2B9670B-9E7B-4CC5-8E12-FEFAE065CB6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AFAB327-D27C-4897-889C-3AC63E1EA09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C5D34139-968D-405A-A275-92245B4B78D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A2A6A6E-D19B-44F3-9B35-0575D89B28D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925E26C6-B948-4DBA-B604-E818B6A88F2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38B5C7A1-46AE-4C2E-9702-367DEF7D870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61041D76-C2EA-4295-85F0-3C8CEC92B8C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6655D82A-7CA6-4098-B94F-BE2041AC5FD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980388A-A784-463A-BD20-386DF35F34A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A452C16C-A887-4961-B5D7-78361D5256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5682FB30-9D84-4EAB-82AA-205BEBD09742}"/>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D6026CC8-DF4E-450D-A369-D764D92E353D}"/>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AF33B6E8-CC6D-4439-ADC7-2FC3351065D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75433573-D720-4FF1-A4BE-733082573C7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2" name="債務償還比率平均値テキスト">
          <a:extLst>
            <a:ext uri="{FF2B5EF4-FFF2-40B4-BE49-F238E27FC236}">
              <a16:creationId xmlns:a16="http://schemas.microsoft.com/office/drawing/2014/main" id="{DF6D5A4D-B4C1-48FD-84A8-FE74ACE248CE}"/>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B6C7A819-D522-4FD8-B012-3A0C03A5F36E}"/>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A6429225-1589-4495-9127-972E8CF2FFAC}"/>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D024D4E1-77E5-4C1B-A080-42597F804434}"/>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893F7000-79E8-4732-A6E3-B668C8AFECE5}"/>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A3C963C1-A17E-4AEC-A06A-4713FF515184}"/>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E704B36-2B56-4464-B660-AB3F206DC60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CD5E3A7-3AEB-4E59-B2EC-616A42C916F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813C8A4-ED9C-44A6-A7E1-B1426DD0732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1D6CC9E-7F1B-4745-9AAE-04F7821EB8D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691891E-3ED4-4EAD-A504-9E56EA54F6F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118896</xdr:rowOff>
    </xdr:from>
    <xdr:to>
      <xdr:col>76</xdr:col>
      <xdr:colOff>73025</xdr:colOff>
      <xdr:row>28</xdr:row>
      <xdr:rowOff>49046</xdr:rowOff>
    </xdr:to>
    <xdr:sp macro="" textlink="">
      <xdr:nvSpPr>
        <xdr:cNvPr id="153" name="楕円 152">
          <a:extLst>
            <a:ext uri="{FF2B5EF4-FFF2-40B4-BE49-F238E27FC236}">
              <a16:creationId xmlns:a16="http://schemas.microsoft.com/office/drawing/2014/main" id="{86276890-7FB3-4057-8A3E-8311C360D14E}"/>
            </a:ext>
          </a:extLst>
        </xdr:cNvPr>
        <xdr:cNvSpPr/>
      </xdr:nvSpPr>
      <xdr:spPr>
        <a:xfrm>
          <a:off x="14744700" y="55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97323</xdr:rowOff>
    </xdr:from>
    <xdr:ext cx="469744" cy="259045"/>
    <xdr:sp macro="" textlink="">
      <xdr:nvSpPr>
        <xdr:cNvPr id="154" name="債務償還比率該当値テキスト">
          <a:extLst>
            <a:ext uri="{FF2B5EF4-FFF2-40B4-BE49-F238E27FC236}">
              <a16:creationId xmlns:a16="http://schemas.microsoft.com/office/drawing/2014/main" id="{68E3349B-77F7-41F7-A144-D0537ED69C6B}"/>
            </a:ext>
          </a:extLst>
        </xdr:cNvPr>
        <xdr:cNvSpPr txBox="1"/>
      </xdr:nvSpPr>
      <xdr:spPr>
        <a:xfrm>
          <a:off x="14846300" y="549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132878</xdr:rowOff>
    </xdr:from>
    <xdr:to>
      <xdr:col>72</xdr:col>
      <xdr:colOff>123825</xdr:colOff>
      <xdr:row>28</xdr:row>
      <xdr:rowOff>63028</xdr:rowOff>
    </xdr:to>
    <xdr:sp macro="" textlink="">
      <xdr:nvSpPr>
        <xdr:cNvPr id="155" name="楕円 154">
          <a:extLst>
            <a:ext uri="{FF2B5EF4-FFF2-40B4-BE49-F238E27FC236}">
              <a16:creationId xmlns:a16="http://schemas.microsoft.com/office/drawing/2014/main" id="{573AE508-CD30-439F-99FB-AA4FA220355F}"/>
            </a:ext>
          </a:extLst>
        </xdr:cNvPr>
        <xdr:cNvSpPr/>
      </xdr:nvSpPr>
      <xdr:spPr>
        <a:xfrm>
          <a:off x="14033500" y="55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169696</xdr:rowOff>
    </xdr:from>
    <xdr:to>
      <xdr:col>76</xdr:col>
      <xdr:colOff>22225</xdr:colOff>
      <xdr:row>28</xdr:row>
      <xdr:rowOff>12228</xdr:rowOff>
    </xdr:to>
    <xdr:cxnSp macro="">
      <xdr:nvCxnSpPr>
        <xdr:cNvPr id="156" name="直線コネクタ 155">
          <a:extLst>
            <a:ext uri="{FF2B5EF4-FFF2-40B4-BE49-F238E27FC236}">
              <a16:creationId xmlns:a16="http://schemas.microsoft.com/office/drawing/2014/main" id="{E6A9F6D2-7355-42A3-83CA-6F458C9D350C}"/>
            </a:ext>
          </a:extLst>
        </xdr:cNvPr>
        <xdr:cNvCxnSpPr/>
      </xdr:nvCxnSpPr>
      <xdr:spPr>
        <a:xfrm flipV="1">
          <a:off x="14084300" y="5570371"/>
          <a:ext cx="7112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152823</xdr:rowOff>
    </xdr:from>
    <xdr:to>
      <xdr:col>68</xdr:col>
      <xdr:colOff>123825</xdr:colOff>
      <xdr:row>28</xdr:row>
      <xdr:rowOff>82973</xdr:rowOff>
    </xdr:to>
    <xdr:sp macro="" textlink="">
      <xdr:nvSpPr>
        <xdr:cNvPr id="157" name="楕円 156">
          <a:extLst>
            <a:ext uri="{FF2B5EF4-FFF2-40B4-BE49-F238E27FC236}">
              <a16:creationId xmlns:a16="http://schemas.microsoft.com/office/drawing/2014/main" id="{E215BF8B-128F-4E09-83A3-045D731EB1D7}"/>
            </a:ext>
          </a:extLst>
        </xdr:cNvPr>
        <xdr:cNvSpPr/>
      </xdr:nvSpPr>
      <xdr:spPr>
        <a:xfrm>
          <a:off x="13271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12228</xdr:rowOff>
    </xdr:from>
    <xdr:to>
      <xdr:col>72</xdr:col>
      <xdr:colOff>73025</xdr:colOff>
      <xdr:row>28</xdr:row>
      <xdr:rowOff>32173</xdr:rowOff>
    </xdr:to>
    <xdr:cxnSp macro="">
      <xdr:nvCxnSpPr>
        <xdr:cNvPr id="158" name="直線コネクタ 157">
          <a:extLst>
            <a:ext uri="{FF2B5EF4-FFF2-40B4-BE49-F238E27FC236}">
              <a16:creationId xmlns:a16="http://schemas.microsoft.com/office/drawing/2014/main" id="{AEB05204-65BE-4361-AA23-B859CF513BCD}"/>
            </a:ext>
          </a:extLst>
        </xdr:cNvPr>
        <xdr:cNvCxnSpPr/>
      </xdr:nvCxnSpPr>
      <xdr:spPr>
        <a:xfrm flipV="1">
          <a:off x="13322300" y="5584353"/>
          <a:ext cx="762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164441</xdr:rowOff>
    </xdr:from>
    <xdr:to>
      <xdr:col>64</xdr:col>
      <xdr:colOff>123825</xdr:colOff>
      <xdr:row>28</xdr:row>
      <xdr:rowOff>94591</xdr:rowOff>
    </xdr:to>
    <xdr:sp macro="" textlink="">
      <xdr:nvSpPr>
        <xdr:cNvPr id="159" name="楕円 158">
          <a:extLst>
            <a:ext uri="{FF2B5EF4-FFF2-40B4-BE49-F238E27FC236}">
              <a16:creationId xmlns:a16="http://schemas.microsoft.com/office/drawing/2014/main" id="{122E7733-C27E-4B21-BECA-2624F0476D6C}"/>
            </a:ext>
          </a:extLst>
        </xdr:cNvPr>
        <xdr:cNvSpPr/>
      </xdr:nvSpPr>
      <xdr:spPr>
        <a:xfrm>
          <a:off x="12509500" y="556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32173</xdr:rowOff>
    </xdr:from>
    <xdr:to>
      <xdr:col>68</xdr:col>
      <xdr:colOff>73025</xdr:colOff>
      <xdr:row>28</xdr:row>
      <xdr:rowOff>43791</xdr:rowOff>
    </xdr:to>
    <xdr:cxnSp macro="">
      <xdr:nvCxnSpPr>
        <xdr:cNvPr id="160" name="直線コネクタ 159">
          <a:extLst>
            <a:ext uri="{FF2B5EF4-FFF2-40B4-BE49-F238E27FC236}">
              <a16:creationId xmlns:a16="http://schemas.microsoft.com/office/drawing/2014/main" id="{5AE8CACD-4AFC-4255-96DB-8B20838ECA49}"/>
            </a:ext>
          </a:extLst>
        </xdr:cNvPr>
        <xdr:cNvCxnSpPr/>
      </xdr:nvCxnSpPr>
      <xdr:spPr>
        <a:xfrm flipV="1">
          <a:off x="12560300" y="5604298"/>
          <a:ext cx="762000" cy="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102344</xdr:rowOff>
    </xdr:from>
    <xdr:to>
      <xdr:col>60</xdr:col>
      <xdr:colOff>123825</xdr:colOff>
      <xdr:row>28</xdr:row>
      <xdr:rowOff>32494</xdr:rowOff>
    </xdr:to>
    <xdr:sp macro="" textlink="">
      <xdr:nvSpPr>
        <xdr:cNvPr id="161" name="楕円 160">
          <a:extLst>
            <a:ext uri="{FF2B5EF4-FFF2-40B4-BE49-F238E27FC236}">
              <a16:creationId xmlns:a16="http://schemas.microsoft.com/office/drawing/2014/main" id="{31EA6EFB-2E47-43D0-8483-079A650A339E}"/>
            </a:ext>
          </a:extLst>
        </xdr:cNvPr>
        <xdr:cNvSpPr/>
      </xdr:nvSpPr>
      <xdr:spPr>
        <a:xfrm>
          <a:off x="11747500" y="550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153144</xdr:rowOff>
    </xdr:from>
    <xdr:to>
      <xdr:col>64</xdr:col>
      <xdr:colOff>73025</xdr:colOff>
      <xdr:row>28</xdr:row>
      <xdr:rowOff>43791</xdr:rowOff>
    </xdr:to>
    <xdr:cxnSp macro="">
      <xdr:nvCxnSpPr>
        <xdr:cNvPr id="162" name="直線コネクタ 161">
          <a:extLst>
            <a:ext uri="{FF2B5EF4-FFF2-40B4-BE49-F238E27FC236}">
              <a16:creationId xmlns:a16="http://schemas.microsoft.com/office/drawing/2014/main" id="{B579EEF6-223C-414B-A24A-E75125BBC642}"/>
            </a:ext>
          </a:extLst>
        </xdr:cNvPr>
        <xdr:cNvCxnSpPr/>
      </xdr:nvCxnSpPr>
      <xdr:spPr>
        <a:xfrm>
          <a:off x="11798300" y="5553819"/>
          <a:ext cx="762000" cy="6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3" name="n_1aveValue債務償還比率">
          <a:extLst>
            <a:ext uri="{FF2B5EF4-FFF2-40B4-BE49-F238E27FC236}">
              <a16:creationId xmlns:a16="http://schemas.microsoft.com/office/drawing/2014/main" id="{A0E56137-E902-497B-8611-1C46A68B8141}"/>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4" name="n_2aveValue債務償還比率">
          <a:extLst>
            <a:ext uri="{FF2B5EF4-FFF2-40B4-BE49-F238E27FC236}">
              <a16:creationId xmlns:a16="http://schemas.microsoft.com/office/drawing/2014/main" id="{A5626DB0-AFD4-4FB2-802D-B5AC6C1D3D88}"/>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5" name="n_3aveValue債務償還比率">
          <a:extLst>
            <a:ext uri="{FF2B5EF4-FFF2-40B4-BE49-F238E27FC236}">
              <a16:creationId xmlns:a16="http://schemas.microsoft.com/office/drawing/2014/main" id="{753DFCE5-2207-4C07-BF7D-8A90613ABCAF}"/>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6" name="n_4aveValue債務償還比率">
          <a:extLst>
            <a:ext uri="{FF2B5EF4-FFF2-40B4-BE49-F238E27FC236}">
              <a16:creationId xmlns:a16="http://schemas.microsoft.com/office/drawing/2014/main" id="{C857DE19-DDA7-4123-8056-51F2F68A8BBD}"/>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54155</xdr:rowOff>
    </xdr:from>
    <xdr:ext cx="469744" cy="259045"/>
    <xdr:sp macro="" textlink="">
      <xdr:nvSpPr>
        <xdr:cNvPr id="167" name="n_1mainValue債務償還比率">
          <a:extLst>
            <a:ext uri="{FF2B5EF4-FFF2-40B4-BE49-F238E27FC236}">
              <a16:creationId xmlns:a16="http://schemas.microsoft.com/office/drawing/2014/main" id="{4A0753EC-4430-400A-9AC3-5748D95F26DF}"/>
            </a:ext>
          </a:extLst>
        </xdr:cNvPr>
        <xdr:cNvSpPr txBox="1"/>
      </xdr:nvSpPr>
      <xdr:spPr>
        <a:xfrm>
          <a:off x="13836727" y="562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74100</xdr:rowOff>
    </xdr:from>
    <xdr:ext cx="469744" cy="259045"/>
    <xdr:sp macro="" textlink="">
      <xdr:nvSpPr>
        <xdr:cNvPr id="168" name="n_2mainValue債務償還比率">
          <a:extLst>
            <a:ext uri="{FF2B5EF4-FFF2-40B4-BE49-F238E27FC236}">
              <a16:creationId xmlns:a16="http://schemas.microsoft.com/office/drawing/2014/main" id="{F21D5C05-7769-4DF0-8CA5-B63A4DFF4269}"/>
            </a:ext>
          </a:extLst>
        </xdr:cNvPr>
        <xdr:cNvSpPr txBox="1"/>
      </xdr:nvSpPr>
      <xdr:spPr>
        <a:xfrm>
          <a:off x="13087427" y="564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85718</xdr:rowOff>
    </xdr:from>
    <xdr:ext cx="469744" cy="259045"/>
    <xdr:sp macro="" textlink="">
      <xdr:nvSpPr>
        <xdr:cNvPr id="169" name="n_3mainValue債務償還比率">
          <a:extLst>
            <a:ext uri="{FF2B5EF4-FFF2-40B4-BE49-F238E27FC236}">
              <a16:creationId xmlns:a16="http://schemas.microsoft.com/office/drawing/2014/main" id="{5B51EEE4-3700-4D9F-967A-9F4095599FB3}"/>
            </a:ext>
          </a:extLst>
        </xdr:cNvPr>
        <xdr:cNvSpPr txBox="1"/>
      </xdr:nvSpPr>
      <xdr:spPr>
        <a:xfrm>
          <a:off x="12325427" y="56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23621</xdr:rowOff>
    </xdr:from>
    <xdr:ext cx="469744" cy="259045"/>
    <xdr:sp macro="" textlink="">
      <xdr:nvSpPr>
        <xdr:cNvPr id="170" name="n_4mainValue債務償還比率">
          <a:extLst>
            <a:ext uri="{FF2B5EF4-FFF2-40B4-BE49-F238E27FC236}">
              <a16:creationId xmlns:a16="http://schemas.microsoft.com/office/drawing/2014/main" id="{14804AF3-55D9-4702-9551-52B678971338}"/>
            </a:ext>
          </a:extLst>
        </xdr:cNvPr>
        <xdr:cNvSpPr txBox="1"/>
      </xdr:nvSpPr>
      <xdr:spPr>
        <a:xfrm>
          <a:off x="11563427" y="559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FA952F89-B0C5-48E2-A0C1-1D7883563CD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69ADF906-15B5-4D98-A550-BF29C53E74E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C3F92CD9-3B1C-4772-AB05-F3CB1C6395C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22E720FC-F84D-4DAA-894F-5467F32E146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BC66BEFE-4D13-4BE8-BD7F-DA04C9BF8EF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5813A99E-3FDD-480C-BF5C-93776040FF4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142C22D-53B9-49A1-9215-88B90BE5AEA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AFF24F-083B-4D4D-A760-AA53634D51D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9C9125-69AB-469A-A004-8F3785B04E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1AD5A98-2BF4-42A8-8E2B-3D7C8F9CB57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C44B21-2870-43CC-915E-0A45EF39CC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7A0812C-9683-450C-B9E6-2016805D46E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A14DFF9-DFA9-41FF-872C-67A3540D39E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7F4BFC3-4696-459E-BF14-310A3F57F85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C924C2-4B7D-4527-9063-A438FA7736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AC60F16-4305-4FD1-9B5F-268E206E8DC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3,107
3,089
211.63
4,679,863
4,546,003
66,795
2,274,169
4,532,815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001CD37-05F5-4413-B31F-E591E889DCE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A068C7B-EB19-4514-9D35-387044B8D85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58C6C44-7D13-4AC2-8A0E-B8E480A05D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7AB75E-2B4E-4A55-A4FC-F9B4C96B03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4C691C-F173-4B6B-883A-FAE85408A77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0952A21-939D-468D-85E5-DE4CCCC5D29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86C8A67-0338-473B-929D-3B77AC3B02E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6F46BF8-059F-4A0C-BF8A-2AC5E66E79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9D77FC8-C710-4BBD-A349-EC9E5C5126F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FDBA628-2C09-47E7-BD3C-CF37DEF8B1C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D9691E4-1203-4ED6-89C7-B357C6C8A71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2899C52-5B4E-4732-8976-23329CD6631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B6F92D-0085-482C-B492-DE3077D2DE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47474C-1927-4ED8-830E-CFB7900E5DA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85DF77-1E54-4600-93C9-EA5B296417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8406E7-4B9E-4CF8-83F4-1B2C9953362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F9A0795-1641-41BA-89DD-1C6AEE92BCB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B632F7-8D02-4789-8AD2-649FC0944B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CA4EB5F-ACDC-4C1B-BFE4-0B634B655F5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2B62D79-4AD8-4928-9618-015A941C553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C76154-E09F-4E89-B3C1-511CD4C7C46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B71748-BB7A-4438-BDA6-6BA21555155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C25C635-D464-4D5E-B429-9416B8EFFA7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B4EB47C-B142-4746-B930-4A5A07B86E9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5BE0939-34D1-43CB-91D1-EA5609F3B43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535499E-5185-4806-9BDA-E2D9946D8C0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D123C5B-A56E-4D24-9156-BC02987DBD6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7E84A59-BBCE-48EB-BFE5-D0B9DDAD8C6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E0AF770-281A-46FB-B44C-5B1DE158072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5004949-7FBA-451E-8133-925384AD2C7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92A1FD8-A63E-4569-A0EE-9D5A95395E8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BE68C77-2C13-435A-A391-6266A47F83E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E455A15-755E-4AE4-8108-481F040D1F2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5AE648F-4BBB-4B6B-BD82-73D41A9DDAA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12EE74E-0DDB-4E77-AA0F-E1B24ABCB84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D6AF4F9-2152-4785-B043-7D1745155B6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E4D89D3-93D6-4C64-BF9A-AB540AC50FD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3A178C1-0347-43C2-ADC9-146B4C0D8E9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53BDA0B-9642-43AF-BF44-057E49A1F52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17559F9-FEB2-4D18-BA14-987125C9608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F4C0664-6495-45C6-B57D-AD694C6B176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70611D8-C5FF-4EF8-B300-4FD53872993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9695224-CA08-4781-B4DC-50A7AF1C6A5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D778580-5CF9-489D-94A4-C28DF2C678D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10B724E-8548-4F81-8202-DDDBA5FFAE0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7E6B9AD-242F-4CA6-A2A5-6FC741E6274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398FB633-97F3-49E0-98B1-AA4241EE1212}"/>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B74B0FA0-1061-405F-91DC-4DAC5FDCFF91}"/>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CDB70FF4-4969-44E4-86BB-77B919AD6B61}"/>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2A40A949-D65B-45C4-A479-726871B5164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FA26F88-86DA-42FE-A107-0FEF7DA2445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944961A9-E44E-4422-BA73-9B5988B0B19B}"/>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930B297-2625-4D70-998D-8C1C974BE54A}"/>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9D2D0EDD-47C6-4E9F-8180-27AA1AC91A4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617F33AC-BE5E-4A2C-AE41-593BFCDA74DB}"/>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6685E1FD-EF9B-4A79-8C51-020FD35E02AD}"/>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302F2D2B-0F27-4643-B135-85DDA798FB61}"/>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C517F3A-D5BD-4E67-A304-FB07BDD3E7E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F958972-119D-4D6A-983E-EEB3DAED343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9C903B9-6255-4FFE-8114-61F3F39E2F9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4B365F7-D08E-4B53-A695-9BEE37E5BE8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B9B117C-3807-471B-BD6E-DFE0E16A6B4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123372</xdr:rowOff>
    </xdr:from>
    <xdr:to>
      <xdr:col>24</xdr:col>
      <xdr:colOff>114300</xdr:colOff>
      <xdr:row>38</xdr:row>
      <xdr:rowOff>53522</xdr:rowOff>
    </xdr:to>
    <xdr:sp macro="" textlink="">
      <xdr:nvSpPr>
        <xdr:cNvPr id="74" name="楕円 73">
          <a:extLst>
            <a:ext uri="{FF2B5EF4-FFF2-40B4-BE49-F238E27FC236}">
              <a16:creationId xmlns:a16="http://schemas.microsoft.com/office/drawing/2014/main" id="{3D242D4A-072D-4DEF-96BD-0CB6EABD02DD}"/>
            </a:ext>
          </a:extLst>
        </xdr:cNvPr>
        <xdr:cNvSpPr/>
      </xdr:nvSpPr>
      <xdr:spPr>
        <a:xfrm>
          <a:off x="4584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146249</xdr:rowOff>
    </xdr:from>
    <xdr:ext cx="405111" cy="259045"/>
    <xdr:sp macro="" textlink="">
      <xdr:nvSpPr>
        <xdr:cNvPr id="75" name="【道路】&#10;有形固定資産減価償却率該当値テキスト">
          <a:extLst>
            <a:ext uri="{FF2B5EF4-FFF2-40B4-BE49-F238E27FC236}">
              <a16:creationId xmlns:a16="http://schemas.microsoft.com/office/drawing/2014/main" id="{EEF81D38-3997-44E0-94DA-58DACE9CD72B}"/>
            </a:ext>
          </a:extLst>
        </xdr:cNvPr>
        <xdr:cNvSpPr txBox="1"/>
      </xdr:nvSpPr>
      <xdr:spPr>
        <a:xfrm>
          <a:off x="4673600" y="631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154396</xdr:rowOff>
    </xdr:from>
    <xdr:to>
      <xdr:col>20</xdr:col>
      <xdr:colOff>38100</xdr:colOff>
      <xdr:row>38</xdr:row>
      <xdr:rowOff>84545</xdr:rowOff>
    </xdr:to>
    <xdr:sp macro="" textlink="">
      <xdr:nvSpPr>
        <xdr:cNvPr id="76" name="楕円 75">
          <a:extLst>
            <a:ext uri="{FF2B5EF4-FFF2-40B4-BE49-F238E27FC236}">
              <a16:creationId xmlns:a16="http://schemas.microsoft.com/office/drawing/2014/main" id="{4ABFE148-632E-49F1-872A-941899E08CA8}"/>
            </a:ext>
          </a:extLst>
        </xdr:cNvPr>
        <xdr:cNvSpPr/>
      </xdr:nvSpPr>
      <xdr:spPr>
        <a:xfrm>
          <a:off x="3746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2722</xdr:rowOff>
    </xdr:from>
    <xdr:to>
      <xdr:col>24</xdr:col>
      <xdr:colOff>63500</xdr:colOff>
      <xdr:row>38</xdr:row>
      <xdr:rowOff>33746</xdr:rowOff>
    </xdr:to>
    <xdr:cxnSp macro="">
      <xdr:nvCxnSpPr>
        <xdr:cNvPr id="77" name="直線コネクタ 76">
          <a:extLst>
            <a:ext uri="{FF2B5EF4-FFF2-40B4-BE49-F238E27FC236}">
              <a16:creationId xmlns:a16="http://schemas.microsoft.com/office/drawing/2014/main" id="{217075B8-E271-4C08-A2EE-6DD4FF879729}"/>
            </a:ext>
          </a:extLst>
        </xdr:cNvPr>
        <xdr:cNvCxnSpPr/>
      </xdr:nvCxnSpPr>
      <xdr:spPr>
        <a:xfrm flipV="1">
          <a:off x="3797300" y="651782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167459</xdr:rowOff>
    </xdr:from>
    <xdr:to>
      <xdr:col>15</xdr:col>
      <xdr:colOff>101600</xdr:colOff>
      <xdr:row>38</xdr:row>
      <xdr:rowOff>97609</xdr:rowOff>
    </xdr:to>
    <xdr:sp macro="" textlink="">
      <xdr:nvSpPr>
        <xdr:cNvPr id="78" name="楕円 77">
          <a:extLst>
            <a:ext uri="{FF2B5EF4-FFF2-40B4-BE49-F238E27FC236}">
              <a16:creationId xmlns:a16="http://schemas.microsoft.com/office/drawing/2014/main" id="{825E3BEA-376C-41E4-A9B5-F1B189006FF0}"/>
            </a:ext>
          </a:extLst>
        </xdr:cNvPr>
        <xdr:cNvSpPr/>
      </xdr:nvSpPr>
      <xdr:spPr>
        <a:xfrm>
          <a:off x="2857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33746</xdr:rowOff>
    </xdr:from>
    <xdr:to>
      <xdr:col>19</xdr:col>
      <xdr:colOff>177800</xdr:colOff>
      <xdr:row>38</xdr:row>
      <xdr:rowOff>46809</xdr:rowOff>
    </xdr:to>
    <xdr:cxnSp macro="">
      <xdr:nvCxnSpPr>
        <xdr:cNvPr id="79" name="直線コネクタ 78">
          <a:extLst>
            <a:ext uri="{FF2B5EF4-FFF2-40B4-BE49-F238E27FC236}">
              <a16:creationId xmlns:a16="http://schemas.microsoft.com/office/drawing/2014/main" id="{AE0E94E5-40F4-4753-A5D1-67FC1194B580}"/>
            </a:ext>
          </a:extLst>
        </xdr:cNvPr>
        <xdr:cNvCxnSpPr/>
      </xdr:nvCxnSpPr>
      <xdr:spPr>
        <a:xfrm flipV="1">
          <a:off x="2908300" y="65488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154396</xdr:rowOff>
    </xdr:from>
    <xdr:to>
      <xdr:col>10</xdr:col>
      <xdr:colOff>165100</xdr:colOff>
      <xdr:row>38</xdr:row>
      <xdr:rowOff>84545</xdr:rowOff>
    </xdr:to>
    <xdr:sp macro="" textlink="">
      <xdr:nvSpPr>
        <xdr:cNvPr id="80" name="楕円 79">
          <a:extLst>
            <a:ext uri="{FF2B5EF4-FFF2-40B4-BE49-F238E27FC236}">
              <a16:creationId xmlns:a16="http://schemas.microsoft.com/office/drawing/2014/main" id="{2999944B-1D30-45EF-BD5F-151E7F1B5320}"/>
            </a:ext>
          </a:extLst>
        </xdr:cNvPr>
        <xdr:cNvSpPr/>
      </xdr:nvSpPr>
      <xdr:spPr>
        <a:xfrm>
          <a:off x="1968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33746</xdr:rowOff>
    </xdr:from>
    <xdr:to>
      <xdr:col>15</xdr:col>
      <xdr:colOff>50800</xdr:colOff>
      <xdr:row>38</xdr:row>
      <xdr:rowOff>46809</xdr:rowOff>
    </xdr:to>
    <xdr:cxnSp macro="">
      <xdr:nvCxnSpPr>
        <xdr:cNvPr id="81" name="直線コネクタ 80">
          <a:extLst>
            <a:ext uri="{FF2B5EF4-FFF2-40B4-BE49-F238E27FC236}">
              <a16:creationId xmlns:a16="http://schemas.microsoft.com/office/drawing/2014/main" id="{3AA03119-9782-4D8D-BE44-E80B929D7AFC}"/>
            </a:ext>
          </a:extLst>
        </xdr:cNvPr>
        <xdr:cNvCxnSpPr/>
      </xdr:nvCxnSpPr>
      <xdr:spPr>
        <a:xfrm>
          <a:off x="2019300" y="65488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142966</xdr:rowOff>
    </xdr:from>
    <xdr:to>
      <xdr:col>6</xdr:col>
      <xdr:colOff>38100</xdr:colOff>
      <xdr:row>38</xdr:row>
      <xdr:rowOff>73116</xdr:rowOff>
    </xdr:to>
    <xdr:sp macro="" textlink="">
      <xdr:nvSpPr>
        <xdr:cNvPr id="82" name="楕円 81">
          <a:extLst>
            <a:ext uri="{FF2B5EF4-FFF2-40B4-BE49-F238E27FC236}">
              <a16:creationId xmlns:a16="http://schemas.microsoft.com/office/drawing/2014/main" id="{D1F5F339-12CA-499E-89F1-55181C7BB9CC}"/>
            </a:ext>
          </a:extLst>
        </xdr:cNvPr>
        <xdr:cNvSpPr/>
      </xdr:nvSpPr>
      <xdr:spPr>
        <a:xfrm>
          <a:off x="1079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22316</xdr:rowOff>
    </xdr:from>
    <xdr:to>
      <xdr:col>10</xdr:col>
      <xdr:colOff>114300</xdr:colOff>
      <xdr:row>38</xdr:row>
      <xdr:rowOff>33746</xdr:rowOff>
    </xdr:to>
    <xdr:cxnSp macro="">
      <xdr:nvCxnSpPr>
        <xdr:cNvPr id="83" name="直線コネクタ 82">
          <a:extLst>
            <a:ext uri="{FF2B5EF4-FFF2-40B4-BE49-F238E27FC236}">
              <a16:creationId xmlns:a16="http://schemas.microsoft.com/office/drawing/2014/main" id="{5E6A6CDB-BC9B-41EE-A540-C0CEA61FFDEF}"/>
            </a:ext>
          </a:extLst>
        </xdr:cNvPr>
        <xdr:cNvCxnSpPr/>
      </xdr:nvCxnSpPr>
      <xdr:spPr>
        <a:xfrm>
          <a:off x="1130300" y="65374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3D116DF7-AD9D-4C71-B7AD-4A5FC8C6FEC6}"/>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C12004D4-47EE-4B8F-8302-A1081B19DB8B}"/>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82BDB862-4C81-488D-9058-1951E626EF1C}"/>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D7093557-E6A9-4671-8A9C-17B3926734DA}"/>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101073</xdr:rowOff>
    </xdr:from>
    <xdr:ext cx="405111" cy="259045"/>
    <xdr:sp macro="" textlink="">
      <xdr:nvSpPr>
        <xdr:cNvPr id="88" name="n_1mainValue【道路】&#10;有形固定資産減価償却率">
          <a:extLst>
            <a:ext uri="{FF2B5EF4-FFF2-40B4-BE49-F238E27FC236}">
              <a16:creationId xmlns:a16="http://schemas.microsoft.com/office/drawing/2014/main" id="{E0FD632E-6904-4F56-A16A-87944E36FDF2}"/>
            </a:ext>
          </a:extLst>
        </xdr:cNvPr>
        <xdr:cNvSpPr txBox="1"/>
      </xdr:nvSpPr>
      <xdr:spPr>
        <a:xfrm>
          <a:off x="35820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114135</xdr:rowOff>
    </xdr:from>
    <xdr:ext cx="405111" cy="259045"/>
    <xdr:sp macro="" textlink="">
      <xdr:nvSpPr>
        <xdr:cNvPr id="89" name="n_2mainValue【道路】&#10;有形固定資産減価償却率">
          <a:extLst>
            <a:ext uri="{FF2B5EF4-FFF2-40B4-BE49-F238E27FC236}">
              <a16:creationId xmlns:a16="http://schemas.microsoft.com/office/drawing/2014/main" id="{B6B73AE5-923C-43BB-85EA-664246D2B5AA}"/>
            </a:ext>
          </a:extLst>
        </xdr:cNvPr>
        <xdr:cNvSpPr txBox="1"/>
      </xdr:nvSpPr>
      <xdr:spPr>
        <a:xfrm>
          <a:off x="2705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101073</xdr:rowOff>
    </xdr:from>
    <xdr:ext cx="405111" cy="259045"/>
    <xdr:sp macro="" textlink="">
      <xdr:nvSpPr>
        <xdr:cNvPr id="90" name="n_3mainValue【道路】&#10;有形固定資産減価償却率">
          <a:extLst>
            <a:ext uri="{FF2B5EF4-FFF2-40B4-BE49-F238E27FC236}">
              <a16:creationId xmlns:a16="http://schemas.microsoft.com/office/drawing/2014/main" id="{22BB6C59-9A26-4328-9638-928F68CF5E80}"/>
            </a:ext>
          </a:extLst>
        </xdr:cNvPr>
        <xdr:cNvSpPr txBox="1"/>
      </xdr:nvSpPr>
      <xdr:spPr>
        <a:xfrm>
          <a:off x="1816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89643</xdr:rowOff>
    </xdr:from>
    <xdr:ext cx="405111" cy="259045"/>
    <xdr:sp macro="" textlink="">
      <xdr:nvSpPr>
        <xdr:cNvPr id="91" name="n_4mainValue【道路】&#10;有形固定資産減価償却率">
          <a:extLst>
            <a:ext uri="{FF2B5EF4-FFF2-40B4-BE49-F238E27FC236}">
              <a16:creationId xmlns:a16="http://schemas.microsoft.com/office/drawing/2014/main" id="{3CAB6A67-6F6C-4A75-B2F4-4D7D7B1FD22B}"/>
            </a:ext>
          </a:extLst>
        </xdr:cNvPr>
        <xdr:cNvSpPr txBox="1"/>
      </xdr:nvSpPr>
      <xdr:spPr>
        <a:xfrm>
          <a:off x="927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D7750F2-D0EC-43CA-84DE-931F88D8421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D833982-D0D4-4635-BF4E-54CF4B82AC7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2432B9E-FF15-4912-AD9B-58CBA4C39F1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74CA6C5-C050-4FD8-9078-39F119DEF2A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597157E-22EA-4833-BFB1-D00CCEC4138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9B9309F-EEE1-4DD3-B1D5-945FC6A9CA4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7ACA941-6E5C-4A98-B75A-5148438633A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4ADD4D8-30EC-4073-8FD8-0AF830CC431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A2A49DF-8760-4E8A-A27F-59A92FFC213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C0B9CB5-D8A6-48CE-A626-5CB16ECDE3F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002697D-CB40-4C47-9E44-2025C5B491B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CA3EC11-0EFF-4700-B825-7CF26D2F30B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84DF0BA-1C41-49C8-8ACB-859DBD88EC3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D8D17826-D764-4779-9303-BEFCC399E1E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53D5F07-D0B6-40F5-86B3-8E8A0D97AA2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4361434D-06A0-42DB-9B08-71F7C21369F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2C7C9C2-BC50-49D8-95A9-742A993B0B3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9AAECD27-38EB-44F1-BBE2-7185D34B985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B6798E5-10A5-43AF-AB62-C581A79D15B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8F62281C-CB1A-4819-9403-9C1D36DB30F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10C31EA-7953-4D76-A318-CFEEFAC50FF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9E16366F-8D15-4646-84D9-B1EEF1886EE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4293B16C-8B4D-4142-9010-D2E65EB6D34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E2EA6A4D-0FCB-48C8-8F06-3BDD40D55294}"/>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2868BFF3-BD56-4874-B86B-95CCF9A0771A}"/>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544F5535-8C3A-4497-8968-678D21A79EB7}"/>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BB44C2C8-E7E2-41B9-B1D4-65C98FC26AA5}"/>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1F8AF547-B9F5-46EE-873A-D5E95628793B}"/>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9434E901-63D4-48AC-9661-CC76F2794D7A}"/>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C87BC0D1-C51A-4470-B1FE-E962957AA0A3}"/>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97102DAB-2399-4ECA-B024-1AC164FF1D4C}"/>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58C60E04-4559-4402-B550-261FA2036357}"/>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9ED01E51-9CDD-4A7A-8BA0-E96158A292C6}"/>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2EC63887-D7E0-4132-BB85-628AAFA7370B}"/>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CEC7944-878A-4C43-AB63-035F338CA97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B9673C3-AE11-4CEB-B383-286E5253515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2582954-18C5-4054-BD0A-8E50146B709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0A60A10-8A3D-4ECA-BB01-8FFD0A7B510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BCD379C-6AEA-4BC5-9BDA-5CE203E4BA0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59417</xdr:rowOff>
    </xdr:from>
    <xdr:to>
      <xdr:col>55</xdr:col>
      <xdr:colOff>50800</xdr:colOff>
      <xdr:row>41</xdr:row>
      <xdr:rowOff>161017</xdr:rowOff>
    </xdr:to>
    <xdr:sp macro="" textlink="">
      <xdr:nvSpPr>
        <xdr:cNvPr id="131" name="楕円 130">
          <a:extLst>
            <a:ext uri="{FF2B5EF4-FFF2-40B4-BE49-F238E27FC236}">
              <a16:creationId xmlns:a16="http://schemas.microsoft.com/office/drawing/2014/main" id="{097F23B7-CE15-4FE7-AA6F-7ECB2522CF5E}"/>
            </a:ext>
          </a:extLst>
        </xdr:cNvPr>
        <xdr:cNvSpPr/>
      </xdr:nvSpPr>
      <xdr:spPr>
        <a:xfrm>
          <a:off x="10426700" y="708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145794</xdr:rowOff>
    </xdr:from>
    <xdr:ext cx="534377" cy="259045"/>
    <xdr:sp macro="" textlink="">
      <xdr:nvSpPr>
        <xdr:cNvPr id="132" name="【道路】&#10;一人当たり延長該当値テキスト">
          <a:extLst>
            <a:ext uri="{FF2B5EF4-FFF2-40B4-BE49-F238E27FC236}">
              <a16:creationId xmlns:a16="http://schemas.microsoft.com/office/drawing/2014/main" id="{19BFCB2C-3F1A-4C07-B6CF-397106FF0D42}"/>
            </a:ext>
          </a:extLst>
        </xdr:cNvPr>
        <xdr:cNvSpPr txBox="1"/>
      </xdr:nvSpPr>
      <xdr:spPr>
        <a:xfrm>
          <a:off x="10515600" y="700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61477</xdr:rowOff>
    </xdr:from>
    <xdr:to>
      <xdr:col>50</xdr:col>
      <xdr:colOff>165100</xdr:colOff>
      <xdr:row>41</xdr:row>
      <xdr:rowOff>163077</xdr:rowOff>
    </xdr:to>
    <xdr:sp macro="" textlink="">
      <xdr:nvSpPr>
        <xdr:cNvPr id="133" name="楕円 132">
          <a:extLst>
            <a:ext uri="{FF2B5EF4-FFF2-40B4-BE49-F238E27FC236}">
              <a16:creationId xmlns:a16="http://schemas.microsoft.com/office/drawing/2014/main" id="{C0C57D4B-A3FB-4597-B61F-5E27750CAEAD}"/>
            </a:ext>
          </a:extLst>
        </xdr:cNvPr>
        <xdr:cNvSpPr/>
      </xdr:nvSpPr>
      <xdr:spPr>
        <a:xfrm>
          <a:off x="9588500" y="70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110217</xdr:rowOff>
    </xdr:from>
    <xdr:to>
      <xdr:col>55</xdr:col>
      <xdr:colOff>0</xdr:colOff>
      <xdr:row>41</xdr:row>
      <xdr:rowOff>112277</xdr:rowOff>
    </xdr:to>
    <xdr:cxnSp macro="">
      <xdr:nvCxnSpPr>
        <xdr:cNvPr id="134" name="直線コネクタ 133">
          <a:extLst>
            <a:ext uri="{FF2B5EF4-FFF2-40B4-BE49-F238E27FC236}">
              <a16:creationId xmlns:a16="http://schemas.microsoft.com/office/drawing/2014/main" id="{8EDA322A-F841-4CEE-9693-6D8819537C36}"/>
            </a:ext>
          </a:extLst>
        </xdr:cNvPr>
        <xdr:cNvCxnSpPr/>
      </xdr:nvCxnSpPr>
      <xdr:spPr>
        <a:xfrm flipV="1">
          <a:off x="9639300" y="7139667"/>
          <a:ext cx="838200" cy="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64329</xdr:rowOff>
    </xdr:from>
    <xdr:to>
      <xdr:col>46</xdr:col>
      <xdr:colOff>38100</xdr:colOff>
      <xdr:row>41</xdr:row>
      <xdr:rowOff>165929</xdr:rowOff>
    </xdr:to>
    <xdr:sp macro="" textlink="">
      <xdr:nvSpPr>
        <xdr:cNvPr id="135" name="楕円 134">
          <a:extLst>
            <a:ext uri="{FF2B5EF4-FFF2-40B4-BE49-F238E27FC236}">
              <a16:creationId xmlns:a16="http://schemas.microsoft.com/office/drawing/2014/main" id="{2A25C76B-4048-42FB-843B-DF6A044E0468}"/>
            </a:ext>
          </a:extLst>
        </xdr:cNvPr>
        <xdr:cNvSpPr/>
      </xdr:nvSpPr>
      <xdr:spPr>
        <a:xfrm>
          <a:off x="8699500" y="70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112277</xdr:rowOff>
    </xdr:from>
    <xdr:to>
      <xdr:col>50</xdr:col>
      <xdr:colOff>114300</xdr:colOff>
      <xdr:row>41</xdr:row>
      <xdr:rowOff>115129</xdr:rowOff>
    </xdr:to>
    <xdr:cxnSp macro="">
      <xdr:nvCxnSpPr>
        <xdr:cNvPr id="136" name="直線コネクタ 135">
          <a:extLst>
            <a:ext uri="{FF2B5EF4-FFF2-40B4-BE49-F238E27FC236}">
              <a16:creationId xmlns:a16="http://schemas.microsoft.com/office/drawing/2014/main" id="{1D1451CD-96ED-4E73-9728-B52D785145B7}"/>
            </a:ext>
          </a:extLst>
        </xdr:cNvPr>
        <xdr:cNvCxnSpPr/>
      </xdr:nvCxnSpPr>
      <xdr:spPr>
        <a:xfrm flipV="1">
          <a:off x="8750300" y="7141727"/>
          <a:ext cx="8890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67859</xdr:rowOff>
    </xdr:from>
    <xdr:to>
      <xdr:col>41</xdr:col>
      <xdr:colOff>101600</xdr:colOff>
      <xdr:row>41</xdr:row>
      <xdr:rowOff>169459</xdr:rowOff>
    </xdr:to>
    <xdr:sp macro="" textlink="">
      <xdr:nvSpPr>
        <xdr:cNvPr id="137" name="楕円 136">
          <a:extLst>
            <a:ext uri="{FF2B5EF4-FFF2-40B4-BE49-F238E27FC236}">
              <a16:creationId xmlns:a16="http://schemas.microsoft.com/office/drawing/2014/main" id="{399BBAD5-999B-40A6-A85C-E916C9BE6480}"/>
            </a:ext>
          </a:extLst>
        </xdr:cNvPr>
        <xdr:cNvSpPr/>
      </xdr:nvSpPr>
      <xdr:spPr>
        <a:xfrm>
          <a:off x="7810500" y="70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115129</xdr:rowOff>
    </xdr:from>
    <xdr:to>
      <xdr:col>45</xdr:col>
      <xdr:colOff>177800</xdr:colOff>
      <xdr:row>41</xdr:row>
      <xdr:rowOff>118659</xdr:rowOff>
    </xdr:to>
    <xdr:cxnSp macro="">
      <xdr:nvCxnSpPr>
        <xdr:cNvPr id="138" name="直線コネクタ 137">
          <a:extLst>
            <a:ext uri="{FF2B5EF4-FFF2-40B4-BE49-F238E27FC236}">
              <a16:creationId xmlns:a16="http://schemas.microsoft.com/office/drawing/2014/main" id="{86B0F07D-2215-4299-9BF2-59457DA5F498}"/>
            </a:ext>
          </a:extLst>
        </xdr:cNvPr>
        <xdr:cNvCxnSpPr/>
      </xdr:nvCxnSpPr>
      <xdr:spPr>
        <a:xfrm flipV="1">
          <a:off x="7861300" y="7144579"/>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82796</xdr:rowOff>
    </xdr:from>
    <xdr:to>
      <xdr:col>36</xdr:col>
      <xdr:colOff>165100</xdr:colOff>
      <xdr:row>42</xdr:row>
      <xdr:rowOff>12946</xdr:rowOff>
    </xdr:to>
    <xdr:sp macro="" textlink="">
      <xdr:nvSpPr>
        <xdr:cNvPr id="139" name="楕円 138">
          <a:extLst>
            <a:ext uri="{FF2B5EF4-FFF2-40B4-BE49-F238E27FC236}">
              <a16:creationId xmlns:a16="http://schemas.microsoft.com/office/drawing/2014/main" id="{A5253ACC-CF49-4F06-8791-490CABCFA458}"/>
            </a:ext>
          </a:extLst>
        </xdr:cNvPr>
        <xdr:cNvSpPr/>
      </xdr:nvSpPr>
      <xdr:spPr>
        <a:xfrm>
          <a:off x="6921500" y="71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118659</xdr:rowOff>
    </xdr:from>
    <xdr:to>
      <xdr:col>41</xdr:col>
      <xdr:colOff>50800</xdr:colOff>
      <xdr:row>41</xdr:row>
      <xdr:rowOff>133596</xdr:rowOff>
    </xdr:to>
    <xdr:cxnSp macro="">
      <xdr:nvCxnSpPr>
        <xdr:cNvPr id="140" name="直線コネクタ 139">
          <a:extLst>
            <a:ext uri="{FF2B5EF4-FFF2-40B4-BE49-F238E27FC236}">
              <a16:creationId xmlns:a16="http://schemas.microsoft.com/office/drawing/2014/main" id="{4CCBFD75-AFBD-41E8-A196-7DAED7B4EBEB}"/>
            </a:ext>
          </a:extLst>
        </xdr:cNvPr>
        <xdr:cNvCxnSpPr/>
      </xdr:nvCxnSpPr>
      <xdr:spPr>
        <a:xfrm flipV="1">
          <a:off x="6972300" y="7148109"/>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B45D527E-4EE9-474D-AFD4-08D106968E6E}"/>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2BABF1EA-9ACC-4A5E-BACB-88E35EF1ED56}"/>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370933E9-ED4D-4343-A543-4A79CB86C2BD}"/>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F4A5069D-BB50-4E33-A66E-1FB56C21A7F0}"/>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154204</xdr:rowOff>
    </xdr:from>
    <xdr:ext cx="534377" cy="259045"/>
    <xdr:sp macro="" textlink="">
      <xdr:nvSpPr>
        <xdr:cNvPr id="145" name="n_1mainValue【道路】&#10;一人当たり延長">
          <a:extLst>
            <a:ext uri="{FF2B5EF4-FFF2-40B4-BE49-F238E27FC236}">
              <a16:creationId xmlns:a16="http://schemas.microsoft.com/office/drawing/2014/main" id="{637825D2-99E5-4749-9FD1-2CFA1C9504A9}"/>
            </a:ext>
          </a:extLst>
        </xdr:cNvPr>
        <xdr:cNvSpPr txBox="1"/>
      </xdr:nvSpPr>
      <xdr:spPr>
        <a:xfrm>
          <a:off x="9359411" y="71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157056</xdr:rowOff>
    </xdr:from>
    <xdr:ext cx="534377" cy="259045"/>
    <xdr:sp macro="" textlink="">
      <xdr:nvSpPr>
        <xdr:cNvPr id="146" name="n_2mainValue【道路】&#10;一人当たり延長">
          <a:extLst>
            <a:ext uri="{FF2B5EF4-FFF2-40B4-BE49-F238E27FC236}">
              <a16:creationId xmlns:a16="http://schemas.microsoft.com/office/drawing/2014/main" id="{EBB2752F-B5D7-4FDE-8EA8-3466E2705D68}"/>
            </a:ext>
          </a:extLst>
        </xdr:cNvPr>
        <xdr:cNvSpPr txBox="1"/>
      </xdr:nvSpPr>
      <xdr:spPr>
        <a:xfrm>
          <a:off x="8483111" y="718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160586</xdr:rowOff>
    </xdr:from>
    <xdr:ext cx="534377" cy="259045"/>
    <xdr:sp macro="" textlink="">
      <xdr:nvSpPr>
        <xdr:cNvPr id="147" name="n_3mainValue【道路】&#10;一人当たり延長">
          <a:extLst>
            <a:ext uri="{FF2B5EF4-FFF2-40B4-BE49-F238E27FC236}">
              <a16:creationId xmlns:a16="http://schemas.microsoft.com/office/drawing/2014/main" id="{5DFDDE6E-CA92-4D30-9F66-E72DAAD50E19}"/>
            </a:ext>
          </a:extLst>
        </xdr:cNvPr>
        <xdr:cNvSpPr txBox="1"/>
      </xdr:nvSpPr>
      <xdr:spPr>
        <a:xfrm>
          <a:off x="7594111" y="71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4073</xdr:rowOff>
    </xdr:from>
    <xdr:ext cx="534377" cy="259045"/>
    <xdr:sp macro="" textlink="">
      <xdr:nvSpPr>
        <xdr:cNvPr id="148" name="n_4mainValue【道路】&#10;一人当たり延長">
          <a:extLst>
            <a:ext uri="{FF2B5EF4-FFF2-40B4-BE49-F238E27FC236}">
              <a16:creationId xmlns:a16="http://schemas.microsoft.com/office/drawing/2014/main" id="{80DFB894-0F12-42B1-A1FE-DCA27FA192FA}"/>
            </a:ext>
          </a:extLst>
        </xdr:cNvPr>
        <xdr:cNvSpPr txBox="1"/>
      </xdr:nvSpPr>
      <xdr:spPr>
        <a:xfrm>
          <a:off x="6705111" y="720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A170D3D-598E-4C29-AD7C-33C2DAC1E9E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7C849BF-62C5-49D4-BF32-05AAC6227A0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9A1D51D-CCF4-4D20-A205-A290EF6C8DE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958E3BA-1C6F-4ADB-B74E-019C3AC9ED8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8B9CE5C-B727-427E-9D8B-55A1BE075CB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C500311-31DB-4ACC-8B9D-484D38FA12F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A1CD8F0-0171-42BD-9B91-A1CB78B0714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AD2D4F3-A989-4CAD-89D7-9E220FA4F04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761F2CA-9026-4FAD-98EA-EB99EC374FD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78BE3EC-B370-436E-9879-D6643D3D7C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9225DB22-27EB-4E54-A46E-B0B6A0A43CA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71E30CC-1931-4879-BEA2-130467A410E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AC2A245-AC80-4867-825D-EEAD2879ACD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DCBFEFC-BE41-47AC-AC72-7FE3557829D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29FEACC-19CC-4471-ADDD-E985D29B5AB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1947FA6-F696-4CDC-9F94-35343D45327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08B7648-96BA-4B7A-A4B1-B14FF8F83B3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62ADB67-D4CE-4A58-A63F-24A8A2A8682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ABB7BB5-AD70-41D1-961A-108AAA8F8B2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572A4D0-3A28-414C-B5AF-8FD4A106340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A14D910-359A-4B15-A544-B609041F43B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21B268B-D6C8-4428-A5EA-BF5D8FE4237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9A8C5EC-E6F3-418C-9687-6427D6168D5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1678732-E3A2-4669-BCD5-171AD4636C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7C4C18B-8827-431B-8399-E3C76EB29C6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BE500A6F-5364-4B3B-B2DB-502F213F7977}"/>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1DBF4E07-D1FE-4E8F-8B37-63179E1C1183}"/>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403F4C4-788A-416D-A144-38319A57287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40523B21-3AB2-4035-A0E1-87A76F28672D}"/>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D3C4E255-0617-4E95-B6E1-F5F13128FBAD}"/>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C7FF206D-A516-4173-AE9E-D5C100839C33}"/>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D65711D-A4BB-41E4-B029-6570744D09B4}"/>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92E00D06-6931-4B11-B9EB-3DD94B77FCF4}"/>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95F321F0-AA21-4B3E-8AA8-A323CABCCD78}"/>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96436D62-A5B6-48B9-A9EC-6C40DCBE834E}"/>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86E0B437-5825-4263-BC9E-F2BFC073FE21}"/>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C1ABA97-3D91-44B6-A44E-4887B9F5F95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B85E838-FD41-4B10-A268-CC20AB77FBC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7F11854-92D0-4AE0-B4CD-4A4ED799CA2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AC0470A-601C-4252-8E82-779B1322D90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745F39B-727C-4248-B077-6F25008C4AD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71665</xdr:rowOff>
    </xdr:from>
    <xdr:to>
      <xdr:col>24</xdr:col>
      <xdr:colOff>114300</xdr:colOff>
      <xdr:row>56</xdr:row>
      <xdr:rowOff>1815</xdr:rowOff>
    </xdr:to>
    <xdr:sp macro="" textlink="">
      <xdr:nvSpPr>
        <xdr:cNvPr id="190" name="楕円 189">
          <a:extLst>
            <a:ext uri="{FF2B5EF4-FFF2-40B4-BE49-F238E27FC236}">
              <a16:creationId xmlns:a16="http://schemas.microsoft.com/office/drawing/2014/main" id="{D0876732-5FFC-4404-A7E5-EC9CE181A657}"/>
            </a:ext>
          </a:extLst>
        </xdr:cNvPr>
        <xdr:cNvSpPr/>
      </xdr:nvSpPr>
      <xdr:spPr>
        <a:xfrm>
          <a:off x="45847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11629</xdr:rowOff>
    </xdr:from>
    <xdr:ext cx="340478" cy="259045"/>
    <xdr:sp macro="" textlink="">
      <xdr:nvSpPr>
        <xdr:cNvPr id="191" name="【橋りょう・トンネル】&#10;有形固定資産減価償却率該当値テキスト">
          <a:extLst>
            <a:ext uri="{FF2B5EF4-FFF2-40B4-BE49-F238E27FC236}">
              <a16:creationId xmlns:a16="http://schemas.microsoft.com/office/drawing/2014/main" id="{90A6F439-04DC-4413-9545-1A689D6C04CF}"/>
            </a:ext>
          </a:extLst>
        </xdr:cNvPr>
        <xdr:cNvSpPr txBox="1"/>
      </xdr:nvSpPr>
      <xdr:spPr>
        <a:xfrm>
          <a:off x="4673600" y="94413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43906</xdr:rowOff>
    </xdr:from>
    <xdr:to>
      <xdr:col>20</xdr:col>
      <xdr:colOff>38100</xdr:colOff>
      <xdr:row>55</xdr:row>
      <xdr:rowOff>145506</xdr:rowOff>
    </xdr:to>
    <xdr:sp macro="" textlink="">
      <xdr:nvSpPr>
        <xdr:cNvPr id="192" name="楕円 191">
          <a:extLst>
            <a:ext uri="{FF2B5EF4-FFF2-40B4-BE49-F238E27FC236}">
              <a16:creationId xmlns:a16="http://schemas.microsoft.com/office/drawing/2014/main" id="{5578EB58-69C9-4443-814B-056EB03F5571}"/>
            </a:ext>
          </a:extLst>
        </xdr:cNvPr>
        <xdr:cNvSpPr/>
      </xdr:nvSpPr>
      <xdr:spPr>
        <a:xfrm>
          <a:off x="3746500" y="94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94706</xdr:rowOff>
    </xdr:from>
    <xdr:to>
      <xdr:col>24</xdr:col>
      <xdr:colOff>63500</xdr:colOff>
      <xdr:row>55</xdr:row>
      <xdr:rowOff>122465</xdr:rowOff>
    </xdr:to>
    <xdr:cxnSp macro="">
      <xdr:nvCxnSpPr>
        <xdr:cNvPr id="193" name="直線コネクタ 192">
          <a:extLst>
            <a:ext uri="{FF2B5EF4-FFF2-40B4-BE49-F238E27FC236}">
              <a16:creationId xmlns:a16="http://schemas.microsoft.com/office/drawing/2014/main" id="{328AAD09-EBA5-4B20-B3FC-8879BA4F1CEB}"/>
            </a:ext>
          </a:extLst>
        </xdr:cNvPr>
        <xdr:cNvCxnSpPr/>
      </xdr:nvCxnSpPr>
      <xdr:spPr>
        <a:xfrm>
          <a:off x="3797300" y="952445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32476</xdr:rowOff>
    </xdr:from>
    <xdr:to>
      <xdr:col>15</xdr:col>
      <xdr:colOff>101600</xdr:colOff>
      <xdr:row>55</xdr:row>
      <xdr:rowOff>134076</xdr:rowOff>
    </xdr:to>
    <xdr:sp macro="" textlink="">
      <xdr:nvSpPr>
        <xdr:cNvPr id="194" name="楕円 193">
          <a:extLst>
            <a:ext uri="{FF2B5EF4-FFF2-40B4-BE49-F238E27FC236}">
              <a16:creationId xmlns:a16="http://schemas.microsoft.com/office/drawing/2014/main" id="{01CF935B-C442-41F1-B201-D3A4625B338A}"/>
            </a:ext>
          </a:extLst>
        </xdr:cNvPr>
        <xdr:cNvSpPr/>
      </xdr:nvSpPr>
      <xdr:spPr>
        <a:xfrm>
          <a:off x="2857500" y="94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83276</xdr:rowOff>
    </xdr:from>
    <xdr:to>
      <xdr:col>19</xdr:col>
      <xdr:colOff>177800</xdr:colOff>
      <xdr:row>55</xdr:row>
      <xdr:rowOff>94706</xdr:rowOff>
    </xdr:to>
    <xdr:cxnSp macro="">
      <xdr:nvCxnSpPr>
        <xdr:cNvPr id="195" name="直線コネクタ 194">
          <a:extLst>
            <a:ext uri="{FF2B5EF4-FFF2-40B4-BE49-F238E27FC236}">
              <a16:creationId xmlns:a16="http://schemas.microsoft.com/office/drawing/2014/main" id="{27EF67C4-C071-4D15-A72D-9B6FB69C19F3}"/>
            </a:ext>
          </a:extLst>
        </xdr:cNvPr>
        <xdr:cNvCxnSpPr/>
      </xdr:nvCxnSpPr>
      <xdr:spPr>
        <a:xfrm>
          <a:off x="2908300" y="95130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12881</xdr:rowOff>
    </xdr:from>
    <xdr:to>
      <xdr:col>10</xdr:col>
      <xdr:colOff>165100</xdr:colOff>
      <xdr:row>55</xdr:row>
      <xdr:rowOff>114481</xdr:rowOff>
    </xdr:to>
    <xdr:sp macro="" textlink="">
      <xdr:nvSpPr>
        <xdr:cNvPr id="196" name="楕円 195">
          <a:extLst>
            <a:ext uri="{FF2B5EF4-FFF2-40B4-BE49-F238E27FC236}">
              <a16:creationId xmlns:a16="http://schemas.microsoft.com/office/drawing/2014/main" id="{322E1681-1409-426F-A98B-E776195328DB}"/>
            </a:ext>
          </a:extLst>
        </xdr:cNvPr>
        <xdr:cNvSpPr/>
      </xdr:nvSpPr>
      <xdr:spPr>
        <a:xfrm>
          <a:off x="1968500" y="94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63681</xdr:rowOff>
    </xdr:from>
    <xdr:to>
      <xdr:col>15</xdr:col>
      <xdr:colOff>50800</xdr:colOff>
      <xdr:row>55</xdr:row>
      <xdr:rowOff>83276</xdr:rowOff>
    </xdr:to>
    <xdr:cxnSp macro="">
      <xdr:nvCxnSpPr>
        <xdr:cNvPr id="197" name="直線コネクタ 196">
          <a:extLst>
            <a:ext uri="{FF2B5EF4-FFF2-40B4-BE49-F238E27FC236}">
              <a16:creationId xmlns:a16="http://schemas.microsoft.com/office/drawing/2014/main" id="{BAD8843C-6187-443C-A019-D99A10C0B798}"/>
            </a:ext>
          </a:extLst>
        </xdr:cNvPr>
        <xdr:cNvCxnSpPr/>
      </xdr:nvCxnSpPr>
      <xdr:spPr>
        <a:xfrm>
          <a:off x="2019300" y="9493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6350</xdr:rowOff>
    </xdr:from>
    <xdr:to>
      <xdr:col>6</xdr:col>
      <xdr:colOff>38100</xdr:colOff>
      <xdr:row>55</xdr:row>
      <xdr:rowOff>107950</xdr:rowOff>
    </xdr:to>
    <xdr:sp macro="" textlink="">
      <xdr:nvSpPr>
        <xdr:cNvPr id="198" name="楕円 197">
          <a:extLst>
            <a:ext uri="{FF2B5EF4-FFF2-40B4-BE49-F238E27FC236}">
              <a16:creationId xmlns:a16="http://schemas.microsoft.com/office/drawing/2014/main" id="{43C3A330-EE21-428D-A967-3B4C9095FFAD}"/>
            </a:ext>
          </a:extLst>
        </xdr:cNvPr>
        <xdr:cNvSpPr/>
      </xdr:nvSpPr>
      <xdr:spPr>
        <a:xfrm>
          <a:off x="1079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57150</xdr:rowOff>
    </xdr:from>
    <xdr:to>
      <xdr:col>10</xdr:col>
      <xdr:colOff>114300</xdr:colOff>
      <xdr:row>55</xdr:row>
      <xdr:rowOff>63681</xdr:rowOff>
    </xdr:to>
    <xdr:cxnSp macro="">
      <xdr:nvCxnSpPr>
        <xdr:cNvPr id="199" name="直線コネクタ 198">
          <a:extLst>
            <a:ext uri="{FF2B5EF4-FFF2-40B4-BE49-F238E27FC236}">
              <a16:creationId xmlns:a16="http://schemas.microsoft.com/office/drawing/2014/main" id="{9D1577BD-8BBF-4AC1-8A2D-F2235E0898D6}"/>
            </a:ext>
          </a:extLst>
        </xdr:cNvPr>
        <xdr:cNvCxnSpPr/>
      </xdr:nvCxnSpPr>
      <xdr:spPr>
        <a:xfrm>
          <a:off x="1130300" y="94869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FD595A6C-FA42-4E81-916B-2BCECBEFD170}"/>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DDB6000-DEDC-4483-A74C-D51CA192CBD6}"/>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E1E8E13B-3A0C-47F0-93E8-A844EC020A71}"/>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C6DB12B5-CB36-4FEE-8F9B-7D31932AB48A}"/>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162033</xdr:rowOff>
    </xdr:from>
    <xdr:ext cx="340478" cy="259045"/>
    <xdr:sp macro="" textlink="">
      <xdr:nvSpPr>
        <xdr:cNvPr id="204" name="n_1mainValue【橋りょう・トンネル】&#10;有形固定資産減価償却率">
          <a:extLst>
            <a:ext uri="{FF2B5EF4-FFF2-40B4-BE49-F238E27FC236}">
              <a16:creationId xmlns:a16="http://schemas.microsoft.com/office/drawing/2014/main" id="{A3148E7F-2800-4CD2-93CF-12E37F5C5917}"/>
            </a:ext>
          </a:extLst>
        </xdr:cNvPr>
        <xdr:cNvSpPr txBox="1"/>
      </xdr:nvSpPr>
      <xdr:spPr>
        <a:xfrm>
          <a:off x="3614361" y="924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150603</xdr:rowOff>
    </xdr:from>
    <xdr:ext cx="340478" cy="259045"/>
    <xdr:sp macro="" textlink="">
      <xdr:nvSpPr>
        <xdr:cNvPr id="205" name="n_2mainValue【橋りょう・トンネル】&#10;有形固定資産減価償却率">
          <a:extLst>
            <a:ext uri="{FF2B5EF4-FFF2-40B4-BE49-F238E27FC236}">
              <a16:creationId xmlns:a16="http://schemas.microsoft.com/office/drawing/2014/main" id="{11D1A0A2-7F90-4CFF-A3AA-192BB715272C}"/>
            </a:ext>
          </a:extLst>
        </xdr:cNvPr>
        <xdr:cNvSpPr txBox="1"/>
      </xdr:nvSpPr>
      <xdr:spPr>
        <a:xfrm>
          <a:off x="2738061" y="92374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131008</xdr:rowOff>
    </xdr:from>
    <xdr:ext cx="340478" cy="259045"/>
    <xdr:sp macro="" textlink="">
      <xdr:nvSpPr>
        <xdr:cNvPr id="206" name="n_3mainValue【橋りょう・トンネル】&#10;有形固定資産減価償却率">
          <a:extLst>
            <a:ext uri="{FF2B5EF4-FFF2-40B4-BE49-F238E27FC236}">
              <a16:creationId xmlns:a16="http://schemas.microsoft.com/office/drawing/2014/main" id="{3D2144D7-CAC7-4114-AA2A-D3868C82EB32}"/>
            </a:ext>
          </a:extLst>
        </xdr:cNvPr>
        <xdr:cNvSpPr txBox="1"/>
      </xdr:nvSpPr>
      <xdr:spPr>
        <a:xfrm>
          <a:off x="1849061" y="92178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124477</xdr:rowOff>
    </xdr:from>
    <xdr:ext cx="340478" cy="259045"/>
    <xdr:sp macro="" textlink="">
      <xdr:nvSpPr>
        <xdr:cNvPr id="207" name="n_4mainValue【橋りょう・トンネル】&#10;有形固定資産減価償却率">
          <a:extLst>
            <a:ext uri="{FF2B5EF4-FFF2-40B4-BE49-F238E27FC236}">
              <a16:creationId xmlns:a16="http://schemas.microsoft.com/office/drawing/2014/main" id="{FF31E0DB-4021-4EF5-9119-7FF2B187204E}"/>
            </a:ext>
          </a:extLst>
        </xdr:cNvPr>
        <xdr:cNvSpPr txBox="1"/>
      </xdr:nvSpPr>
      <xdr:spPr>
        <a:xfrm>
          <a:off x="960061" y="9211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0C0BB0B-4D43-4BE4-BF4F-BCDF06CDC9B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02A3801-0E99-4DDD-983F-A552C220B75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54B9667-69D0-4113-9186-A82B7F96846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0283CD8-D021-4F70-A062-388147B39D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150A781-9BAA-4F90-AB3F-443D569E0CD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AA9AACB-762E-4976-A2E7-7DE2539A6A8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3F16138-90CF-4F8C-9C40-380CFD994D5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97DB37B-2F69-4C37-A0CE-18085F9EAF2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272B6A64-265E-491B-9A7F-4E1EB92A830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A2CE24A-A6A4-453B-B6D1-0FBE2DB865D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FC2BBF39-6BC1-4144-AE4A-31D9719C0E8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AA812EA9-63A4-46C4-A4FA-BB3695D7950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2C1B20D2-1B25-48FE-933D-8E0A454C8E1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B9FEDD9D-D13B-4572-870A-CDBCE5F2D5D5}"/>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614008B-9B0A-4E46-B866-C4C8DD8A022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74B692E6-A605-46F7-BA00-0A7ECA866A8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19BF63B9-1B35-4FDA-9E66-FD6987C6C95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1CA0A45B-C097-40FC-815D-3381C3B598D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7C013AFB-081F-478E-85B7-D58107752F2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D780675-D2AD-457E-985F-949104B2FA3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3D9DE35-FF06-4AA6-A28A-98861FD6B8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37126320-399A-4E66-95A5-ADDA4A3B88A4}"/>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C64A52BF-1ECF-4BE2-8C00-30A575591A36}"/>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6E5FC06F-97F5-46BC-AA7A-C538ED5D1368}"/>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EBE551D3-E19A-4782-A688-734333084423}"/>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71A9C260-7490-4A2B-86D0-6F7FE189FDCF}"/>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128F3C1F-907C-4A32-978B-009DB8479208}"/>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D7F83D02-4513-4C32-9BA3-6DA1561F18E8}"/>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BE48572A-5FF2-48AE-8B53-9FF1A05B0D0A}"/>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4AB45B68-A090-4111-A82B-2A95B9CCD4F5}"/>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E1F21F1-E7F9-447B-A03C-50ECC00C82C3}"/>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FA5DF918-B98F-4A02-8148-278EBA9E0AE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8246447-80E6-40B6-AAC0-44F7240895B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8BAF15C-954E-4D83-8FBC-EDD54FB6D00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64DC7FC-E93E-4718-BCAC-CF40608488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58AAC22-AB00-471A-93A6-101D567DB59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66A41B9-2826-4B09-A6CB-EB90D1BF5E9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100994</xdr:rowOff>
    </xdr:from>
    <xdr:to>
      <xdr:col>55</xdr:col>
      <xdr:colOff>50800</xdr:colOff>
      <xdr:row>64</xdr:row>
      <xdr:rowOff>31144</xdr:rowOff>
    </xdr:to>
    <xdr:sp macro="" textlink="">
      <xdr:nvSpPr>
        <xdr:cNvPr id="245" name="楕円 244">
          <a:extLst>
            <a:ext uri="{FF2B5EF4-FFF2-40B4-BE49-F238E27FC236}">
              <a16:creationId xmlns:a16="http://schemas.microsoft.com/office/drawing/2014/main" id="{A993052A-EBEE-428E-8755-212D37244215}"/>
            </a:ext>
          </a:extLst>
        </xdr:cNvPr>
        <xdr:cNvSpPr/>
      </xdr:nvSpPr>
      <xdr:spPr>
        <a:xfrm>
          <a:off x="10426700" y="1090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15921</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B2CB534B-1132-4AFF-8A7F-8EED66DD5B66}"/>
            </a:ext>
          </a:extLst>
        </xdr:cNvPr>
        <xdr:cNvSpPr txBox="1"/>
      </xdr:nvSpPr>
      <xdr:spPr>
        <a:xfrm>
          <a:off x="10515600" y="1081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101385</xdr:rowOff>
    </xdr:from>
    <xdr:to>
      <xdr:col>50</xdr:col>
      <xdr:colOff>165100</xdr:colOff>
      <xdr:row>64</xdr:row>
      <xdr:rowOff>31535</xdr:rowOff>
    </xdr:to>
    <xdr:sp macro="" textlink="">
      <xdr:nvSpPr>
        <xdr:cNvPr id="247" name="楕円 246">
          <a:extLst>
            <a:ext uri="{FF2B5EF4-FFF2-40B4-BE49-F238E27FC236}">
              <a16:creationId xmlns:a16="http://schemas.microsoft.com/office/drawing/2014/main" id="{CDBF8C2E-22A0-49C2-9A78-DC99A91974B5}"/>
            </a:ext>
          </a:extLst>
        </xdr:cNvPr>
        <xdr:cNvSpPr/>
      </xdr:nvSpPr>
      <xdr:spPr>
        <a:xfrm>
          <a:off x="9588500" y="109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151794</xdr:rowOff>
    </xdr:from>
    <xdr:to>
      <xdr:col>55</xdr:col>
      <xdr:colOff>0</xdr:colOff>
      <xdr:row>63</xdr:row>
      <xdr:rowOff>152185</xdr:rowOff>
    </xdr:to>
    <xdr:cxnSp macro="">
      <xdr:nvCxnSpPr>
        <xdr:cNvPr id="248" name="直線コネクタ 247">
          <a:extLst>
            <a:ext uri="{FF2B5EF4-FFF2-40B4-BE49-F238E27FC236}">
              <a16:creationId xmlns:a16="http://schemas.microsoft.com/office/drawing/2014/main" id="{900BD384-1CDA-4F53-83FB-402F117F853E}"/>
            </a:ext>
          </a:extLst>
        </xdr:cNvPr>
        <xdr:cNvCxnSpPr/>
      </xdr:nvCxnSpPr>
      <xdr:spPr>
        <a:xfrm flipV="1">
          <a:off x="9639300" y="10953144"/>
          <a:ext cx="8382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106494</xdr:rowOff>
    </xdr:from>
    <xdr:to>
      <xdr:col>46</xdr:col>
      <xdr:colOff>38100</xdr:colOff>
      <xdr:row>64</xdr:row>
      <xdr:rowOff>36644</xdr:rowOff>
    </xdr:to>
    <xdr:sp macro="" textlink="">
      <xdr:nvSpPr>
        <xdr:cNvPr id="249" name="楕円 248">
          <a:extLst>
            <a:ext uri="{FF2B5EF4-FFF2-40B4-BE49-F238E27FC236}">
              <a16:creationId xmlns:a16="http://schemas.microsoft.com/office/drawing/2014/main" id="{0FD9B3D0-73F4-4290-9875-1CBFD96BD230}"/>
            </a:ext>
          </a:extLst>
        </xdr:cNvPr>
        <xdr:cNvSpPr/>
      </xdr:nvSpPr>
      <xdr:spPr>
        <a:xfrm>
          <a:off x="8699500" y="109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152185</xdr:rowOff>
    </xdr:from>
    <xdr:to>
      <xdr:col>50</xdr:col>
      <xdr:colOff>114300</xdr:colOff>
      <xdr:row>63</xdr:row>
      <xdr:rowOff>157294</xdr:rowOff>
    </xdr:to>
    <xdr:cxnSp macro="">
      <xdr:nvCxnSpPr>
        <xdr:cNvPr id="250" name="直線コネクタ 249">
          <a:extLst>
            <a:ext uri="{FF2B5EF4-FFF2-40B4-BE49-F238E27FC236}">
              <a16:creationId xmlns:a16="http://schemas.microsoft.com/office/drawing/2014/main" id="{64D6E71B-5462-4144-9864-C4E5AD228845}"/>
            </a:ext>
          </a:extLst>
        </xdr:cNvPr>
        <xdr:cNvCxnSpPr/>
      </xdr:nvCxnSpPr>
      <xdr:spPr>
        <a:xfrm flipV="1">
          <a:off x="8750300" y="10953535"/>
          <a:ext cx="889000" cy="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109050</xdr:rowOff>
    </xdr:from>
    <xdr:to>
      <xdr:col>41</xdr:col>
      <xdr:colOff>101600</xdr:colOff>
      <xdr:row>64</xdr:row>
      <xdr:rowOff>39200</xdr:rowOff>
    </xdr:to>
    <xdr:sp macro="" textlink="">
      <xdr:nvSpPr>
        <xdr:cNvPr id="251" name="楕円 250">
          <a:extLst>
            <a:ext uri="{FF2B5EF4-FFF2-40B4-BE49-F238E27FC236}">
              <a16:creationId xmlns:a16="http://schemas.microsoft.com/office/drawing/2014/main" id="{55D76362-AE70-4920-A5D0-32ED289394F4}"/>
            </a:ext>
          </a:extLst>
        </xdr:cNvPr>
        <xdr:cNvSpPr/>
      </xdr:nvSpPr>
      <xdr:spPr>
        <a:xfrm>
          <a:off x="7810500" y="109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157294</xdr:rowOff>
    </xdr:from>
    <xdr:to>
      <xdr:col>45</xdr:col>
      <xdr:colOff>177800</xdr:colOff>
      <xdr:row>63</xdr:row>
      <xdr:rowOff>159850</xdr:rowOff>
    </xdr:to>
    <xdr:cxnSp macro="">
      <xdr:nvCxnSpPr>
        <xdr:cNvPr id="252" name="直線コネクタ 251">
          <a:extLst>
            <a:ext uri="{FF2B5EF4-FFF2-40B4-BE49-F238E27FC236}">
              <a16:creationId xmlns:a16="http://schemas.microsoft.com/office/drawing/2014/main" id="{7B16FA48-3627-488C-8749-B9DA48D98C21}"/>
            </a:ext>
          </a:extLst>
        </xdr:cNvPr>
        <xdr:cNvCxnSpPr/>
      </xdr:nvCxnSpPr>
      <xdr:spPr>
        <a:xfrm flipV="1">
          <a:off x="7861300" y="10958644"/>
          <a:ext cx="8890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114746</xdr:rowOff>
    </xdr:from>
    <xdr:to>
      <xdr:col>36</xdr:col>
      <xdr:colOff>165100</xdr:colOff>
      <xdr:row>64</xdr:row>
      <xdr:rowOff>44896</xdr:rowOff>
    </xdr:to>
    <xdr:sp macro="" textlink="">
      <xdr:nvSpPr>
        <xdr:cNvPr id="253" name="楕円 252">
          <a:extLst>
            <a:ext uri="{FF2B5EF4-FFF2-40B4-BE49-F238E27FC236}">
              <a16:creationId xmlns:a16="http://schemas.microsoft.com/office/drawing/2014/main" id="{F3407732-B3F1-4F81-A135-D177D9A1D852}"/>
            </a:ext>
          </a:extLst>
        </xdr:cNvPr>
        <xdr:cNvSpPr/>
      </xdr:nvSpPr>
      <xdr:spPr>
        <a:xfrm>
          <a:off x="6921500" y="109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159850</xdr:rowOff>
    </xdr:from>
    <xdr:to>
      <xdr:col>41</xdr:col>
      <xdr:colOff>50800</xdr:colOff>
      <xdr:row>63</xdr:row>
      <xdr:rowOff>165546</xdr:rowOff>
    </xdr:to>
    <xdr:cxnSp macro="">
      <xdr:nvCxnSpPr>
        <xdr:cNvPr id="254" name="直線コネクタ 253">
          <a:extLst>
            <a:ext uri="{FF2B5EF4-FFF2-40B4-BE49-F238E27FC236}">
              <a16:creationId xmlns:a16="http://schemas.microsoft.com/office/drawing/2014/main" id="{ACF2CAC6-69CF-4B70-83EB-838DA4B6525D}"/>
            </a:ext>
          </a:extLst>
        </xdr:cNvPr>
        <xdr:cNvCxnSpPr/>
      </xdr:nvCxnSpPr>
      <xdr:spPr>
        <a:xfrm flipV="1">
          <a:off x="6972300" y="10961200"/>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F2246B2F-9EF3-4EEB-8F23-32B46F85F529}"/>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F684A32E-6751-4409-8A85-77B089E5FA9E}"/>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7F8439F-B984-45B7-B25A-62B72E8119BA}"/>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F3D91278-B161-4651-9CF3-78DBB30725B9}"/>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22662</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E64A4D88-EEC9-47F8-A4BE-397E9CF2047C}"/>
            </a:ext>
          </a:extLst>
        </xdr:cNvPr>
        <xdr:cNvSpPr txBox="1"/>
      </xdr:nvSpPr>
      <xdr:spPr>
        <a:xfrm>
          <a:off x="9359411" y="1099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27771</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51C8003C-D850-4F07-B958-FDB32DF23109}"/>
            </a:ext>
          </a:extLst>
        </xdr:cNvPr>
        <xdr:cNvSpPr txBox="1"/>
      </xdr:nvSpPr>
      <xdr:spPr>
        <a:xfrm>
          <a:off x="8483111" y="1100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30327</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8EEEA799-1C0A-4A7E-944B-DDF813ECACA4}"/>
            </a:ext>
          </a:extLst>
        </xdr:cNvPr>
        <xdr:cNvSpPr txBox="1"/>
      </xdr:nvSpPr>
      <xdr:spPr>
        <a:xfrm>
          <a:off x="7594111" y="1100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36023</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C7C6E166-ECD7-4C06-BA41-B5D52BCBCB22}"/>
            </a:ext>
          </a:extLst>
        </xdr:cNvPr>
        <xdr:cNvSpPr txBox="1"/>
      </xdr:nvSpPr>
      <xdr:spPr>
        <a:xfrm>
          <a:off x="6705111" y="1100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240DC47-2083-4DD4-B182-6DCA114F4E2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1E4DD034-5262-46C7-AC54-A8D282B8C98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8CFD8F46-C1B7-43A7-B7BF-19F35852893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D9C64471-3C96-4CCD-9BF7-C62F746851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21B677AA-2C67-469A-B650-3DD84736C3D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9DF2087-8AF2-4E45-8047-36039D243C2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5FDA2918-C77D-4E4E-8B78-80AAD90AF5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5A16E602-BB38-4ABF-9059-2782C681103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BD5E2C20-A803-4247-902E-727BA608F0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34C962AB-61D9-4C63-A236-D004D7A6B04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BFDC15CB-F991-4705-BD8B-8C8409605A2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10C650A0-7087-4633-B1B4-90A6AB11CFA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86504D48-D146-45CE-867A-49DBD4FF62E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67CDEEC9-9572-4176-9DBF-5478F2A5E49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48FCDBA-FDB6-49EE-BA30-9D886A80F57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8BAE1FBE-8916-4601-B70B-3F1A21E083A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EBE072B0-1D95-463D-8D86-C1E00414C66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3C4DA30C-69F7-44B3-B930-15508DF604D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DEC1B3-8C7A-46DE-A614-A4C60A38B1B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43DD9998-2A18-4840-BEB8-396A2831CFD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BBF188F9-FA81-47F9-ADC2-CB41BAB0CC1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9829C3A6-80AC-46FD-9441-AD1A069107B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8427C229-A81D-478E-AF84-4E429C77F8E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3E8215C9-5333-4BE0-98FD-A9EF4044BD7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7E9F00D0-27D9-4621-B720-28EB2C1F5D6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BDEE1385-72F9-4F77-97D4-A36C6FBDF4E3}"/>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67C03A4A-4BB9-4909-BDD7-B6FF515AFF6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18A914B2-E3D9-4A98-95DE-45BF6C21380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C199E57C-C63A-4FC9-8696-F135000C4711}"/>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A2393A7-91EF-46DE-8870-32BB0EDE8637}"/>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A3351348-FB29-4464-9D6A-545D3A09BFBC}"/>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A0870544-0437-4051-92FA-ABB338CB3A84}"/>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24878F18-DB33-4C06-A993-F4B132184965}"/>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5AA1C40A-FC7D-492A-8943-37E292C13124}"/>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D02E3649-24CF-4F92-B35F-567B46D084E3}"/>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9C69115B-1A6F-4783-A836-430E0B981A15}"/>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34927E9-CFF8-4688-AEE2-FA77C9E9A5A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F6D33F9-21FD-4EE4-B4C4-589E49AC43B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F52FC80-8039-492B-835A-E6CF81E0B24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3F7C682-E1DC-4029-A07E-216B73324B2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551AD39-62EA-465E-A3A0-D185B7DE35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117929</xdr:rowOff>
    </xdr:from>
    <xdr:to>
      <xdr:col>24</xdr:col>
      <xdr:colOff>114300</xdr:colOff>
      <xdr:row>83</xdr:row>
      <xdr:rowOff>48079</xdr:rowOff>
    </xdr:to>
    <xdr:sp macro="" textlink="">
      <xdr:nvSpPr>
        <xdr:cNvPr id="304" name="楕円 303">
          <a:extLst>
            <a:ext uri="{FF2B5EF4-FFF2-40B4-BE49-F238E27FC236}">
              <a16:creationId xmlns:a16="http://schemas.microsoft.com/office/drawing/2014/main" id="{B67E24E4-4CAB-4914-AEE5-E3B049E38374}"/>
            </a:ext>
          </a:extLst>
        </xdr:cNvPr>
        <xdr:cNvSpPr/>
      </xdr:nvSpPr>
      <xdr:spPr>
        <a:xfrm>
          <a:off x="4584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140806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2A6CDA5-9972-434C-B1E3-2C6575504378}"/>
            </a:ext>
          </a:extLst>
        </xdr:cNvPr>
        <xdr:cNvSpPr txBox="1"/>
      </xdr:nvSpPr>
      <xdr:spPr>
        <a:xfrm>
          <a:off x="4673600" y="1402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306" name="楕円 305">
          <a:extLst>
            <a:ext uri="{FF2B5EF4-FFF2-40B4-BE49-F238E27FC236}">
              <a16:creationId xmlns:a16="http://schemas.microsoft.com/office/drawing/2014/main" id="{EECCC59C-5A8B-451A-95DD-A284C2B59257}"/>
            </a:ext>
          </a:extLst>
        </xdr:cNvPr>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168729</xdr:rowOff>
    </xdr:from>
    <xdr:to>
      <xdr:col>24</xdr:col>
      <xdr:colOff>63500</xdr:colOff>
      <xdr:row>83</xdr:row>
      <xdr:rowOff>15239</xdr:rowOff>
    </xdr:to>
    <xdr:cxnSp macro="">
      <xdr:nvCxnSpPr>
        <xdr:cNvPr id="307" name="直線コネクタ 306">
          <a:extLst>
            <a:ext uri="{FF2B5EF4-FFF2-40B4-BE49-F238E27FC236}">
              <a16:creationId xmlns:a16="http://schemas.microsoft.com/office/drawing/2014/main" id="{DE733E61-F452-42BC-8271-B11C51A6BF36}"/>
            </a:ext>
          </a:extLst>
        </xdr:cNvPr>
        <xdr:cNvCxnSpPr/>
      </xdr:nvCxnSpPr>
      <xdr:spPr>
        <a:xfrm flipV="1">
          <a:off x="3797300" y="14227629"/>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82006</xdr:rowOff>
    </xdr:from>
    <xdr:to>
      <xdr:col>15</xdr:col>
      <xdr:colOff>101600</xdr:colOff>
      <xdr:row>83</xdr:row>
      <xdr:rowOff>12156</xdr:rowOff>
    </xdr:to>
    <xdr:sp macro="" textlink="">
      <xdr:nvSpPr>
        <xdr:cNvPr id="308" name="楕円 307">
          <a:extLst>
            <a:ext uri="{FF2B5EF4-FFF2-40B4-BE49-F238E27FC236}">
              <a16:creationId xmlns:a16="http://schemas.microsoft.com/office/drawing/2014/main" id="{0530C953-5F5A-4DBB-B1FE-07380C5365CD}"/>
            </a:ext>
          </a:extLst>
        </xdr:cNvPr>
        <xdr:cNvSpPr/>
      </xdr:nvSpPr>
      <xdr:spPr>
        <a:xfrm>
          <a:off x="2857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132806</xdr:rowOff>
    </xdr:from>
    <xdr:to>
      <xdr:col>19</xdr:col>
      <xdr:colOff>177800</xdr:colOff>
      <xdr:row>83</xdr:row>
      <xdr:rowOff>15239</xdr:rowOff>
    </xdr:to>
    <xdr:cxnSp macro="">
      <xdr:nvCxnSpPr>
        <xdr:cNvPr id="309" name="直線コネクタ 308">
          <a:extLst>
            <a:ext uri="{FF2B5EF4-FFF2-40B4-BE49-F238E27FC236}">
              <a16:creationId xmlns:a16="http://schemas.microsoft.com/office/drawing/2014/main" id="{92FE6226-6B59-476B-A528-C6F7F0C9DC1C}"/>
            </a:ext>
          </a:extLst>
        </xdr:cNvPr>
        <xdr:cNvCxnSpPr/>
      </xdr:nvCxnSpPr>
      <xdr:spPr>
        <a:xfrm>
          <a:off x="2908300" y="1419170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29755</xdr:rowOff>
    </xdr:from>
    <xdr:to>
      <xdr:col>10</xdr:col>
      <xdr:colOff>165100</xdr:colOff>
      <xdr:row>82</xdr:row>
      <xdr:rowOff>131355</xdr:rowOff>
    </xdr:to>
    <xdr:sp macro="" textlink="">
      <xdr:nvSpPr>
        <xdr:cNvPr id="310" name="楕円 309">
          <a:extLst>
            <a:ext uri="{FF2B5EF4-FFF2-40B4-BE49-F238E27FC236}">
              <a16:creationId xmlns:a16="http://schemas.microsoft.com/office/drawing/2014/main" id="{343399B6-1D31-4999-ABDC-777EBC6BE803}"/>
            </a:ext>
          </a:extLst>
        </xdr:cNvPr>
        <xdr:cNvSpPr/>
      </xdr:nvSpPr>
      <xdr:spPr>
        <a:xfrm>
          <a:off x="1968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80555</xdr:rowOff>
    </xdr:from>
    <xdr:to>
      <xdr:col>15</xdr:col>
      <xdr:colOff>50800</xdr:colOff>
      <xdr:row>82</xdr:row>
      <xdr:rowOff>132806</xdr:rowOff>
    </xdr:to>
    <xdr:cxnSp macro="">
      <xdr:nvCxnSpPr>
        <xdr:cNvPr id="311" name="直線コネクタ 310">
          <a:extLst>
            <a:ext uri="{FF2B5EF4-FFF2-40B4-BE49-F238E27FC236}">
              <a16:creationId xmlns:a16="http://schemas.microsoft.com/office/drawing/2014/main" id="{B11C616D-0EAC-45FF-A725-3B5C75A1BC08}"/>
            </a:ext>
          </a:extLst>
        </xdr:cNvPr>
        <xdr:cNvCxnSpPr/>
      </xdr:nvCxnSpPr>
      <xdr:spPr>
        <a:xfrm>
          <a:off x="2019300" y="1413945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147320</xdr:rowOff>
    </xdr:from>
    <xdr:to>
      <xdr:col>6</xdr:col>
      <xdr:colOff>38100</xdr:colOff>
      <xdr:row>82</xdr:row>
      <xdr:rowOff>77470</xdr:rowOff>
    </xdr:to>
    <xdr:sp macro="" textlink="">
      <xdr:nvSpPr>
        <xdr:cNvPr id="312" name="楕円 311">
          <a:extLst>
            <a:ext uri="{FF2B5EF4-FFF2-40B4-BE49-F238E27FC236}">
              <a16:creationId xmlns:a16="http://schemas.microsoft.com/office/drawing/2014/main" id="{0ABE09DF-2A1B-4494-95F3-DBCAB49A70F1}"/>
            </a:ext>
          </a:extLst>
        </xdr:cNvPr>
        <xdr:cNvSpPr/>
      </xdr:nvSpPr>
      <xdr:spPr>
        <a:xfrm>
          <a:off x="1079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26670</xdr:rowOff>
    </xdr:from>
    <xdr:to>
      <xdr:col>10</xdr:col>
      <xdr:colOff>114300</xdr:colOff>
      <xdr:row>82</xdr:row>
      <xdr:rowOff>80555</xdr:rowOff>
    </xdr:to>
    <xdr:cxnSp macro="">
      <xdr:nvCxnSpPr>
        <xdr:cNvPr id="313" name="直線コネクタ 312">
          <a:extLst>
            <a:ext uri="{FF2B5EF4-FFF2-40B4-BE49-F238E27FC236}">
              <a16:creationId xmlns:a16="http://schemas.microsoft.com/office/drawing/2014/main" id="{EE0229DB-31EC-4C7C-95B2-7C0D6038005E}"/>
            </a:ext>
          </a:extLst>
        </xdr:cNvPr>
        <xdr:cNvCxnSpPr/>
      </xdr:nvCxnSpPr>
      <xdr:spPr>
        <a:xfrm>
          <a:off x="1130300" y="1408557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C6C32B85-671E-4DFB-9EA2-ECDA845D3214}"/>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BC092FF2-B4B3-4F4A-947A-39B547180917}"/>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A338B9D4-D361-4BFF-8CF7-727CA9EF7444}"/>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BBEBD68A-C6EC-4ECA-AE75-FD46C6F8E0CB}"/>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57166</xdr:rowOff>
    </xdr:from>
    <xdr:ext cx="405111" cy="259045"/>
    <xdr:sp macro="" textlink="">
      <xdr:nvSpPr>
        <xdr:cNvPr id="318" name="n_1mainValue【公営住宅】&#10;有形固定資産減価償却率">
          <a:extLst>
            <a:ext uri="{FF2B5EF4-FFF2-40B4-BE49-F238E27FC236}">
              <a16:creationId xmlns:a16="http://schemas.microsoft.com/office/drawing/2014/main" id="{284C0575-C568-42E6-8386-30EAFAB0051B}"/>
            </a:ext>
          </a:extLst>
        </xdr:cNvPr>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9" name="n_2mainValue【公営住宅】&#10;有形固定資産減価償却率">
          <a:extLst>
            <a:ext uri="{FF2B5EF4-FFF2-40B4-BE49-F238E27FC236}">
              <a16:creationId xmlns:a16="http://schemas.microsoft.com/office/drawing/2014/main" id="{D6EB5E52-28F9-45C6-B93F-B9A62748157B}"/>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147882</xdr:rowOff>
    </xdr:from>
    <xdr:ext cx="405111" cy="259045"/>
    <xdr:sp macro="" textlink="">
      <xdr:nvSpPr>
        <xdr:cNvPr id="320" name="n_3mainValue【公営住宅】&#10;有形固定資産減価償却率">
          <a:extLst>
            <a:ext uri="{FF2B5EF4-FFF2-40B4-BE49-F238E27FC236}">
              <a16:creationId xmlns:a16="http://schemas.microsoft.com/office/drawing/2014/main" id="{EFBE08C3-4C4F-41FB-B065-D9F85E2A34BB}"/>
            </a:ext>
          </a:extLst>
        </xdr:cNvPr>
        <xdr:cNvSpPr txBox="1"/>
      </xdr:nvSpPr>
      <xdr:spPr>
        <a:xfrm>
          <a:off x="1816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93997</xdr:rowOff>
    </xdr:from>
    <xdr:ext cx="405111" cy="259045"/>
    <xdr:sp macro="" textlink="">
      <xdr:nvSpPr>
        <xdr:cNvPr id="321" name="n_4mainValue【公営住宅】&#10;有形固定資産減価償却率">
          <a:extLst>
            <a:ext uri="{FF2B5EF4-FFF2-40B4-BE49-F238E27FC236}">
              <a16:creationId xmlns:a16="http://schemas.microsoft.com/office/drawing/2014/main" id="{69A94248-1911-4526-A55D-ADE302D6B7A9}"/>
            </a:ext>
          </a:extLst>
        </xdr:cNvPr>
        <xdr:cNvSpPr txBox="1"/>
      </xdr:nvSpPr>
      <xdr:spPr>
        <a:xfrm>
          <a:off x="927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52D1936-8509-4C4D-87CA-7271A47FA6A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235E59D-A940-4230-BBB5-776A53E87EE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AC683CE-B09A-4B6F-8504-BE9B78FE1F9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44BC2261-D542-4789-AD42-C7C40D2F97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BF6B0EE-9499-49DF-B3C5-FF47E4F9F4E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62DC1ED-3210-40B1-BDC6-92D7BC4AA0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94570EC-57C1-4CD5-8968-D68A1DFBA55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BB56F960-17AD-401E-AFEA-7513F73D07F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C877A4A-F028-470A-BDEA-4193292FA8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BFE6F9A-B63E-47E4-B9F8-8CB08E1D11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625BB1E3-922C-4F2C-852F-32820C95F6B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3289DD98-3BB0-4BD9-89AD-BD02E12B6B9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61F34C10-7339-4A2B-9276-7A8433C4CF3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6CCE4759-E89C-4B0B-94AE-8558ADBA51FD}"/>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30B88991-F23B-4340-8619-C7174FF89BC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6A7E6A9C-140E-4003-9E89-8BA3F93F8707}"/>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C9CA1487-5DBA-4087-8185-6B5F5B59490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B465E36F-D719-4CFE-BBF4-F81AD6E3DFF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9DE78777-8469-4A70-BEFA-2654FF70793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9AE63760-54B7-442C-9F01-E084ABBD65A3}"/>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8FA7EE41-D2C6-4882-AF2A-2E0545D2A3A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2214056C-402C-4791-994F-54FA2C95EFF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74F7CC1A-F7B5-4AAC-81F8-AD8427311B2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9BE444B3-8D18-4358-A859-68FEB303DA13}"/>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690AA617-BC98-40FC-A8C7-45C9A288C302}"/>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26FCB543-A857-4D0A-BBB7-B2F39703FD32}"/>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EC5B0D4A-18D1-44D6-9735-9C2A2D21D1D1}"/>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67004090-DFC2-4CBD-BE73-D0878FD66394}"/>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130E8E40-3036-4C27-8013-C60FF797061B}"/>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42384662-8B50-469A-A37A-DFCD57DF0EE9}"/>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2463AE0D-4761-4BDF-A947-3227080699DE}"/>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749F31D1-217F-425B-9E3F-BE8F7C8DEC6A}"/>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EA9FE69-EFD2-41FB-9AAC-4D14BB7BB4DF}"/>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D57A9668-6E48-412F-A227-98B846982F6B}"/>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9BCD007-5151-465B-8B31-E9CABD54FB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EC5AAC3-9E86-4A36-BDBA-5B355D154B3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723D81A-98FD-48F0-A279-23C7893BE74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D25B40B-B961-44D8-ACB9-3D3CB49791A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E4C0268-8512-4C90-A9E0-20A64078578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18199</xdr:rowOff>
    </xdr:from>
    <xdr:to>
      <xdr:col>55</xdr:col>
      <xdr:colOff>50800</xdr:colOff>
      <xdr:row>86</xdr:row>
      <xdr:rowOff>119799</xdr:rowOff>
    </xdr:to>
    <xdr:sp macro="" textlink="">
      <xdr:nvSpPr>
        <xdr:cNvPr id="361" name="楕円 360">
          <a:extLst>
            <a:ext uri="{FF2B5EF4-FFF2-40B4-BE49-F238E27FC236}">
              <a16:creationId xmlns:a16="http://schemas.microsoft.com/office/drawing/2014/main" id="{AB84A507-4945-4F83-9862-9CB849BF3E0B}"/>
            </a:ext>
          </a:extLst>
        </xdr:cNvPr>
        <xdr:cNvSpPr/>
      </xdr:nvSpPr>
      <xdr:spPr>
        <a:xfrm>
          <a:off x="10426700" y="1476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104576</xdr:rowOff>
    </xdr:from>
    <xdr:ext cx="469744" cy="259045"/>
    <xdr:sp macro="" textlink="">
      <xdr:nvSpPr>
        <xdr:cNvPr id="362" name="【公営住宅】&#10;一人当たり面積該当値テキスト">
          <a:extLst>
            <a:ext uri="{FF2B5EF4-FFF2-40B4-BE49-F238E27FC236}">
              <a16:creationId xmlns:a16="http://schemas.microsoft.com/office/drawing/2014/main" id="{55E3BAC9-D37A-4764-8FE2-A0F8D5F9DB91}"/>
            </a:ext>
          </a:extLst>
        </xdr:cNvPr>
        <xdr:cNvSpPr txBox="1"/>
      </xdr:nvSpPr>
      <xdr:spPr>
        <a:xfrm>
          <a:off x="10515600" y="1467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19075</xdr:rowOff>
    </xdr:from>
    <xdr:to>
      <xdr:col>50</xdr:col>
      <xdr:colOff>165100</xdr:colOff>
      <xdr:row>86</xdr:row>
      <xdr:rowOff>120675</xdr:rowOff>
    </xdr:to>
    <xdr:sp macro="" textlink="">
      <xdr:nvSpPr>
        <xdr:cNvPr id="363" name="楕円 362">
          <a:extLst>
            <a:ext uri="{FF2B5EF4-FFF2-40B4-BE49-F238E27FC236}">
              <a16:creationId xmlns:a16="http://schemas.microsoft.com/office/drawing/2014/main" id="{DB23CF6F-457F-4E76-BEF2-4DFAE13373C4}"/>
            </a:ext>
          </a:extLst>
        </xdr:cNvPr>
        <xdr:cNvSpPr/>
      </xdr:nvSpPr>
      <xdr:spPr>
        <a:xfrm>
          <a:off x="9588500" y="1476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68999</xdr:rowOff>
    </xdr:from>
    <xdr:to>
      <xdr:col>55</xdr:col>
      <xdr:colOff>0</xdr:colOff>
      <xdr:row>86</xdr:row>
      <xdr:rowOff>69875</xdr:rowOff>
    </xdr:to>
    <xdr:cxnSp macro="">
      <xdr:nvCxnSpPr>
        <xdr:cNvPr id="364" name="直線コネクタ 363">
          <a:extLst>
            <a:ext uri="{FF2B5EF4-FFF2-40B4-BE49-F238E27FC236}">
              <a16:creationId xmlns:a16="http://schemas.microsoft.com/office/drawing/2014/main" id="{C459BFBD-AA00-4B1F-90D4-4772EC4C3C8A}"/>
            </a:ext>
          </a:extLst>
        </xdr:cNvPr>
        <xdr:cNvCxnSpPr/>
      </xdr:nvCxnSpPr>
      <xdr:spPr>
        <a:xfrm flipV="1">
          <a:off x="9639300" y="14813699"/>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20332</xdr:rowOff>
    </xdr:from>
    <xdr:to>
      <xdr:col>46</xdr:col>
      <xdr:colOff>38100</xdr:colOff>
      <xdr:row>86</xdr:row>
      <xdr:rowOff>121932</xdr:rowOff>
    </xdr:to>
    <xdr:sp macro="" textlink="">
      <xdr:nvSpPr>
        <xdr:cNvPr id="365" name="楕円 364">
          <a:extLst>
            <a:ext uri="{FF2B5EF4-FFF2-40B4-BE49-F238E27FC236}">
              <a16:creationId xmlns:a16="http://schemas.microsoft.com/office/drawing/2014/main" id="{4FDC1170-CA0D-4A18-9D33-65F1BEC12216}"/>
            </a:ext>
          </a:extLst>
        </xdr:cNvPr>
        <xdr:cNvSpPr/>
      </xdr:nvSpPr>
      <xdr:spPr>
        <a:xfrm>
          <a:off x="8699500" y="1476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69875</xdr:rowOff>
    </xdr:from>
    <xdr:to>
      <xdr:col>50</xdr:col>
      <xdr:colOff>114300</xdr:colOff>
      <xdr:row>86</xdr:row>
      <xdr:rowOff>71132</xdr:rowOff>
    </xdr:to>
    <xdr:cxnSp macro="">
      <xdr:nvCxnSpPr>
        <xdr:cNvPr id="366" name="直線コネクタ 365">
          <a:extLst>
            <a:ext uri="{FF2B5EF4-FFF2-40B4-BE49-F238E27FC236}">
              <a16:creationId xmlns:a16="http://schemas.microsoft.com/office/drawing/2014/main" id="{A6CD9BC6-492C-4828-AE31-0769060E136D}"/>
            </a:ext>
          </a:extLst>
        </xdr:cNvPr>
        <xdr:cNvCxnSpPr/>
      </xdr:nvCxnSpPr>
      <xdr:spPr>
        <a:xfrm flipV="1">
          <a:off x="8750300" y="1481457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21437</xdr:rowOff>
    </xdr:from>
    <xdr:to>
      <xdr:col>41</xdr:col>
      <xdr:colOff>101600</xdr:colOff>
      <xdr:row>86</xdr:row>
      <xdr:rowOff>123037</xdr:rowOff>
    </xdr:to>
    <xdr:sp macro="" textlink="">
      <xdr:nvSpPr>
        <xdr:cNvPr id="367" name="楕円 366">
          <a:extLst>
            <a:ext uri="{FF2B5EF4-FFF2-40B4-BE49-F238E27FC236}">
              <a16:creationId xmlns:a16="http://schemas.microsoft.com/office/drawing/2014/main" id="{6E2C6F7D-70A4-4C00-BAED-9C0413613916}"/>
            </a:ext>
          </a:extLst>
        </xdr:cNvPr>
        <xdr:cNvSpPr/>
      </xdr:nvSpPr>
      <xdr:spPr>
        <a:xfrm>
          <a:off x="7810500" y="147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71132</xdr:rowOff>
    </xdr:from>
    <xdr:to>
      <xdr:col>45</xdr:col>
      <xdr:colOff>177800</xdr:colOff>
      <xdr:row>86</xdr:row>
      <xdr:rowOff>72237</xdr:rowOff>
    </xdr:to>
    <xdr:cxnSp macro="">
      <xdr:nvCxnSpPr>
        <xdr:cNvPr id="368" name="直線コネクタ 367">
          <a:extLst>
            <a:ext uri="{FF2B5EF4-FFF2-40B4-BE49-F238E27FC236}">
              <a16:creationId xmlns:a16="http://schemas.microsoft.com/office/drawing/2014/main" id="{D93611F2-61E7-4815-9B34-29A406CB378D}"/>
            </a:ext>
          </a:extLst>
        </xdr:cNvPr>
        <xdr:cNvCxnSpPr/>
      </xdr:nvCxnSpPr>
      <xdr:spPr>
        <a:xfrm flipV="1">
          <a:off x="7861300" y="14815832"/>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22543</xdr:rowOff>
    </xdr:from>
    <xdr:to>
      <xdr:col>36</xdr:col>
      <xdr:colOff>165100</xdr:colOff>
      <xdr:row>86</xdr:row>
      <xdr:rowOff>124143</xdr:rowOff>
    </xdr:to>
    <xdr:sp macro="" textlink="">
      <xdr:nvSpPr>
        <xdr:cNvPr id="369" name="楕円 368">
          <a:extLst>
            <a:ext uri="{FF2B5EF4-FFF2-40B4-BE49-F238E27FC236}">
              <a16:creationId xmlns:a16="http://schemas.microsoft.com/office/drawing/2014/main" id="{9770C92C-D7B0-4BA3-A697-FE2A0704DF59}"/>
            </a:ext>
          </a:extLst>
        </xdr:cNvPr>
        <xdr:cNvSpPr/>
      </xdr:nvSpPr>
      <xdr:spPr>
        <a:xfrm>
          <a:off x="6921500" y="147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72237</xdr:rowOff>
    </xdr:from>
    <xdr:to>
      <xdr:col>41</xdr:col>
      <xdr:colOff>50800</xdr:colOff>
      <xdr:row>86</xdr:row>
      <xdr:rowOff>73343</xdr:rowOff>
    </xdr:to>
    <xdr:cxnSp macro="">
      <xdr:nvCxnSpPr>
        <xdr:cNvPr id="370" name="直線コネクタ 369">
          <a:extLst>
            <a:ext uri="{FF2B5EF4-FFF2-40B4-BE49-F238E27FC236}">
              <a16:creationId xmlns:a16="http://schemas.microsoft.com/office/drawing/2014/main" id="{C92BDBFA-1900-4EAD-A1D9-6A6492BF9B1A}"/>
            </a:ext>
          </a:extLst>
        </xdr:cNvPr>
        <xdr:cNvCxnSpPr/>
      </xdr:nvCxnSpPr>
      <xdr:spPr>
        <a:xfrm flipV="1">
          <a:off x="6972300" y="14816937"/>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B3906B31-A340-435A-8B93-307FFFEF43C2}"/>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45B68A47-9940-43F4-9942-23D6F19CE627}"/>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B423535B-36C4-4C88-A96A-89AA159335C2}"/>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8B552602-FC9D-4F1A-859C-31F9D02F70DF}"/>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111802</xdr:rowOff>
    </xdr:from>
    <xdr:ext cx="469744" cy="259045"/>
    <xdr:sp macro="" textlink="">
      <xdr:nvSpPr>
        <xdr:cNvPr id="375" name="n_1mainValue【公営住宅】&#10;一人当たり面積">
          <a:extLst>
            <a:ext uri="{FF2B5EF4-FFF2-40B4-BE49-F238E27FC236}">
              <a16:creationId xmlns:a16="http://schemas.microsoft.com/office/drawing/2014/main" id="{A1A81805-9982-4B4D-BA41-275553E49708}"/>
            </a:ext>
          </a:extLst>
        </xdr:cNvPr>
        <xdr:cNvSpPr txBox="1"/>
      </xdr:nvSpPr>
      <xdr:spPr>
        <a:xfrm>
          <a:off x="9391727" y="1485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113059</xdr:rowOff>
    </xdr:from>
    <xdr:ext cx="469744" cy="259045"/>
    <xdr:sp macro="" textlink="">
      <xdr:nvSpPr>
        <xdr:cNvPr id="376" name="n_2mainValue【公営住宅】&#10;一人当たり面積">
          <a:extLst>
            <a:ext uri="{FF2B5EF4-FFF2-40B4-BE49-F238E27FC236}">
              <a16:creationId xmlns:a16="http://schemas.microsoft.com/office/drawing/2014/main" id="{9F7D9301-DB2A-4D0E-BE1D-F843CBD16387}"/>
            </a:ext>
          </a:extLst>
        </xdr:cNvPr>
        <xdr:cNvSpPr txBox="1"/>
      </xdr:nvSpPr>
      <xdr:spPr>
        <a:xfrm>
          <a:off x="8515427" y="1485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114164</xdr:rowOff>
    </xdr:from>
    <xdr:ext cx="469744" cy="259045"/>
    <xdr:sp macro="" textlink="">
      <xdr:nvSpPr>
        <xdr:cNvPr id="377" name="n_3mainValue【公営住宅】&#10;一人当たり面積">
          <a:extLst>
            <a:ext uri="{FF2B5EF4-FFF2-40B4-BE49-F238E27FC236}">
              <a16:creationId xmlns:a16="http://schemas.microsoft.com/office/drawing/2014/main" id="{9B2814B9-95BC-4581-AE2F-796D802FEA6C}"/>
            </a:ext>
          </a:extLst>
        </xdr:cNvPr>
        <xdr:cNvSpPr txBox="1"/>
      </xdr:nvSpPr>
      <xdr:spPr>
        <a:xfrm>
          <a:off x="7626427" y="1485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115270</xdr:rowOff>
    </xdr:from>
    <xdr:ext cx="469744" cy="259045"/>
    <xdr:sp macro="" textlink="">
      <xdr:nvSpPr>
        <xdr:cNvPr id="378" name="n_4mainValue【公営住宅】&#10;一人当たり面積">
          <a:extLst>
            <a:ext uri="{FF2B5EF4-FFF2-40B4-BE49-F238E27FC236}">
              <a16:creationId xmlns:a16="http://schemas.microsoft.com/office/drawing/2014/main" id="{FBB38596-853E-4C26-8083-174EC110A4EE}"/>
            </a:ext>
          </a:extLst>
        </xdr:cNvPr>
        <xdr:cNvSpPr txBox="1"/>
      </xdr:nvSpPr>
      <xdr:spPr>
        <a:xfrm>
          <a:off x="6737427" y="1485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D3CCC86D-5533-423B-8B83-FABA392792E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963E388-FFCE-4EDC-92E6-D936FDE3371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1F33E3E0-FD7D-4F42-8EBE-0EB857A62A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75A7756-FE4E-4773-93E2-0D4ECD00D67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2551FB0-BC4A-4BA5-9E69-81B0588439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A6D08CFF-888F-4F3F-8E66-1A4D67A1407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5ED4194-0B8B-4213-A334-2C5306123B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73CD0D3-1899-4752-86FF-2C30047C6A4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EB58CD98-F001-410E-BA41-23644CF108A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EC2B527D-EDAC-43C1-AB7F-D9DA9325343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25FF3C5-3AA7-47DB-A2ED-15734EC0000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7F5E74B4-4768-439E-BD1D-6249C64D388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5050086D-C886-4658-AF69-20EFE01C1DB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22FE5B29-BBA8-46F4-9E8A-817D9282C4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6B534E0D-BDDD-41EA-BB69-E38B55BEB92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A2CD9883-67AE-4634-803A-74E738FBD75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1331BE49-53E7-42DE-9D53-DBD45284879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681B90B-2255-410B-B837-7656746BA71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7C35FA0-8C9B-4E53-8462-06472C9372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98DD4F97-C33C-4DB9-B74A-8A1D3D976D2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2E482369-ADF0-4B34-88C0-DE33200D563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E7BE392A-3EE4-4F7C-8089-71A6E039A83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43A03CC9-2435-4267-BB58-12FC4D1850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D185DB38-58CE-492D-A77A-25D89CE2D48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A2B67436-C4F6-4789-BB90-BBD58D76FD5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4851C950-0C57-4387-ABAC-A7884C18B8B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8770E0F5-45E4-4618-A9F1-BAA9BB6FB2B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6455962A-1B77-4DCA-8A0A-B683843D9CB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E17335B4-6C2A-4998-B75E-110D4F57028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2CDD08AE-CE1B-4401-AE37-EF8AE4B2632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91F9C9E0-D45D-4DF8-A83C-E2C5F90EA6C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E9CE0329-0FBD-4731-B1B5-EFCFE2FEFF6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E7ED764A-F8F3-4F8D-9476-0BE19D4A654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BCF7FE1A-9EBA-4009-8810-831D7E574D1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80C72A47-73BA-45FD-8940-62FC355D649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81858F70-5035-4AE7-A32C-FB1BB440601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217DB23-7750-4FE3-8C80-536F9754D78F}"/>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2D3DDC97-1D1E-4AC4-A675-1EC59DCF85B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6B7D1CAB-1656-41B8-AA92-78EFD14064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794C2543-EB75-45BA-9EF6-F0233F0DA2C7}"/>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437EED40-CB5C-4713-A667-C127BC8C168A}"/>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74899975-DA21-45F6-A7F9-89962281C9FF}"/>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6CADEBB0-1265-42C8-8B7C-ACE008BD30C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ED70A392-4A8E-4D2E-97B4-74D13EA5A8F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D44C4C98-2D44-4B06-94AF-600D48FBF1C8}"/>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579355B4-D64F-435A-B4CC-917556CBD8B7}"/>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EA59D241-46B1-468E-8A5F-39328EC61A21}"/>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7A37C9DA-6B85-4CE5-980B-98D1DD4EB377}"/>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4A4ECC8A-E2D6-4FD3-B13A-46EA0B4D4E13}"/>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391F49C6-7904-4F36-B305-84FC32E24429}"/>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5A173B0-FA5F-4469-B6C2-273253C2544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EBFB6FB-4C40-4139-A8E6-246DED972F5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8C3AE26-4BDC-4993-B74D-9AFF85907F2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FEEB0ED-B02A-4D23-9E64-2880D088E4E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E1E7CA0-D58F-4A77-8793-F9E90D08909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34" name="楕円 433">
          <a:extLst>
            <a:ext uri="{FF2B5EF4-FFF2-40B4-BE49-F238E27FC236}">
              <a16:creationId xmlns:a16="http://schemas.microsoft.com/office/drawing/2014/main" id="{C997760F-A53B-49F7-B217-75E974DB6FBC}"/>
            </a:ext>
          </a:extLst>
        </xdr:cNvPr>
        <xdr:cNvSpPr/>
      </xdr:nvSpPr>
      <xdr:spPr>
        <a:xfrm>
          <a:off x="16268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137177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968E1DD1-583D-42D0-A74A-BF2AE0E1813A}"/>
            </a:ext>
          </a:extLst>
        </xdr:cNvPr>
        <xdr:cNvSpPr txBox="1"/>
      </xdr:nvSpPr>
      <xdr:spPr>
        <a:xfrm>
          <a:off x="1635760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19050</xdr:rowOff>
    </xdr:from>
    <xdr:to>
      <xdr:col>81</xdr:col>
      <xdr:colOff>101600</xdr:colOff>
      <xdr:row>38</xdr:row>
      <xdr:rowOff>120650</xdr:rowOff>
    </xdr:to>
    <xdr:sp macro="" textlink="">
      <xdr:nvSpPr>
        <xdr:cNvPr id="436" name="楕円 435">
          <a:extLst>
            <a:ext uri="{FF2B5EF4-FFF2-40B4-BE49-F238E27FC236}">
              <a16:creationId xmlns:a16="http://schemas.microsoft.com/office/drawing/2014/main" id="{698680F5-E0AD-451D-BCBC-074B70C387AF}"/>
            </a:ext>
          </a:extLst>
        </xdr:cNvPr>
        <xdr:cNvSpPr/>
      </xdr:nvSpPr>
      <xdr:spPr>
        <a:xfrm>
          <a:off x="15430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38100</xdr:rowOff>
    </xdr:from>
    <xdr:to>
      <xdr:col>85</xdr:col>
      <xdr:colOff>127000</xdr:colOff>
      <xdr:row>38</xdr:row>
      <xdr:rowOff>69850</xdr:rowOff>
    </xdr:to>
    <xdr:cxnSp macro="">
      <xdr:nvCxnSpPr>
        <xdr:cNvPr id="437" name="直線コネクタ 436">
          <a:extLst>
            <a:ext uri="{FF2B5EF4-FFF2-40B4-BE49-F238E27FC236}">
              <a16:creationId xmlns:a16="http://schemas.microsoft.com/office/drawing/2014/main" id="{22B3CB8F-6A37-442E-B15D-B761864DB9C1}"/>
            </a:ext>
          </a:extLst>
        </xdr:cNvPr>
        <xdr:cNvCxnSpPr/>
      </xdr:nvCxnSpPr>
      <xdr:spPr>
        <a:xfrm flipV="1">
          <a:off x="15481300" y="655320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161290</xdr:rowOff>
    </xdr:from>
    <xdr:to>
      <xdr:col>76</xdr:col>
      <xdr:colOff>165100</xdr:colOff>
      <xdr:row>38</xdr:row>
      <xdr:rowOff>91440</xdr:rowOff>
    </xdr:to>
    <xdr:sp macro="" textlink="">
      <xdr:nvSpPr>
        <xdr:cNvPr id="438" name="楕円 437">
          <a:extLst>
            <a:ext uri="{FF2B5EF4-FFF2-40B4-BE49-F238E27FC236}">
              <a16:creationId xmlns:a16="http://schemas.microsoft.com/office/drawing/2014/main" id="{8340D7D1-DAA8-4AD1-9886-10EC9561FBA0}"/>
            </a:ext>
          </a:extLst>
        </xdr:cNvPr>
        <xdr:cNvSpPr/>
      </xdr:nvSpPr>
      <xdr:spPr>
        <a:xfrm>
          <a:off x="14541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40640</xdr:rowOff>
    </xdr:from>
    <xdr:to>
      <xdr:col>81</xdr:col>
      <xdr:colOff>50800</xdr:colOff>
      <xdr:row>38</xdr:row>
      <xdr:rowOff>69850</xdr:rowOff>
    </xdr:to>
    <xdr:cxnSp macro="">
      <xdr:nvCxnSpPr>
        <xdr:cNvPr id="439" name="直線コネクタ 438">
          <a:extLst>
            <a:ext uri="{FF2B5EF4-FFF2-40B4-BE49-F238E27FC236}">
              <a16:creationId xmlns:a16="http://schemas.microsoft.com/office/drawing/2014/main" id="{3CB027FA-6C25-4A21-9FFF-0AE069221100}"/>
            </a:ext>
          </a:extLst>
        </xdr:cNvPr>
        <xdr:cNvCxnSpPr/>
      </xdr:nvCxnSpPr>
      <xdr:spPr>
        <a:xfrm>
          <a:off x="14592300" y="655574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53340</xdr:rowOff>
    </xdr:from>
    <xdr:to>
      <xdr:col>72</xdr:col>
      <xdr:colOff>38100</xdr:colOff>
      <xdr:row>37</xdr:row>
      <xdr:rowOff>154940</xdr:rowOff>
    </xdr:to>
    <xdr:sp macro="" textlink="">
      <xdr:nvSpPr>
        <xdr:cNvPr id="440" name="楕円 439">
          <a:extLst>
            <a:ext uri="{FF2B5EF4-FFF2-40B4-BE49-F238E27FC236}">
              <a16:creationId xmlns:a16="http://schemas.microsoft.com/office/drawing/2014/main" id="{4C7E5A4D-8C35-4FE3-82F3-6299ADC91463}"/>
            </a:ext>
          </a:extLst>
        </xdr:cNvPr>
        <xdr:cNvSpPr/>
      </xdr:nvSpPr>
      <xdr:spPr>
        <a:xfrm>
          <a:off x="13652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104140</xdr:rowOff>
    </xdr:from>
    <xdr:to>
      <xdr:col>76</xdr:col>
      <xdr:colOff>114300</xdr:colOff>
      <xdr:row>38</xdr:row>
      <xdr:rowOff>40640</xdr:rowOff>
    </xdr:to>
    <xdr:cxnSp macro="">
      <xdr:nvCxnSpPr>
        <xdr:cNvPr id="441" name="直線コネクタ 440">
          <a:extLst>
            <a:ext uri="{FF2B5EF4-FFF2-40B4-BE49-F238E27FC236}">
              <a16:creationId xmlns:a16="http://schemas.microsoft.com/office/drawing/2014/main" id="{D3975061-728C-42DC-99C5-FC6D075DF73F}"/>
            </a:ext>
          </a:extLst>
        </xdr:cNvPr>
        <xdr:cNvCxnSpPr/>
      </xdr:nvCxnSpPr>
      <xdr:spPr>
        <a:xfrm>
          <a:off x="13703300" y="6447790"/>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138430</xdr:rowOff>
    </xdr:from>
    <xdr:to>
      <xdr:col>67</xdr:col>
      <xdr:colOff>101600</xdr:colOff>
      <xdr:row>37</xdr:row>
      <xdr:rowOff>68580</xdr:rowOff>
    </xdr:to>
    <xdr:sp macro="" textlink="">
      <xdr:nvSpPr>
        <xdr:cNvPr id="442" name="楕円 441">
          <a:extLst>
            <a:ext uri="{FF2B5EF4-FFF2-40B4-BE49-F238E27FC236}">
              <a16:creationId xmlns:a16="http://schemas.microsoft.com/office/drawing/2014/main" id="{6E64841A-A32C-46A7-87E4-C518676DDCF9}"/>
            </a:ext>
          </a:extLst>
        </xdr:cNvPr>
        <xdr:cNvSpPr/>
      </xdr:nvSpPr>
      <xdr:spPr>
        <a:xfrm>
          <a:off x="12763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17780</xdr:rowOff>
    </xdr:from>
    <xdr:to>
      <xdr:col>71</xdr:col>
      <xdr:colOff>177800</xdr:colOff>
      <xdr:row>37</xdr:row>
      <xdr:rowOff>104140</xdr:rowOff>
    </xdr:to>
    <xdr:cxnSp macro="">
      <xdr:nvCxnSpPr>
        <xdr:cNvPr id="443" name="直線コネクタ 442">
          <a:extLst>
            <a:ext uri="{FF2B5EF4-FFF2-40B4-BE49-F238E27FC236}">
              <a16:creationId xmlns:a16="http://schemas.microsoft.com/office/drawing/2014/main" id="{7999AE3A-804C-4713-A4D4-4C2A2A4128AB}"/>
            </a:ext>
          </a:extLst>
        </xdr:cNvPr>
        <xdr:cNvCxnSpPr/>
      </xdr:nvCxnSpPr>
      <xdr:spPr>
        <a:xfrm>
          <a:off x="12814300" y="6361430"/>
          <a:ext cx="889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F8AF4CEC-164E-4D4B-8E44-E7C9B61B0A9F}"/>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49FE53A0-55A8-40DE-8306-66A4068D241F}"/>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E4548251-949B-4954-81BA-2FD5905E6D67}"/>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FC171237-95EC-488E-88C9-6A3BD2A5123D}"/>
            </a:ext>
          </a:extLst>
        </xdr:cNvPr>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111777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66CFBC1C-6969-4C6E-BCF5-A81226C61B82}"/>
            </a:ext>
          </a:extLst>
        </xdr:cNvPr>
        <xdr:cNvSpPr txBox="1"/>
      </xdr:nvSpPr>
      <xdr:spPr>
        <a:xfrm>
          <a:off x="15266044" y="662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82567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E48C1646-23C7-46C1-A5DC-CE19E092ED86}"/>
            </a:ext>
          </a:extLst>
        </xdr:cNvPr>
        <xdr:cNvSpPr txBox="1"/>
      </xdr:nvSpPr>
      <xdr:spPr>
        <a:xfrm>
          <a:off x="14389744"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146067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E3F1FDB0-08E2-4BF9-826C-0F0BEA6277D7}"/>
            </a:ext>
          </a:extLst>
        </xdr:cNvPr>
        <xdr:cNvSpPr txBox="1"/>
      </xdr:nvSpPr>
      <xdr:spPr>
        <a:xfrm>
          <a:off x="135007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85107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946489A-C274-4DAA-A1CE-4134543F2241}"/>
            </a:ext>
          </a:extLst>
        </xdr:cNvPr>
        <xdr:cNvSpPr txBox="1"/>
      </xdr:nvSpPr>
      <xdr:spPr>
        <a:xfrm>
          <a:off x="12611744" y="608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7000C876-D39B-46FE-B3A1-D51F0696F32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7A89615B-DEC5-40F7-BD62-3A3B5EA5DEF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C244BCC0-771A-47C1-B6E6-A78A2A3CAB4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509824DB-E75D-4456-A593-6CBCFB55535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ED4F7796-9AE6-445B-9A39-BCB65980A7C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CD75C19B-82E2-4592-B810-C063DEEB0BD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2E30128C-6670-446A-9791-15110FF021C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C19501E9-0ADA-4F1A-B4F0-25B44DEE58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21CCA6A-1D52-42FE-8C13-E136F55DB3B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ADE3C9BC-962F-4015-B1C9-B2C3D53563B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C46CB423-2D49-4596-894C-45388B426CE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6E454C4-A434-4F1A-A63B-E22277A86F8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511C677-FFA4-47E2-B7EF-B9F46AB1887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388B630F-FF8F-47DC-B31D-C39E9579C4A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71D21FED-ECA5-43B6-BD59-1C0629E4DAA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47BCD0D3-9FCB-4E26-90A4-5BDD2D73F5D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BAF39265-9E6D-442C-BBDE-477976AAD4F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A11287E6-637D-48CE-9612-0E3DF257816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B270B781-8712-4941-83A0-FF1D6A4FBC1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5BEC30AE-2E65-426C-BD80-91F65B3FBD9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3566F3AE-B332-4CC8-89A1-3D3E021E833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B3C1D303-BD2F-4588-80E6-87DEB3A79B86}"/>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80D3162B-B5A8-47AB-9A50-A15266AEEAEE}"/>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F3359EDB-8F13-4A7D-B6ED-C5B8A82E7274}"/>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952C82FF-5D41-4627-AB5E-3F0E4A75E5AF}"/>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3AD2599A-FB05-4F5F-BB81-ABF45EAE2CFB}"/>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E6B3F0CE-541E-4BA0-9B0E-D6424F3C03C2}"/>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00E70595-6F57-478B-A520-4F0E5021C6C6}"/>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C16517A6-F449-4066-AF0C-B28F0F24B03B}"/>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80E65990-CF30-49E6-B96A-BB1B87A19C8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80B593EB-F6F9-4FB5-8889-4E7FC4923C43}"/>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2C8A8D3B-1B46-423D-9CB4-11CE11B8C3C7}"/>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E336323-E6CC-48A3-92D3-463F4428080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FB206C2-F73F-45BD-9220-29AAA64F28D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4A80542-68E4-42F8-B63C-02034C311AC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AFF2F8A-3520-4000-B792-492ABB23B39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24B25BF-3C6F-4BCE-9D9A-85C13F69577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151587</xdr:rowOff>
    </xdr:from>
    <xdr:to>
      <xdr:col>116</xdr:col>
      <xdr:colOff>114300</xdr:colOff>
      <xdr:row>39</xdr:row>
      <xdr:rowOff>81737</xdr:rowOff>
    </xdr:to>
    <xdr:sp macro="" textlink="">
      <xdr:nvSpPr>
        <xdr:cNvPr id="489" name="楕円 488">
          <a:extLst>
            <a:ext uri="{FF2B5EF4-FFF2-40B4-BE49-F238E27FC236}">
              <a16:creationId xmlns:a16="http://schemas.microsoft.com/office/drawing/2014/main" id="{C256C26F-0797-4B06-8A2B-3539B1699F21}"/>
            </a:ext>
          </a:extLst>
        </xdr:cNvPr>
        <xdr:cNvSpPr/>
      </xdr:nvSpPr>
      <xdr:spPr>
        <a:xfrm>
          <a:off x="22110700" y="66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3014</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8C03465A-4C55-4934-BCFB-0CD360B01343}"/>
            </a:ext>
          </a:extLst>
        </xdr:cNvPr>
        <xdr:cNvSpPr txBox="1"/>
      </xdr:nvSpPr>
      <xdr:spPr>
        <a:xfrm>
          <a:off x="22199600" y="65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160731</xdr:rowOff>
    </xdr:from>
    <xdr:to>
      <xdr:col>112</xdr:col>
      <xdr:colOff>38100</xdr:colOff>
      <xdr:row>39</xdr:row>
      <xdr:rowOff>90881</xdr:rowOff>
    </xdr:to>
    <xdr:sp macro="" textlink="">
      <xdr:nvSpPr>
        <xdr:cNvPr id="491" name="楕円 490">
          <a:extLst>
            <a:ext uri="{FF2B5EF4-FFF2-40B4-BE49-F238E27FC236}">
              <a16:creationId xmlns:a16="http://schemas.microsoft.com/office/drawing/2014/main" id="{C2D502F0-8803-4816-BEE9-F9CD6593F1AA}"/>
            </a:ext>
          </a:extLst>
        </xdr:cNvPr>
        <xdr:cNvSpPr/>
      </xdr:nvSpPr>
      <xdr:spPr>
        <a:xfrm>
          <a:off x="21272500" y="6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30937</xdr:rowOff>
    </xdr:from>
    <xdr:to>
      <xdr:col>116</xdr:col>
      <xdr:colOff>63500</xdr:colOff>
      <xdr:row>39</xdr:row>
      <xdr:rowOff>40081</xdr:rowOff>
    </xdr:to>
    <xdr:cxnSp macro="">
      <xdr:nvCxnSpPr>
        <xdr:cNvPr id="492" name="直線コネクタ 491">
          <a:extLst>
            <a:ext uri="{FF2B5EF4-FFF2-40B4-BE49-F238E27FC236}">
              <a16:creationId xmlns:a16="http://schemas.microsoft.com/office/drawing/2014/main" id="{BAB93D64-6A84-4045-9630-5562F43CA6F0}"/>
            </a:ext>
          </a:extLst>
        </xdr:cNvPr>
        <xdr:cNvCxnSpPr/>
      </xdr:nvCxnSpPr>
      <xdr:spPr>
        <a:xfrm flipV="1">
          <a:off x="21323300" y="671748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1168</xdr:rowOff>
    </xdr:from>
    <xdr:to>
      <xdr:col>107</xdr:col>
      <xdr:colOff>101600</xdr:colOff>
      <xdr:row>39</xdr:row>
      <xdr:rowOff>102768</xdr:rowOff>
    </xdr:to>
    <xdr:sp macro="" textlink="">
      <xdr:nvSpPr>
        <xdr:cNvPr id="493" name="楕円 492">
          <a:extLst>
            <a:ext uri="{FF2B5EF4-FFF2-40B4-BE49-F238E27FC236}">
              <a16:creationId xmlns:a16="http://schemas.microsoft.com/office/drawing/2014/main" id="{51D6D43D-2443-4E01-A8EA-3300E0FE98DC}"/>
            </a:ext>
          </a:extLst>
        </xdr:cNvPr>
        <xdr:cNvSpPr/>
      </xdr:nvSpPr>
      <xdr:spPr>
        <a:xfrm>
          <a:off x="20383500" y="66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40081</xdr:rowOff>
    </xdr:from>
    <xdr:to>
      <xdr:col>111</xdr:col>
      <xdr:colOff>177800</xdr:colOff>
      <xdr:row>39</xdr:row>
      <xdr:rowOff>51968</xdr:rowOff>
    </xdr:to>
    <xdr:cxnSp macro="">
      <xdr:nvCxnSpPr>
        <xdr:cNvPr id="494" name="直線コネクタ 493">
          <a:extLst>
            <a:ext uri="{FF2B5EF4-FFF2-40B4-BE49-F238E27FC236}">
              <a16:creationId xmlns:a16="http://schemas.microsoft.com/office/drawing/2014/main" id="{90E0CC64-D020-45C6-B871-7FFDEABE8FB9}"/>
            </a:ext>
          </a:extLst>
        </xdr:cNvPr>
        <xdr:cNvCxnSpPr/>
      </xdr:nvCxnSpPr>
      <xdr:spPr>
        <a:xfrm flipV="1">
          <a:off x="20434300" y="672663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12141</xdr:rowOff>
    </xdr:from>
    <xdr:to>
      <xdr:col>102</xdr:col>
      <xdr:colOff>165100</xdr:colOff>
      <xdr:row>39</xdr:row>
      <xdr:rowOff>113741</xdr:rowOff>
    </xdr:to>
    <xdr:sp macro="" textlink="">
      <xdr:nvSpPr>
        <xdr:cNvPr id="495" name="楕円 494">
          <a:extLst>
            <a:ext uri="{FF2B5EF4-FFF2-40B4-BE49-F238E27FC236}">
              <a16:creationId xmlns:a16="http://schemas.microsoft.com/office/drawing/2014/main" id="{C1797043-0953-4D6F-9FB2-577011EDBCEF}"/>
            </a:ext>
          </a:extLst>
        </xdr:cNvPr>
        <xdr:cNvSpPr/>
      </xdr:nvSpPr>
      <xdr:spPr>
        <a:xfrm>
          <a:off x="19494500" y="66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51968</xdr:rowOff>
    </xdr:from>
    <xdr:to>
      <xdr:col>107</xdr:col>
      <xdr:colOff>50800</xdr:colOff>
      <xdr:row>39</xdr:row>
      <xdr:rowOff>62941</xdr:rowOff>
    </xdr:to>
    <xdr:cxnSp macro="">
      <xdr:nvCxnSpPr>
        <xdr:cNvPr id="496" name="直線コネクタ 495">
          <a:extLst>
            <a:ext uri="{FF2B5EF4-FFF2-40B4-BE49-F238E27FC236}">
              <a16:creationId xmlns:a16="http://schemas.microsoft.com/office/drawing/2014/main" id="{554D19D5-FD5D-4883-A079-4B126A7E0675}"/>
            </a:ext>
          </a:extLst>
        </xdr:cNvPr>
        <xdr:cNvCxnSpPr/>
      </xdr:nvCxnSpPr>
      <xdr:spPr>
        <a:xfrm flipV="1">
          <a:off x="19545300" y="673851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24943</xdr:rowOff>
    </xdr:from>
    <xdr:to>
      <xdr:col>98</xdr:col>
      <xdr:colOff>38100</xdr:colOff>
      <xdr:row>39</xdr:row>
      <xdr:rowOff>126543</xdr:rowOff>
    </xdr:to>
    <xdr:sp macro="" textlink="">
      <xdr:nvSpPr>
        <xdr:cNvPr id="497" name="楕円 496">
          <a:extLst>
            <a:ext uri="{FF2B5EF4-FFF2-40B4-BE49-F238E27FC236}">
              <a16:creationId xmlns:a16="http://schemas.microsoft.com/office/drawing/2014/main" id="{638BFF77-59CB-43A0-AEFC-BFC24A942063}"/>
            </a:ext>
          </a:extLst>
        </xdr:cNvPr>
        <xdr:cNvSpPr/>
      </xdr:nvSpPr>
      <xdr:spPr>
        <a:xfrm>
          <a:off x="18605500" y="67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62941</xdr:rowOff>
    </xdr:from>
    <xdr:to>
      <xdr:col>102</xdr:col>
      <xdr:colOff>114300</xdr:colOff>
      <xdr:row>39</xdr:row>
      <xdr:rowOff>75743</xdr:rowOff>
    </xdr:to>
    <xdr:cxnSp macro="">
      <xdr:nvCxnSpPr>
        <xdr:cNvPr id="498" name="直線コネクタ 497">
          <a:extLst>
            <a:ext uri="{FF2B5EF4-FFF2-40B4-BE49-F238E27FC236}">
              <a16:creationId xmlns:a16="http://schemas.microsoft.com/office/drawing/2014/main" id="{B4AA92D3-A669-4162-93F1-A9038A03B59E}"/>
            </a:ext>
          </a:extLst>
        </xdr:cNvPr>
        <xdr:cNvCxnSpPr/>
      </xdr:nvCxnSpPr>
      <xdr:spPr>
        <a:xfrm flipV="1">
          <a:off x="18656300" y="6749491"/>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1D1A80EF-B55D-4674-8F6F-E0F15B7133EF}"/>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28560427-8512-4CEF-9141-C40763570A10}"/>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C2BFA00E-B631-463B-8555-FD10993B5A74}"/>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70A96188-0405-4084-819E-573A920537AE}"/>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107408</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B2915DFD-5A92-4363-A54B-83810F4F3DAD}"/>
            </a:ext>
          </a:extLst>
        </xdr:cNvPr>
        <xdr:cNvSpPr txBox="1"/>
      </xdr:nvSpPr>
      <xdr:spPr>
        <a:xfrm>
          <a:off x="21075727" y="645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119296</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9E2BE18B-A133-4262-BAAB-C11C048CA606}"/>
            </a:ext>
          </a:extLst>
        </xdr:cNvPr>
        <xdr:cNvSpPr txBox="1"/>
      </xdr:nvSpPr>
      <xdr:spPr>
        <a:xfrm>
          <a:off x="20199427" y="64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130268</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8EF4F423-BBBD-4A3F-9142-39E7BAF02AF5}"/>
            </a:ext>
          </a:extLst>
        </xdr:cNvPr>
        <xdr:cNvSpPr txBox="1"/>
      </xdr:nvSpPr>
      <xdr:spPr>
        <a:xfrm>
          <a:off x="19310427" y="647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143070</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DB97852D-439B-4652-BABE-AFCE550A6358}"/>
            </a:ext>
          </a:extLst>
        </xdr:cNvPr>
        <xdr:cNvSpPr txBox="1"/>
      </xdr:nvSpPr>
      <xdr:spPr>
        <a:xfrm>
          <a:off x="18421427" y="648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285F7206-A8E1-41B4-84E9-3A6F1F24C7D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B1D5FE83-C452-4CBA-9C9D-7B6F8C4E865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C74DEC5-CBE7-46AA-80CA-CEA64EDA484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52BE0DE9-75EB-4AFD-A6B9-8D3E0EF1465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54F2B0F7-966B-4B0F-94B3-6F6288D149A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68B20DE2-FE65-4171-A622-A1528D4C0E8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270CDF01-FEB9-497F-B2A9-6D6B9A43AE5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D3754661-E4D6-402C-907B-CCB6B94ED07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99558E70-FFAF-41A6-86B0-94E9F4F21FE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ECEB5BC1-9B59-4EB6-B618-45DFF40C1AB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ECC8182B-CA31-473B-8746-1F0728DDE45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2FA25555-03FA-4917-97C5-4BD4AEFD7EB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1B092FC4-B0F8-4618-800A-99AC333E609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96FE1E1A-D058-47C6-8581-2145D69C111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B91926BB-23B1-4DE2-AA5B-EE4843E267C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FB59EB6B-8ED0-4C91-B9E4-45B96C881E1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1672A3A6-5CB7-404E-9A32-6F6A117D507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A756374F-BADB-4415-B716-78B9743D6B1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107C78D6-03B8-4F43-B041-69C54A856EA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7190D8DC-E662-43DA-9F32-09DEC2121AC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718A0F21-C765-46CB-8B4E-B11045A5B61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9CB3FE45-AF23-4B8E-BD0F-9C8F80218D5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1F49BCA0-3A5E-42B0-B330-DE8F45DCFF6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4391436B-63CD-447B-8F7B-136B40DDB23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4EB2948C-D681-47DA-8065-60B0A174C27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A2F927D1-080A-4324-99DE-9EA7CA17054C}"/>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26D296E0-8A28-413E-BD69-F79B6840281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B455B4EE-1900-4BED-9177-C86516CF2A8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97969F10-5C4F-4CE9-AAEF-F8C2E071A743}"/>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CD2707EE-4CED-4BEF-B400-02F007423A07}"/>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1564BBEF-1B42-46DC-AA49-8A1EE548097B}"/>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81249FD-2711-4389-BA9E-4ABA3009C6B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868E0C2B-1B0E-4805-B2B2-9B8788AB6BF8}"/>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F1A203E7-14CB-418F-A68D-2841A57D1A99}"/>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BDB64989-37E3-468B-904F-60AA197F4403}"/>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1D4D7D57-9CAE-467F-AE3F-DABA88D41D01}"/>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4984444-C1A9-4059-8137-6772E7BD28F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4A2A789-4000-4942-BC99-4A99A883F1A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CD3626A-D430-41E4-B0CB-B9306832AAD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283DCCE-B621-41A3-B713-8573EBDFFBC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102DC7D-158D-4C67-9106-D7118EF14B5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47172</xdr:rowOff>
    </xdr:from>
    <xdr:to>
      <xdr:col>85</xdr:col>
      <xdr:colOff>177800</xdr:colOff>
      <xdr:row>62</xdr:row>
      <xdr:rowOff>148772</xdr:rowOff>
    </xdr:to>
    <xdr:sp macro="" textlink="">
      <xdr:nvSpPr>
        <xdr:cNvPr id="548" name="楕円 547">
          <a:extLst>
            <a:ext uri="{FF2B5EF4-FFF2-40B4-BE49-F238E27FC236}">
              <a16:creationId xmlns:a16="http://schemas.microsoft.com/office/drawing/2014/main" id="{6EE1FC5C-714D-414C-89D3-3FFFA9CCF590}"/>
            </a:ext>
          </a:extLst>
        </xdr:cNvPr>
        <xdr:cNvSpPr/>
      </xdr:nvSpPr>
      <xdr:spPr>
        <a:xfrm>
          <a:off x="16268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25599</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16B9B10E-FD01-4156-BEA9-225864B4563C}"/>
            </a:ext>
          </a:extLst>
        </xdr:cNvPr>
        <xdr:cNvSpPr txBox="1"/>
      </xdr:nvSpPr>
      <xdr:spPr>
        <a:xfrm>
          <a:off x="16357600"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48804</xdr:rowOff>
    </xdr:from>
    <xdr:to>
      <xdr:col>81</xdr:col>
      <xdr:colOff>101600</xdr:colOff>
      <xdr:row>62</xdr:row>
      <xdr:rowOff>150404</xdr:rowOff>
    </xdr:to>
    <xdr:sp macro="" textlink="">
      <xdr:nvSpPr>
        <xdr:cNvPr id="550" name="楕円 549">
          <a:extLst>
            <a:ext uri="{FF2B5EF4-FFF2-40B4-BE49-F238E27FC236}">
              <a16:creationId xmlns:a16="http://schemas.microsoft.com/office/drawing/2014/main" id="{0954B0C4-E7D4-40F1-8BB9-BE884BE90E67}"/>
            </a:ext>
          </a:extLst>
        </xdr:cNvPr>
        <xdr:cNvSpPr/>
      </xdr:nvSpPr>
      <xdr:spPr>
        <a:xfrm>
          <a:off x="15430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97972</xdr:rowOff>
    </xdr:from>
    <xdr:to>
      <xdr:col>85</xdr:col>
      <xdr:colOff>127000</xdr:colOff>
      <xdr:row>62</xdr:row>
      <xdr:rowOff>99604</xdr:rowOff>
    </xdr:to>
    <xdr:cxnSp macro="">
      <xdr:nvCxnSpPr>
        <xdr:cNvPr id="551" name="直線コネクタ 550">
          <a:extLst>
            <a:ext uri="{FF2B5EF4-FFF2-40B4-BE49-F238E27FC236}">
              <a16:creationId xmlns:a16="http://schemas.microsoft.com/office/drawing/2014/main" id="{26ED1A9E-8403-4C59-B163-7192FCD077B8}"/>
            </a:ext>
          </a:extLst>
        </xdr:cNvPr>
        <xdr:cNvCxnSpPr/>
      </xdr:nvCxnSpPr>
      <xdr:spPr>
        <a:xfrm flipV="1">
          <a:off x="15481300" y="1072787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22678</xdr:rowOff>
    </xdr:from>
    <xdr:to>
      <xdr:col>76</xdr:col>
      <xdr:colOff>165100</xdr:colOff>
      <xdr:row>62</xdr:row>
      <xdr:rowOff>124278</xdr:rowOff>
    </xdr:to>
    <xdr:sp macro="" textlink="">
      <xdr:nvSpPr>
        <xdr:cNvPr id="552" name="楕円 551">
          <a:extLst>
            <a:ext uri="{FF2B5EF4-FFF2-40B4-BE49-F238E27FC236}">
              <a16:creationId xmlns:a16="http://schemas.microsoft.com/office/drawing/2014/main" id="{23779927-53C9-43EB-9461-63B66AC82E71}"/>
            </a:ext>
          </a:extLst>
        </xdr:cNvPr>
        <xdr:cNvSpPr/>
      </xdr:nvSpPr>
      <xdr:spPr>
        <a:xfrm>
          <a:off x="14541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73478</xdr:rowOff>
    </xdr:from>
    <xdr:to>
      <xdr:col>81</xdr:col>
      <xdr:colOff>50800</xdr:colOff>
      <xdr:row>62</xdr:row>
      <xdr:rowOff>99604</xdr:rowOff>
    </xdr:to>
    <xdr:cxnSp macro="">
      <xdr:nvCxnSpPr>
        <xdr:cNvPr id="553" name="直線コネクタ 552">
          <a:extLst>
            <a:ext uri="{FF2B5EF4-FFF2-40B4-BE49-F238E27FC236}">
              <a16:creationId xmlns:a16="http://schemas.microsoft.com/office/drawing/2014/main" id="{DB700A6E-5B30-40AB-81A0-3A97AE9C6151}"/>
            </a:ext>
          </a:extLst>
        </xdr:cNvPr>
        <xdr:cNvCxnSpPr/>
      </xdr:nvCxnSpPr>
      <xdr:spPr>
        <a:xfrm>
          <a:off x="14592300" y="107033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164737</xdr:rowOff>
    </xdr:from>
    <xdr:to>
      <xdr:col>72</xdr:col>
      <xdr:colOff>38100</xdr:colOff>
      <xdr:row>62</xdr:row>
      <xdr:rowOff>94887</xdr:rowOff>
    </xdr:to>
    <xdr:sp macro="" textlink="">
      <xdr:nvSpPr>
        <xdr:cNvPr id="554" name="楕円 553">
          <a:extLst>
            <a:ext uri="{FF2B5EF4-FFF2-40B4-BE49-F238E27FC236}">
              <a16:creationId xmlns:a16="http://schemas.microsoft.com/office/drawing/2014/main" id="{34A07499-4FD0-4709-90D8-E77E515B3ADD}"/>
            </a:ext>
          </a:extLst>
        </xdr:cNvPr>
        <xdr:cNvSpPr/>
      </xdr:nvSpPr>
      <xdr:spPr>
        <a:xfrm>
          <a:off x="13652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44087</xdr:rowOff>
    </xdr:from>
    <xdr:to>
      <xdr:col>76</xdr:col>
      <xdr:colOff>114300</xdr:colOff>
      <xdr:row>62</xdr:row>
      <xdr:rowOff>73478</xdr:rowOff>
    </xdr:to>
    <xdr:cxnSp macro="">
      <xdr:nvCxnSpPr>
        <xdr:cNvPr id="555" name="直線コネクタ 554">
          <a:extLst>
            <a:ext uri="{FF2B5EF4-FFF2-40B4-BE49-F238E27FC236}">
              <a16:creationId xmlns:a16="http://schemas.microsoft.com/office/drawing/2014/main" id="{04DA0EDF-C6BD-4426-BB6D-759F216B5FF4}"/>
            </a:ext>
          </a:extLst>
        </xdr:cNvPr>
        <xdr:cNvCxnSpPr/>
      </xdr:nvCxnSpPr>
      <xdr:spPr>
        <a:xfrm>
          <a:off x="13703300" y="106739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136978</xdr:rowOff>
    </xdr:from>
    <xdr:to>
      <xdr:col>67</xdr:col>
      <xdr:colOff>101600</xdr:colOff>
      <xdr:row>62</xdr:row>
      <xdr:rowOff>67128</xdr:rowOff>
    </xdr:to>
    <xdr:sp macro="" textlink="">
      <xdr:nvSpPr>
        <xdr:cNvPr id="556" name="楕円 555">
          <a:extLst>
            <a:ext uri="{FF2B5EF4-FFF2-40B4-BE49-F238E27FC236}">
              <a16:creationId xmlns:a16="http://schemas.microsoft.com/office/drawing/2014/main" id="{0EC0D2A6-CCB7-4B54-8D64-2FA7AB57C82E}"/>
            </a:ext>
          </a:extLst>
        </xdr:cNvPr>
        <xdr:cNvSpPr/>
      </xdr:nvSpPr>
      <xdr:spPr>
        <a:xfrm>
          <a:off x="1276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16328</xdr:rowOff>
    </xdr:from>
    <xdr:to>
      <xdr:col>71</xdr:col>
      <xdr:colOff>177800</xdr:colOff>
      <xdr:row>62</xdr:row>
      <xdr:rowOff>44087</xdr:rowOff>
    </xdr:to>
    <xdr:cxnSp macro="">
      <xdr:nvCxnSpPr>
        <xdr:cNvPr id="557" name="直線コネクタ 556">
          <a:extLst>
            <a:ext uri="{FF2B5EF4-FFF2-40B4-BE49-F238E27FC236}">
              <a16:creationId xmlns:a16="http://schemas.microsoft.com/office/drawing/2014/main" id="{1346611B-5DAE-4EE5-8CBC-A6F24548D5CF}"/>
            </a:ext>
          </a:extLst>
        </xdr:cNvPr>
        <xdr:cNvCxnSpPr/>
      </xdr:nvCxnSpPr>
      <xdr:spPr>
        <a:xfrm>
          <a:off x="12814300" y="106462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6494A5EA-0DC5-4E4C-8AF5-4DABFBF78539}"/>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B089A8AA-DC9D-4B5C-AEB0-040F1EEDF49A}"/>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BAFDF582-34B2-411C-9D70-8BE7BEEF02E8}"/>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645B972B-FE45-4F4E-A4C8-E27A59DE3FF2}"/>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141531</xdr:rowOff>
    </xdr:from>
    <xdr:ext cx="405111" cy="259045"/>
    <xdr:sp macro="" textlink="">
      <xdr:nvSpPr>
        <xdr:cNvPr id="562" name="n_1mainValue【学校施設】&#10;有形固定資産減価償却率">
          <a:extLst>
            <a:ext uri="{FF2B5EF4-FFF2-40B4-BE49-F238E27FC236}">
              <a16:creationId xmlns:a16="http://schemas.microsoft.com/office/drawing/2014/main" id="{D66CAD6C-55BC-4384-9FBA-BDAF17B91AA1}"/>
            </a:ext>
          </a:extLst>
        </xdr:cNvPr>
        <xdr:cNvSpPr txBox="1"/>
      </xdr:nvSpPr>
      <xdr:spPr>
        <a:xfrm>
          <a:off x="152660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115405</xdr:rowOff>
    </xdr:from>
    <xdr:ext cx="405111" cy="259045"/>
    <xdr:sp macro="" textlink="">
      <xdr:nvSpPr>
        <xdr:cNvPr id="563" name="n_2mainValue【学校施設】&#10;有形固定資産減価償却率">
          <a:extLst>
            <a:ext uri="{FF2B5EF4-FFF2-40B4-BE49-F238E27FC236}">
              <a16:creationId xmlns:a16="http://schemas.microsoft.com/office/drawing/2014/main" id="{EEE3B257-CE44-4DEA-B690-7C64477622E2}"/>
            </a:ext>
          </a:extLst>
        </xdr:cNvPr>
        <xdr:cNvSpPr txBox="1"/>
      </xdr:nvSpPr>
      <xdr:spPr>
        <a:xfrm>
          <a:off x="143897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86014</xdr:rowOff>
    </xdr:from>
    <xdr:ext cx="405111" cy="259045"/>
    <xdr:sp macro="" textlink="">
      <xdr:nvSpPr>
        <xdr:cNvPr id="564" name="n_3mainValue【学校施設】&#10;有形固定資産減価償却率">
          <a:extLst>
            <a:ext uri="{FF2B5EF4-FFF2-40B4-BE49-F238E27FC236}">
              <a16:creationId xmlns:a16="http://schemas.microsoft.com/office/drawing/2014/main" id="{F4151B06-72D1-42CC-BB42-B3BD1FD9872C}"/>
            </a:ext>
          </a:extLst>
        </xdr:cNvPr>
        <xdr:cNvSpPr txBox="1"/>
      </xdr:nvSpPr>
      <xdr:spPr>
        <a:xfrm>
          <a:off x="13500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58255</xdr:rowOff>
    </xdr:from>
    <xdr:ext cx="405111" cy="259045"/>
    <xdr:sp macro="" textlink="">
      <xdr:nvSpPr>
        <xdr:cNvPr id="565" name="n_4mainValue【学校施設】&#10;有形固定資産減価償却率">
          <a:extLst>
            <a:ext uri="{FF2B5EF4-FFF2-40B4-BE49-F238E27FC236}">
              <a16:creationId xmlns:a16="http://schemas.microsoft.com/office/drawing/2014/main" id="{624E5481-B17F-4BB5-8EA7-51F83088C9C7}"/>
            </a:ext>
          </a:extLst>
        </xdr:cNvPr>
        <xdr:cNvSpPr txBox="1"/>
      </xdr:nvSpPr>
      <xdr:spPr>
        <a:xfrm>
          <a:off x="12611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4F8E1467-9CA5-411A-A131-6E4E69C58E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E8D69ECF-7BBB-447E-A74B-C7073086E96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C1D6A3C-13D2-47A5-86EC-5952B0271D6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36F37B7D-D3D6-4513-A429-AEDFC23640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B52272BA-DD29-4CC8-8B56-0C2D5FFEC10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8BCF5BE8-F6E2-4DD1-BB06-81007C362F8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AF3EAD88-7808-4392-8F77-AC1DC9F6D82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8C866C80-9693-4357-9F37-838F638B0D1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B737ACCF-B6DC-4FE9-9235-95A01398867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188ECE6D-568F-4792-B1FD-20FDF532757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6CE52EF2-E3A4-4B32-A59D-CEB98DFED06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2C15ABB8-3EBB-40C2-AAF3-B47D4B3F3D0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D3C9A767-5502-4A0B-8C18-FAE176F8D22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36CE027D-5985-46BB-A6F5-7F5C4C908119}"/>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6B3EEAED-C98E-4D99-B59E-0D81A49044E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94AE82BD-7A42-44CD-A97C-C324AFB212DC}"/>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9D6CD1AA-676D-4134-A0B6-B7263B170DD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33333588-1B19-4249-A197-7782ECFFC93D}"/>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55CBAFBF-2E9F-4BDB-8BE0-11DD7370350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264B597-A268-4258-857A-E44D006B38B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23BA289F-E801-4274-BE4B-5AD7525CA69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B6BBE11B-F477-424C-8143-9A9EC52E85FD}"/>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35B3CC28-F3DC-4194-8BFD-B57898547AB1}"/>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CAEC41BE-D77E-401C-9885-432926B65811}"/>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B0948631-4465-4007-B88C-DF201F954678}"/>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76B8C5A9-754C-463A-9EBC-040B68BFF0E4}"/>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B97FAD89-6819-4D04-9E18-03682573574E}"/>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FBF9036B-AB4C-4A30-A093-B5E337F7BAE5}"/>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CEBC0FB3-F652-469D-B53A-50DEE68785D3}"/>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1504B761-6254-4629-BD84-B81972112B3B}"/>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9F55B970-8FDC-43D4-9E51-44734652B379}"/>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45FA194B-2C85-400F-B628-C10335936F4C}"/>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28DD5497-D572-4CE6-8916-DEEAC2B936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9CA1109-EA18-4523-9932-6D43167162C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10FD277-D0BC-40D7-8237-819444E341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80FDE51-0A1B-4DD8-966E-9316BB367C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CC8C038-1364-4666-B9C1-AA4E79BC72E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94132</xdr:rowOff>
    </xdr:from>
    <xdr:to>
      <xdr:col>116</xdr:col>
      <xdr:colOff>114300</xdr:colOff>
      <xdr:row>63</xdr:row>
      <xdr:rowOff>24282</xdr:rowOff>
    </xdr:to>
    <xdr:sp macro="" textlink="">
      <xdr:nvSpPr>
        <xdr:cNvPr id="603" name="楕円 602">
          <a:extLst>
            <a:ext uri="{FF2B5EF4-FFF2-40B4-BE49-F238E27FC236}">
              <a16:creationId xmlns:a16="http://schemas.microsoft.com/office/drawing/2014/main" id="{5CC71532-1D58-4D12-A70B-A0736828DF73}"/>
            </a:ext>
          </a:extLst>
        </xdr:cNvPr>
        <xdr:cNvSpPr/>
      </xdr:nvSpPr>
      <xdr:spPr>
        <a:xfrm>
          <a:off x="22110700" y="107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117009</xdr:rowOff>
    </xdr:from>
    <xdr:ext cx="469744" cy="259045"/>
    <xdr:sp macro="" textlink="">
      <xdr:nvSpPr>
        <xdr:cNvPr id="604" name="【学校施設】&#10;一人当たり面積該当値テキスト">
          <a:extLst>
            <a:ext uri="{FF2B5EF4-FFF2-40B4-BE49-F238E27FC236}">
              <a16:creationId xmlns:a16="http://schemas.microsoft.com/office/drawing/2014/main" id="{90EC6719-F84F-4D6C-BEE9-58BBFC55F155}"/>
            </a:ext>
          </a:extLst>
        </xdr:cNvPr>
        <xdr:cNvSpPr txBox="1"/>
      </xdr:nvSpPr>
      <xdr:spPr>
        <a:xfrm>
          <a:off x="22199600" y="1057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164953</xdr:rowOff>
    </xdr:from>
    <xdr:to>
      <xdr:col>112</xdr:col>
      <xdr:colOff>38100</xdr:colOff>
      <xdr:row>63</xdr:row>
      <xdr:rowOff>95103</xdr:rowOff>
    </xdr:to>
    <xdr:sp macro="" textlink="">
      <xdr:nvSpPr>
        <xdr:cNvPr id="605" name="楕円 604">
          <a:extLst>
            <a:ext uri="{FF2B5EF4-FFF2-40B4-BE49-F238E27FC236}">
              <a16:creationId xmlns:a16="http://schemas.microsoft.com/office/drawing/2014/main" id="{9A38812C-782B-4269-8C26-32B262520531}"/>
            </a:ext>
          </a:extLst>
        </xdr:cNvPr>
        <xdr:cNvSpPr/>
      </xdr:nvSpPr>
      <xdr:spPr>
        <a:xfrm>
          <a:off x="21272500" y="1079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144932</xdr:rowOff>
    </xdr:from>
    <xdr:to>
      <xdr:col>116</xdr:col>
      <xdr:colOff>63500</xdr:colOff>
      <xdr:row>63</xdr:row>
      <xdr:rowOff>44303</xdr:rowOff>
    </xdr:to>
    <xdr:cxnSp macro="">
      <xdr:nvCxnSpPr>
        <xdr:cNvPr id="606" name="直線コネクタ 605">
          <a:extLst>
            <a:ext uri="{FF2B5EF4-FFF2-40B4-BE49-F238E27FC236}">
              <a16:creationId xmlns:a16="http://schemas.microsoft.com/office/drawing/2014/main" id="{28C65F6D-C805-4774-A130-0456F642687F}"/>
            </a:ext>
          </a:extLst>
        </xdr:cNvPr>
        <xdr:cNvCxnSpPr/>
      </xdr:nvCxnSpPr>
      <xdr:spPr>
        <a:xfrm flipV="1">
          <a:off x="21323300" y="10774832"/>
          <a:ext cx="838200" cy="7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168519</xdr:rowOff>
    </xdr:from>
    <xdr:to>
      <xdr:col>107</xdr:col>
      <xdr:colOff>101600</xdr:colOff>
      <xdr:row>63</xdr:row>
      <xdr:rowOff>98669</xdr:rowOff>
    </xdr:to>
    <xdr:sp macro="" textlink="">
      <xdr:nvSpPr>
        <xdr:cNvPr id="607" name="楕円 606">
          <a:extLst>
            <a:ext uri="{FF2B5EF4-FFF2-40B4-BE49-F238E27FC236}">
              <a16:creationId xmlns:a16="http://schemas.microsoft.com/office/drawing/2014/main" id="{7EB0F59B-3012-4263-9E1C-22919EA38A26}"/>
            </a:ext>
          </a:extLst>
        </xdr:cNvPr>
        <xdr:cNvSpPr/>
      </xdr:nvSpPr>
      <xdr:spPr>
        <a:xfrm>
          <a:off x="20383500" y="1079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44303</xdr:rowOff>
    </xdr:from>
    <xdr:to>
      <xdr:col>111</xdr:col>
      <xdr:colOff>177800</xdr:colOff>
      <xdr:row>63</xdr:row>
      <xdr:rowOff>47869</xdr:rowOff>
    </xdr:to>
    <xdr:cxnSp macro="">
      <xdr:nvCxnSpPr>
        <xdr:cNvPr id="608" name="直線コネクタ 607">
          <a:extLst>
            <a:ext uri="{FF2B5EF4-FFF2-40B4-BE49-F238E27FC236}">
              <a16:creationId xmlns:a16="http://schemas.microsoft.com/office/drawing/2014/main" id="{DADFB268-4670-4343-A31D-B93E9961D284}"/>
            </a:ext>
          </a:extLst>
        </xdr:cNvPr>
        <xdr:cNvCxnSpPr/>
      </xdr:nvCxnSpPr>
      <xdr:spPr>
        <a:xfrm flipV="1">
          <a:off x="20434300" y="10845653"/>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864</xdr:rowOff>
    </xdr:from>
    <xdr:to>
      <xdr:col>102</xdr:col>
      <xdr:colOff>165100</xdr:colOff>
      <xdr:row>63</xdr:row>
      <xdr:rowOff>102464</xdr:rowOff>
    </xdr:to>
    <xdr:sp macro="" textlink="">
      <xdr:nvSpPr>
        <xdr:cNvPr id="609" name="楕円 608">
          <a:extLst>
            <a:ext uri="{FF2B5EF4-FFF2-40B4-BE49-F238E27FC236}">
              <a16:creationId xmlns:a16="http://schemas.microsoft.com/office/drawing/2014/main" id="{10B1640F-9B0C-4484-9879-2CEF5379EFD4}"/>
            </a:ext>
          </a:extLst>
        </xdr:cNvPr>
        <xdr:cNvSpPr/>
      </xdr:nvSpPr>
      <xdr:spPr>
        <a:xfrm>
          <a:off x="19494500" y="108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47869</xdr:rowOff>
    </xdr:from>
    <xdr:to>
      <xdr:col>107</xdr:col>
      <xdr:colOff>50800</xdr:colOff>
      <xdr:row>63</xdr:row>
      <xdr:rowOff>51664</xdr:rowOff>
    </xdr:to>
    <xdr:cxnSp macro="">
      <xdr:nvCxnSpPr>
        <xdr:cNvPr id="610" name="直線コネクタ 609">
          <a:extLst>
            <a:ext uri="{FF2B5EF4-FFF2-40B4-BE49-F238E27FC236}">
              <a16:creationId xmlns:a16="http://schemas.microsoft.com/office/drawing/2014/main" id="{A19A3AB6-FA03-434E-946B-E1C3DF9514E5}"/>
            </a:ext>
          </a:extLst>
        </xdr:cNvPr>
        <xdr:cNvCxnSpPr/>
      </xdr:nvCxnSpPr>
      <xdr:spPr>
        <a:xfrm flipV="1">
          <a:off x="19545300" y="10849219"/>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4018</xdr:rowOff>
    </xdr:from>
    <xdr:to>
      <xdr:col>98</xdr:col>
      <xdr:colOff>38100</xdr:colOff>
      <xdr:row>63</xdr:row>
      <xdr:rowOff>105618</xdr:rowOff>
    </xdr:to>
    <xdr:sp macro="" textlink="">
      <xdr:nvSpPr>
        <xdr:cNvPr id="611" name="楕円 610">
          <a:extLst>
            <a:ext uri="{FF2B5EF4-FFF2-40B4-BE49-F238E27FC236}">
              <a16:creationId xmlns:a16="http://schemas.microsoft.com/office/drawing/2014/main" id="{116D555E-B83D-4CC1-B3A4-F9AE43632BEE}"/>
            </a:ext>
          </a:extLst>
        </xdr:cNvPr>
        <xdr:cNvSpPr/>
      </xdr:nvSpPr>
      <xdr:spPr>
        <a:xfrm>
          <a:off x="18605500" y="1080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51664</xdr:rowOff>
    </xdr:from>
    <xdr:to>
      <xdr:col>102</xdr:col>
      <xdr:colOff>114300</xdr:colOff>
      <xdr:row>63</xdr:row>
      <xdr:rowOff>54818</xdr:rowOff>
    </xdr:to>
    <xdr:cxnSp macro="">
      <xdr:nvCxnSpPr>
        <xdr:cNvPr id="612" name="直線コネクタ 611">
          <a:extLst>
            <a:ext uri="{FF2B5EF4-FFF2-40B4-BE49-F238E27FC236}">
              <a16:creationId xmlns:a16="http://schemas.microsoft.com/office/drawing/2014/main" id="{0639C782-170F-408E-90CA-4842AD904B7B}"/>
            </a:ext>
          </a:extLst>
        </xdr:cNvPr>
        <xdr:cNvCxnSpPr/>
      </xdr:nvCxnSpPr>
      <xdr:spPr>
        <a:xfrm flipV="1">
          <a:off x="18656300" y="10853014"/>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292FD574-B852-4290-8481-4085B84B1DFA}"/>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8B46170F-BB64-4BE6-B099-9108F2C42E8A}"/>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BAD4B089-1EFC-47A0-BC5A-B3149CCD8A14}"/>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98808BB2-B625-4BFC-96E2-A7B7912085A9}"/>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86230</xdr:rowOff>
    </xdr:from>
    <xdr:ext cx="469744" cy="259045"/>
    <xdr:sp macro="" textlink="">
      <xdr:nvSpPr>
        <xdr:cNvPr id="617" name="n_1mainValue【学校施設】&#10;一人当たり面積">
          <a:extLst>
            <a:ext uri="{FF2B5EF4-FFF2-40B4-BE49-F238E27FC236}">
              <a16:creationId xmlns:a16="http://schemas.microsoft.com/office/drawing/2014/main" id="{E85BE5E6-3A7E-472D-982E-3FCADF37AE95}"/>
            </a:ext>
          </a:extLst>
        </xdr:cNvPr>
        <xdr:cNvSpPr txBox="1"/>
      </xdr:nvSpPr>
      <xdr:spPr>
        <a:xfrm>
          <a:off x="21075727" y="1088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89796</xdr:rowOff>
    </xdr:from>
    <xdr:ext cx="469744" cy="259045"/>
    <xdr:sp macro="" textlink="">
      <xdr:nvSpPr>
        <xdr:cNvPr id="618" name="n_2mainValue【学校施設】&#10;一人当たり面積">
          <a:extLst>
            <a:ext uri="{FF2B5EF4-FFF2-40B4-BE49-F238E27FC236}">
              <a16:creationId xmlns:a16="http://schemas.microsoft.com/office/drawing/2014/main" id="{9236DFA0-B4BF-4899-B50D-FD02B82C2A93}"/>
            </a:ext>
          </a:extLst>
        </xdr:cNvPr>
        <xdr:cNvSpPr txBox="1"/>
      </xdr:nvSpPr>
      <xdr:spPr>
        <a:xfrm>
          <a:off x="20199427" y="1089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93591</xdr:rowOff>
    </xdr:from>
    <xdr:ext cx="469744" cy="259045"/>
    <xdr:sp macro="" textlink="">
      <xdr:nvSpPr>
        <xdr:cNvPr id="619" name="n_3mainValue【学校施設】&#10;一人当たり面積">
          <a:extLst>
            <a:ext uri="{FF2B5EF4-FFF2-40B4-BE49-F238E27FC236}">
              <a16:creationId xmlns:a16="http://schemas.microsoft.com/office/drawing/2014/main" id="{AABA8232-A639-479B-B1D3-8EA292D69A78}"/>
            </a:ext>
          </a:extLst>
        </xdr:cNvPr>
        <xdr:cNvSpPr txBox="1"/>
      </xdr:nvSpPr>
      <xdr:spPr>
        <a:xfrm>
          <a:off x="19310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96745</xdr:rowOff>
    </xdr:from>
    <xdr:ext cx="469744" cy="259045"/>
    <xdr:sp macro="" textlink="">
      <xdr:nvSpPr>
        <xdr:cNvPr id="620" name="n_4mainValue【学校施設】&#10;一人当たり面積">
          <a:extLst>
            <a:ext uri="{FF2B5EF4-FFF2-40B4-BE49-F238E27FC236}">
              <a16:creationId xmlns:a16="http://schemas.microsoft.com/office/drawing/2014/main" id="{FDA6347B-C7AB-4FB3-A7D3-CCF836594165}"/>
            </a:ext>
          </a:extLst>
        </xdr:cNvPr>
        <xdr:cNvSpPr txBox="1"/>
      </xdr:nvSpPr>
      <xdr:spPr>
        <a:xfrm>
          <a:off x="18421427" y="1089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A9E6229-ED45-41EC-A680-6D13CBDC0BC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8C5C0665-4871-4E3B-8E7B-891CDEC838E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F26C928A-E973-4139-BB7A-EFD80822862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3D8A0263-CD0E-4299-B8DA-4F63875EB5F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D63236A1-4BAD-41FC-8834-D222C0679E7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92D01A62-1886-4CE5-99FF-EFE5F734BC8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8F78BF8E-354F-4E79-B413-F450F6D6533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64C93CD-C06A-433D-A77B-FB056A1C6D4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ADAEC51D-26BC-41EB-B7D4-33E9A18F674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864345FE-8481-4390-9143-8BDD4EF2057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45638523-7093-4CFC-8042-EF53F53EE52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1677A15C-52E4-445B-96B2-F488476A6C3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FC2FE0FA-1B79-49DB-95E1-93BCE8D9DA7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0A0F48E4-A698-47CE-BF67-A6490A97A58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20C772D1-8AAF-41E1-A368-2412E4DD0AC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BE09FDE1-BD3A-4DAB-9930-8578B564F9D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E7CD5629-5E1B-4AF8-8AE2-C6C5276C7DD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CB6EA72D-14DB-468E-A0DB-ACC5EADD3B7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92454DFE-98AD-4AA9-ADB2-C802EBA5C3B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05DBAB60-D1D7-4B1D-B3A6-7068020C8A9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D8EB8E2B-748B-4A99-AC28-F6B56756164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978E1744-632F-4B17-8FFA-F081D34D210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16C4BAAF-E862-4A3B-AC88-F3F1AEC3F6B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A1B4AC72-9FA5-444C-ADF5-F96E976B896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4BA275B2-0CD1-449C-A558-BC439D57AD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6ACB7BB2-58D6-46D8-A749-21B5C0F4186F}"/>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D02AD9F5-070D-4A29-88FC-7651B0BAAC9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A9E94147-28BD-49C1-80D9-B17CD399929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9" name="【児童館】&#10;有形固定資産減価償却率最大値テキスト">
          <a:extLst>
            <a:ext uri="{FF2B5EF4-FFF2-40B4-BE49-F238E27FC236}">
              <a16:creationId xmlns:a16="http://schemas.microsoft.com/office/drawing/2014/main" id="{4B2E191A-0353-40BB-BFDE-E5081EB63ECD}"/>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0" name="直線コネクタ 649">
          <a:extLst>
            <a:ext uri="{FF2B5EF4-FFF2-40B4-BE49-F238E27FC236}">
              <a16:creationId xmlns:a16="http://schemas.microsoft.com/office/drawing/2014/main" id="{55A4CE00-0DA3-4584-A10C-4B1B3DB79C0D}"/>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651" name="【児童館】&#10;有形固定資産減価償却率平均値テキスト">
          <a:extLst>
            <a:ext uri="{FF2B5EF4-FFF2-40B4-BE49-F238E27FC236}">
              <a16:creationId xmlns:a16="http://schemas.microsoft.com/office/drawing/2014/main" id="{8FE77558-7E8B-4257-AE69-58E8D6872CC2}"/>
            </a:ext>
          </a:extLst>
        </xdr:cNvPr>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2" name="フローチャート: 判断 651">
          <a:extLst>
            <a:ext uri="{FF2B5EF4-FFF2-40B4-BE49-F238E27FC236}">
              <a16:creationId xmlns:a16="http://schemas.microsoft.com/office/drawing/2014/main" id="{1BDBE99F-E00C-4DA3-8BA7-D7081F0674B4}"/>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53" name="フローチャート: 判断 652">
          <a:extLst>
            <a:ext uri="{FF2B5EF4-FFF2-40B4-BE49-F238E27FC236}">
              <a16:creationId xmlns:a16="http://schemas.microsoft.com/office/drawing/2014/main" id="{ECD1B6F9-5817-40BF-8C18-2760F33ED5C1}"/>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4" name="フローチャート: 判断 653">
          <a:extLst>
            <a:ext uri="{FF2B5EF4-FFF2-40B4-BE49-F238E27FC236}">
              <a16:creationId xmlns:a16="http://schemas.microsoft.com/office/drawing/2014/main" id="{DA3466C4-A759-497C-89DA-40032DDE0995}"/>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55" name="フローチャート: 判断 654">
          <a:extLst>
            <a:ext uri="{FF2B5EF4-FFF2-40B4-BE49-F238E27FC236}">
              <a16:creationId xmlns:a16="http://schemas.microsoft.com/office/drawing/2014/main" id="{52DBABC7-99B5-4509-AB3C-752F5EB5D13B}"/>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6" name="フローチャート: 判断 655">
          <a:extLst>
            <a:ext uri="{FF2B5EF4-FFF2-40B4-BE49-F238E27FC236}">
              <a16:creationId xmlns:a16="http://schemas.microsoft.com/office/drawing/2014/main" id="{5EE31CF0-75AD-483C-83E3-F742E090A1A8}"/>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3B3D7BE5-281D-47F2-A1B8-1BCD3DA3DB7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C28F306C-E2A5-4627-947F-61FBAA73F93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F724C23-366E-473A-B20F-7FB5F0C0E3E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B23F601-F548-4193-839F-6B739882FCD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7ED2D65C-68D0-418B-AC99-06F4DC58DA3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121194</xdr:rowOff>
    </xdr:from>
    <xdr:to>
      <xdr:col>85</xdr:col>
      <xdr:colOff>177800</xdr:colOff>
      <xdr:row>85</xdr:row>
      <xdr:rowOff>51344</xdr:rowOff>
    </xdr:to>
    <xdr:sp macro="" textlink="">
      <xdr:nvSpPr>
        <xdr:cNvPr id="662" name="楕円 661">
          <a:extLst>
            <a:ext uri="{FF2B5EF4-FFF2-40B4-BE49-F238E27FC236}">
              <a16:creationId xmlns:a16="http://schemas.microsoft.com/office/drawing/2014/main" id="{1E910336-E6A0-410D-9C41-FF6EF958C92C}"/>
            </a:ext>
          </a:extLst>
        </xdr:cNvPr>
        <xdr:cNvSpPr/>
      </xdr:nvSpPr>
      <xdr:spPr>
        <a:xfrm>
          <a:off x="162687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99621</xdr:rowOff>
    </xdr:from>
    <xdr:ext cx="405111" cy="259045"/>
    <xdr:sp macro="" textlink="">
      <xdr:nvSpPr>
        <xdr:cNvPr id="663" name="【児童館】&#10;有形固定資産減価償却率該当値テキスト">
          <a:extLst>
            <a:ext uri="{FF2B5EF4-FFF2-40B4-BE49-F238E27FC236}">
              <a16:creationId xmlns:a16="http://schemas.microsoft.com/office/drawing/2014/main" id="{4E2F5B93-58A6-4B9E-98AD-6C313B048C8D}"/>
            </a:ext>
          </a:extLst>
        </xdr:cNvPr>
        <xdr:cNvSpPr txBox="1"/>
      </xdr:nvSpPr>
      <xdr:spPr>
        <a:xfrm>
          <a:off x="16357600"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85271</xdr:rowOff>
    </xdr:from>
    <xdr:to>
      <xdr:col>81</xdr:col>
      <xdr:colOff>101600</xdr:colOff>
      <xdr:row>85</xdr:row>
      <xdr:rowOff>15421</xdr:rowOff>
    </xdr:to>
    <xdr:sp macro="" textlink="">
      <xdr:nvSpPr>
        <xdr:cNvPr id="664" name="楕円 663">
          <a:extLst>
            <a:ext uri="{FF2B5EF4-FFF2-40B4-BE49-F238E27FC236}">
              <a16:creationId xmlns:a16="http://schemas.microsoft.com/office/drawing/2014/main" id="{EDCAE502-B9DB-43F0-9649-919559CC2C67}"/>
            </a:ext>
          </a:extLst>
        </xdr:cNvPr>
        <xdr:cNvSpPr/>
      </xdr:nvSpPr>
      <xdr:spPr>
        <a:xfrm>
          <a:off x="15430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136071</xdr:rowOff>
    </xdr:from>
    <xdr:to>
      <xdr:col>85</xdr:col>
      <xdr:colOff>127000</xdr:colOff>
      <xdr:row>85</xdr:row>
      <xdr:rowOff>544</xdr:rowOff>
    </xdr:to>
    <xdr:cxnSp macro="">
      <xdr:nvCxnSpPr>
        <xdr:cNvPr id="665" name="直線コネクタ 664">
          <a:extLst>
            <a:ext uri="{FF2B5EF4-FFF2-40B4-BE49-F238E27FC236}">
              <a16:creationId xmlns:a16="http://schemas.microsoft.com/office/drawing/2014/main" id="{DB13B4E3-B45E-4BDA-99BF-A0C81AD35FEB}"/>
            </a:ext>
          </a:extLst>
        </xdr:cNvPr>
        <xdr:cNvCxnSpPr/>
      </xdr:nvCxnSpPr>
      <xdr:spPr>
        <a:xfrm>
          <a:off x="15481300" y="145378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49349</xdr:rowOff>
    </xdr:from>
    <xdr:to>
      <xdr:col>76</xdr:col>
      <xdr:colOff>165100</xdr:colOff>
      <xdr:row>84</xdr:row>
      <xdr:rowOff>150949</xdr:rowOff>
    </xdr:to>
    <xdr:sp macro="" textlink="">
      <xdr:nvSpPr>
        <xdr:cNvPr id="666" name="楕円 665">
          <a:extLst>
            <a:ext uri="{FF2B5EF4-FFF2-40B4-BE49-F238E27FC236}">
              <a16:creationId xmlns:a16="http://schemas.microsoft.com/office/drawing/2014/main" id="{397294CE-C340-4BEE-9227-7C974440FAB4}"/>
            </a:ext>
          </a:extLst>
        </xdr:cNvPr>
        <xdr:cNvSpPr/>
      </xdr:nvSpPr>
      <xdr:spPr>
        <a:xfrm>
          <a:off x="14541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100149</xdr:rowOff>
    </xdr:from>
    <xdr:to>
      <xdr:col>81</xdr:col>
      <xdr:colOff>50800</xdr:colOff>
      <xdr:row>84</xdr:row>
      <xdr:rowOff>136071</xdr:rowOff>
    </xdr:to>
    <xdr:cxnSp macro="">
      <xdr:nvCxnSpPr>
        <xdr:cNvPr id="667" name="直線コネクタ 666">
          <a:extLst>
            <a:ext uri="{FF2B5EF4-FFF2-40B4-BE49-F238E27FC236}">
              <a16:creationId xmlns:a16="http://schemas.microsoft.com/office/drawing/2014/main" id="{DAED2A20-A998-4630-A575-15D4A7EE3DB1}"/>
            </a:ext>
          </a:extLst>
        </xdr:cNvPr>
        <xdr:cNvCxnSpPr/>
      </xdr:nvCxnSpPr>
      <xdr:spPr>
        <a:xfrm>
          <a:off x="14592300" y="145019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77107</xdr:rowOff>
    </xdr:from>
    <xdr:to>
      <xdr:col>72</xdr:col>
      <xdr:colOff>38100</xdr:colOff>
      <xdr:row>84</xdr:row>
      <xdr:rowOff>7257</xdr:rowOff>
    </xdr:to>
    <xdr:sp macro="" textlink="">
      <xdr:nvSpPr>
        <xdr:cNvPr id="668" name="楕円 667">
          <a:extLst>
            <a:ext uri="{FF2B5EF4-FFF2-40B4-BE49-F238E27FC236}">
              <a16:creationId xmlns:a16="http://schemas.microsoft.com/office/drawing/2014/main" id="{DA3919D5-1CFE-41D2-99F8-9438D91E9CC9}"/>
            </a:ext>
          </a:extLst>
        </xdr:cNvPr>
        <xdr:cNvSpPr/>
      </xdr:nvSpPr>
      <xdr:spPr>
        <a:xfrm>
          <a:off x="1365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127907</xdr:rowOff>
    </xdr:from>
    <xdr:to>
      <xdr:col>76</xdr:col>
      <xdr:colOff>114300</xdr:colOff>
      <xdr:row>84</xdr:row>
      <xdr:rowOff>100149</xdr:rowOff>
    </xdr:to>
    <xdr:cxnSp macro="">
      <xdr:nvCxnSpPr>
        <xdr:cNvPr id="669" name="直線コネクタ 668">
          <a:extLst>
            <a:ext uri="{FF2B5EF4-FFF2-40B4-BE49-F238E27FC236}">
              <a16:creationId xmlns:a16="http://schemas.microsoft.com/office/drawing/2014/main" id="{D0429651-2BFF-4A39-908C-35B157B9DC21}"/>
            </a:ext>
          </a:extLst>
        </xdr:cNvPr>
        <xdr:cNvCxnSpPr/>
      </xdr:nvCxnSpPr>
      <xdr:spPr>
        <a:xfrm>
          <a:off x="13703300" y="14358257"/>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44450</xdr:rowOff>
    </xdr:from>
    <xdr:to>
      <xdr:col>67</xdr:col>
      <xdr:colOff>101600</xdr:colOff>
      <xdr:row>83</xdr:row>
      <xdr:rowOff>146050</xdr:rowOff>
    </xdr:to>
    <xdr:sp macro="" textlink="">
      <xdr:nvSpPr>
        <xdr:cNvPr id="670" name="楕円 669">
          <a:extLst>
            <a:ext uri="{FF2B5EF4-FFF2-40B4-BE49-F238E27FC236}">
              <a16:creationId xmlns:a16="http://schemas.microsoft.com/office/drawing/2014/main" id="{78CC0C2C-D275-41FC-9D0C-140F24C03A45}"/>
            </a:ext>
          </a:extLst>
        </xdr:cNvPr>
        <xdr:cNvSpPr/>
      </xdr:nvSpPr>
      <xdr:spPr>
        <a:xfrm>
          <a:off x="1276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95250</xdr:rowOff>
    </xdr:from>
    <xdr:to>
      <xdr:col>71</xdr:col>
      <xdr:colOff>177800</xdr:colOff>
      <xdr:row>83</xdr:row>
      <xdr:rowOff>127907</xdr:rowOff>
    </xdr:to>
    <xdr:cxnSp macro="">
      <xdr:nvCxnSpPr>
        <xdr:cNvPr id="671" name="直線コネクタ 670">
          <a:extLst>
            <a:ext uri="{FF2B5EF4-FFF2-40B4-BE49-F238E27FC236}">
              <a16:creationId xmlns:a16="http://schemas.microsoft.com/office/drawing/2014/main" id="{E3087132-52AC-4DD5-9ED0-9D6A9A294622}"/>
            </a:ext>
          </a:extLst>
        </xdr:cNvPr>
        <xdr:cNvCxnSpPr/>
      </xdr:nvCxnSpPr>
      <xdr:spPr>
        <a:xfrm>
          <a:off x="12814300" y="1432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160945</xdr:rowOff>
    </xdr:from>
    <xdr:ext cx="405111" cy="259045"/>
    <xdr:sp macro="" textlink="">
      <xdr:nvSpPr>
        <xdr:cNvPr id="672" name="n_1aveValue【児童館】&#10;有形固定資産減価償却率">
          <a:extLst>
            <a:ext uri="{FF2B5EF4-FFF2-40B4-BE49-F238E27FC236}">
              <a16:creationId xmlns:a16="http://schemas.microsoft.com/office/drawing/2014/main" id="{B3DBB41F-FB68-46DE-A63A-E07B0309FCD9}"/>
            </a:ext>
          </a:extLst>
        </xdr:cNvPr>
        <xdr:cNvSpPr txBox="1"/>
      </xdr:nvSpPr>
      <xdr:spPr>
        <a:xfrm>
          <a:off x="15266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3" name="n_2aveValue【児童館】&#10;有形固定資産減価償却率">
          <a:extLst>
            <a:ext uri="{FF2B5EF4-FFF2-40B4-BE49-F238E27FC236}">
              <a16:creationId xmlns:a16="http://schemas.microsoft.com/office/drawing/2014/main" id="{44D156AC-87FB-4E13-9806-F234CDDE9293}"/>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74" name="n_3aveValue【児童館】&#10;有形固定資産減価償却率">
          <a:extLst>
            <a:ext uri="{FF2B5EF4-FFF2-40B4-BE49-F238E27FC236}">
              <a16:creationId xmlns:a16="http://schemas.microsoft.com/office/drawing/2014/main" id="{E59DF761-A8F7-4C96-91A7-F9FB713FFA8F}"/>
            </a:ext>
          </a:extLst>
        </xdr:cNvPr>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75" name="n_4aveValue【児童館】&#10;有形固定資産減価償却率">
          <a:extLst>
            <a:ext uri="{FF2B5EF4-FFF2-40B4-BE49-F238E27FC236}">
              <a16:creationId xmlns:a16="http://schemas.microsoft.com/office/drawing/2014/main" id="{B6B67368-826C-45E2-9CD8-5D12D68A04B0}"/>
            </a:ext>
          </a:extLst>
        </xdr:cNvPr>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6548</xdr:rowOff>
    </xdr:from>
    <xdr:ext cx="405111" cy="259045"/>
    <xdr:sp macro="" textlink="">
      <xdr:nvSpPr>
        <xdr:cNvPr id="676" name="n_1mainValue【児童館】&#10;有形固定資産減価償却率">
          <a:extLst>
            <a:ext uri="{FF2B5EF4-FFF2-40B4-BE49-F238E27FC236}">
              <a16:creationId xmlns:a16="http://schemas.microsoft.com/office/drawing/2014/main" id="{A255611F-1A09-4F05-AB67-6BE3C21781EA}"/>
            </a:ext>
          </a:extLst>
        </xdr:cNvPr>
        <xdr:cNvSpPr txBox="1"/>
      </xdr:nvSpPr>
      <xdr:spPr>
        <a:xfrm>
          <a:off x="152660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142076</xdr:rowOff>
    </xdr:from>
    <xdr:ext cx="405111" cy="259045"/>
    <xdr:sp macro="" textlink="">
      <xdr:nvSpPr>
        <xdr:cNvPr id="677" name="n_2mainValue【児童館】&#10;有形固定資産減価償却率">
          <a:extLst>
            <a:ext uri="{FF2B5EF4-FFF2-40B4-BE49-F238E27FC236}">
              <a16:creationId xmlns:a16="http://schemas.microsoft.com/office/drawing/2014/main" id="{81AC6C3F-5C9C-41D8-BB5A-96300E908993}"/>
            </a:ext>
          </a:extLst>
        </xdr:cNvPr>
        <xdr:cNvSpPr txBox="1"/>
      </xdr:nvSpPr>
      <xdr:spPr>
        <a:xfrm>
          <a:off x="14389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169834</xdr:rowOff>
    </xdr:from>
    <xdr:ext cx="405111" cy="259045"/>
    <xdr:sp macro="" textlink="">
      <xdr:nvSpPr>
        <xdr:cNvPr id="678" name="n_3mainValue【児童館】&#10;有形固定資産減価償却率">
          <a:extLst>
            <a:ext uri="{FF2B5EF4-FFF2-40B4-BE49-F238E27FC236}">
              <a16:creationId xmlns:a16="http://schemas.microsoft.com/office/drawing/2014/main" id="{57960CCE-3E02-4824-8202-C2ECD7C0CD63}"/>
            </a:ext>
          </a:extLst>
        </xdr:cNvPr>
        <xdr:cNvSpPr txBox="1"/>
      </xdr:nvSpPr>
      <xdr:spPr>
        <a:xfrm>
          <a:off x="13500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137177</xdr:rowOff>
    </xdr:from>
    <xdr:ext cx="405111" cy="259045"/>
    <xdr:sp macro="" textlink="">
      <xdr:nvSpPr>
        <xdr:cNvPr id="679" name="n_4mainValue【児童館】&#10;有形固定資産減価償却率">
          <a:extLst>
            <a:ext uri="{FF2B5EF4-FFF2-40B4-BE49-F238E27FC236}">
              <a16:creationId xmlns:a16="http://schemas.microsoft.com/office/drawing/2014/main" id="{E2B23A68-2F78-4B7B-8E2E-603F4F0A9DCC}"/>
            </a:ext>
          </a:extLst>
        </xdr:cNvPr>
        <xdr:cNvSpPr txBox="1"/>
      </xdr:nvSpPr>
      <xdr:spPr>
        <a:xfrm>
          <a:off x="12611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5E586270-3F8E-4FC5-80CF-0F871D2FB74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D818056A-D6B0-4815-8EA3-14DA024A0D0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305DC7B1-14B0-4868-A8DE-74BE2D86D1B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7A49D8A1-CBC9-43C4-B312-01EBFCAA530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981135CF-D785-45FC-90F3-773888167DB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68203A90-120B-4583-BA75-31958EA4FE6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9A85E668-47DB-46C8-B03C-06ECD2E308D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7C91A702-7E5E-48A2-BABD-93773033DEA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65B011A8-B482-4B33-BFA2-77DFF1FB219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6F77B1A8-C070-4F20-9B61-9FED2802C84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9F93D9B2-AD32-4983-A3D3-CFABBA19F5D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576D7F08-F5BE-4B72-BC63-06E9B3221D2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B133B54D-CABE-4390-9886-165AC4C2CB1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D25B5746-22A9-4944-AED0-8988ABCA763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3D7125B-C2CC-4C9E-AAB6-EE0C0C513F5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B9CFCF68-F674-4002-ACA3-F98AA2302CE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59ADEA21-B6F0-4ABE-9646-37A61A266FF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A314651-A8E5-4E20-B1F9-E97D2A7573D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5E245E09-304D-43B3-A442-3B728EDCEE8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C74AD8E6-69F8-4512-A3C7-2BB9CDEEB97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2EFCE958-22AA-464F-A89B-CE5A0CEAB0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318E1394-8DC6-49DE-A379-AFDFBF24F76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48CC31E2-11F1-4C9F-96DE-A7006F18497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703" name="直線コネクタ 702">
          <a:extLst>
            <a:ext uri="{FF2B5EF4-FFF2-40B4-BE49-F238E27FC236}">
              <a16:creationId xmlns:a16="http://schemas.microsoft.com/office/drawing/2014/main" id="{92A706BB-6576-42C6-9ED1-43BC6AA7F9E4}"/>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704" name="【児童館】&#10;一人当たり面積最小値テキスト">
          <a:extLst>
            <a:ext uri="{FF2B5EF4-FFF2-40B4-BE49-F238E27FC236}">
              <a16:creationId xmlns:a16="http://schemas.microsoft.com/office/drawing/2014/main" id="{83226B6B-C11F-4794-AFFB-BC6A7AD9B791}"/>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705" name="直線コネクタ 704">
          <a:extLst>
            <a:ext uri="{FF2B5EF4-FFF2-40B4-BE49-F238E27FC236}">
              <a16:creationId xmlns:a16="http://schemas.microsoft.com/office/drawing/2014/main" id="{B3635E4F-A0E5-45BC-846D-73DB0F387531}"/>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6" name="【児童館】&#10;一人当たり面積最大値テキスト">
          <a:extLst>
            <a:ext uri="{FF2B5EF4-FFF2-40B4-BE49-F238E27FC236}">
              <a16:creationId xmlns:a16="http://schemas.microsoft.com/office/drawing/2014/main" id="{BE65CBFB-32CE-45EE-BEB5-38B6FB9CC17D}"/>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7" name="直線コネクタ 706">
          <a:extLst>
            <a:ext uri="{FF2B5EF4-FFF2-40B4-BE49-F238E27FC236}">
              <a16:creationId xmlns:a16="http://schemas.microsoft.com/office/drawing/2014/main" id="{CA8854F7-61EA-4013-91EB-751EEFFA4AD8}"/>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08" name="【児童館】&#10;一人当たり面積平均値テキスト">
          <a:extLst>
            <a:ext uri="{FF2B5EF4-FFF2-40B4-BE49-F238E27FC236}">
              <a16:creationId xmlns:a16="http://schemas.microsoft.com/office/drawing/2014/main" id="{9B277C43-D4AA-4026-922E-9A5552E20A55}"/>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9" name="フローチャート: 判断 708">
          <a:extLst>
            <a:ext uri="{FF2B5EF4-FFF2-40B4-BE49-F238E27FC236}">
              <a16:creationId xmlns:a16="http://schemas.microsoft.com/office/drawing/2014/main" id="{DE72EFF9-BB31-4AF5-BF56-B735B33C5BA2}"/>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710" name="フローチャート: 判断 709">
          <a:extLst>
            <a:ext uri="{FF2B5EF4-FFF2-40B4-BE49-F238E27FC236}">
              <a16:creationId xmlns:a16="http://schemas.microsoft.com/office/drawing/2014/main" id="{B7ECD7D0-3892-45F4-AD9E-A0BFB637521F}"/>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C279431B-587B-4562-A025-34CF090B468C}"/>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12" name="フローチャート: 判断 711">
          <a:extLst>
            <a:ext uri="{FF2B5EF4-FFF2-40B4-BE49-F238E27FC236}">
              <a16:creationId xmlns:a16="http://schemas.microsoft.com/office/drawing/2014/main" id="{929F4D95-5594-49E5-8677-431CD6EEE9AA}"/>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D0D24A6C-12AE-4A32-B860-CB53BEEFC5F5}"/>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D3682020-1436-4601-BC8B-1DEC8566218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FDF62F3-67DC-4454-93F1-7C1C534ECD9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5E1AC36-BB06-4A87-891F-7E067F14C98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FAC915CC-7411-479D-8145-040665EDF45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CB8ACBA2-B0A3-488B-BF33-BD973FEE13F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40639</xdr:rowOff>
    </xdr:from>
    <xdr:to>
      <xdr:col>116</xdr:col>
      <xdr:colOff>114300</xdr:colOff>
      <xdr:row>84</xdr:row>
      <xdr:rowOff>142239</xdr:rowOff>
    </xdr:to>
    <xdr:sp macro="" textlink="">
      <xdr:nvSpPr>
        <xdr:cNvPr id="719" name="楕円 718">
          <a:extLst>
            <a:ext uri="{FF2B5EF4-FFF2-40B4-BE49-F238E27FC236}">
              <a16:creationId xmlns:a16="http://schemas.microsoft.com/office/drawing/2014/main" id="{1A7DE8E1-0857-4504-BFD5-80401978A318}"/>
            </a:ext>
          </a:extLst>
        </xdr:cNvPr>
        <xdr:cNvSpPr/>
      </xdr:nvSpPr>
      <xdr:spPr>
        <a:xfrm>
          <a:off x="22110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19066</xdr:rowOff>
    </xdr:from>
    <xdr:ext cx="469744" cy="259045"/>
    <xdr:sp macro="" textlink="">
      <xdr:nvSpPr>
        <xdr:cNvPr id="720" name="【児童館】&#10;一人当たり面積該当値テキスト">
          <a:extLst>
            <a:ext uri="{FF2B5EF4-FFF2-40B4-BE49-F238E27FC236}">
              <a16:creationId xmlns:a16="http://schemas.microsoft.com/office/drawing/2014/main" id="{1F7A8D24-4CBC-40E7-A9D1-7F1DC3EAAF3B}"/>
            </a:ext>
          </a:extLst>
        </xdr:cNvPr>
        <xdr:cNvSpPr txBox="1"/>
      </xdr:nvSpPr>
      <xdr:spPr>
        <a:xfrm>
          <a:off x="22199600"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48261</xdr:rowOff>
    </xdr:from>
    <xdr:to>
      <xdr:col>112</xdr:col>
      <xdr:colOff>38100</xdr:colOff>
      <xdr:row>84</xdr:row>
      <xdr:rowOff>149861</xdr:rowOff>
    </xdr:to>
    <xdr:sp macro="" textlink="">
      <xdr:nvSpPr>
        <xdr:cNvPr id="721" name="楕円 720">
          <a:extLst>
            <a:ext uri="{FF2B5EF4-FFF2-40B4-BE49-F238E27FC236}">
              <a16:creationId xmlns:a16="http://schemas.microsoft.com/office/drawing/2014/main" id="{1004CCE4-2342-45AB-8294-5C795EC81A0E}"/>
            </a:ext>
          </a:extLst>
        </xdr:cNvPr>
        <xdr:cNvSpPr/>
      </xdr:nvSpPr>
      <xdr:spPr>
        <a:xfrm>
          <a:off x="2127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91439</xdr:rowOff>
    </xdr:from>
    <xdr:to>
      <xdr:col>116</xdr:col>
      <xdr:colOff>63500</xdr:colOff>
      <xdr:row>84</xdr:row>
      <xdr:rowOff>99061</xdr:rowOff>
    </xdr:to>
    <xdr:cxnSp macro="">
      <xdr:nvCxnSpPr>
        <xdr:cNvPr id="722" name="直線コネクタ 721">
          <a:extLst>
            <a:ext uri="{FF2B5EF4-FFF2-40B4-BE49-F238E27FC236}">
              <a16:creationId xmlns:a16="http://schemas.microsoft.com/office/drawing/2014/main" id="{0B43D7AB-12AE-49D6-A120-A1F787A05732}"/>
            </a:ext>
          </a:extLst>
        </xdr:cNvPr>
        <xdr:cNvCxnSpPr/>
      </xdr:nvCxnSpPr>
      <xdr:spPr>
        <a:xfrm flipV="1">
          <a:off x="21323300" y="14493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59689</xdr:rowOff>
    </xdr:from>
    <xdr:to>
      <xdr:col>107</xdr:col>
      <xdr:colOff>101600</xdr:colOff>
      <xdr:row>84</xdr:row>
      <xdr:rowOff>161289</xdr:rowOff>
    </xdr:to>
    <xdr:sp macro="" textlink="">
      <xdr:nvSpPr>
        <xdr:cNvPr id="723" name="楕円 722">
          <a:extLst>
            <a:ext uri="{FF2B5EF4-FFF2-40B4-BE49-F238E27FC236}">
              <a16:creationId xmlns:a16="http://schemas.microsoft.com/office/drawing/2014/main" id="{7FF94D35-94D0-440A-B24D-06C4A931CDA0}"/>
            </a:ext>
          </a:extLst>
        </xdr:cNvPr>
        <xdr:cNvSpPr/>
      </xdr:nvSpPr>
      <xdr:spPr>
        <a:xfrm>
          <a:off x="20383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99061</xdr:rowOff>
    </xdr:from>
    <xdr:to>
      <xdr:col>111</xdr:col>
      <xdr:colOff>177800</xdr:colOff>
      <xdr:row>84</xdr:row>
      <xdr:rowOff>110489</xdr:rowOff>
    </xdr:to>
    <xdr:cxnSp macro="">
      <xdr:nvCxnSpPr>
        <xdr:cNvPr id="724" name="直線コネクタ 723">
          <a:extLst>
            <a:ext uri="{FF2B5EF4-FFF2-40B4-BE49-F238E27FC236}">
              <a16:creationId xmlns:a16="http://schemas.microsoft.com/office/drawing/2014/main" id="{8A12BD14-A38C-4DF3-9CEA-5A9ECCCB74A7}"/>
            </a:ext>
          </a:extLst>
        </xdr:cNvPr>
        <xdr:cNvCxnSpPr/>
      </xdr:nvCxnSpPr>
      <xdr:spPr>
        <a:xfrm flipV="1">
          <a:off x="20434300" y="145008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67311</xdr:rowOff>
    </xdr:from>
    <xdr:to>
      <xdr:col>102</xdr:col>
      <xdr:colOff>165100</xdr:colOff>
      <xdr:row>84</xdr:row>
      <xdr:rowOff>168911</xdr:rowOff>
    </xdr:to>
    <xdr:sp macro="" textlink="">
      <xdr:nvSpPr>
        <xdr:cNvPr id="725" name="楕円 724">
          <a:extLst>
            <a:ext uri="{FF2B5EF4-FFF2-40B4-BE49-F238E27FC236}">
              <a16:creationId xmlns:a16="http://schemas.microsoft.com/office/drawing/2014/main" id="{05D00519-6840-4BD2-913E-20B95A6A1BAF}"/>
            </a:ext>
          </a:extLst>
        </xdr:cNvPr>
        <xdr:cNvSpPr/>
      </xdr:nvSpPr>
      <xdr:spPr>
        <a:xfrm>
          <a:off x="19494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110489</xdr:rowOff>
    </xdr:from>
    <xdr:to>
      <xdr:col>107</xdr:col>
      <xdr:colOff>50800</xdr:colOff>
      <xdr:row>84</xdr:row>
      <xdr:rowOff>118111</xdr:rowOff>
    </xdr:to>
    <xdr:cxnSp macro="">
      <xdr:nvCxnSpPr>
        <xdr:cNvPr id="726" name="直線コネクタ 725">
          <a:extLst>
            <a:ext uri="{FF2B5EF4-FFF2-40B4-BE49-F238E27FC236}">
              <a16:creationId xmlns:a16="http://schemas.microsoft.com/office/drawing/2014/main" id="{7D30EE91-58EF-409E-AD78-9943B0DD7E81}"/>
            </a:ext>
          </a:extLst>
        </xdr:cNvPr>
        <xdr:cNvCxnSpPr/>
      </xdr:nvCxnSpPr>
      <xdr:spPr>
        <a:xfrm flipV="1">
          <a:off x="19545300" y="14512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727" name="楕円 726">
          <a:extLst>
            <a:ext uri="{FF2B5EF4-FFF2-40B4-BE49-F238E27FC236}">
              <a16:creationId xmlns:a16="http://schemas.microsoft.com/office/drawing/2014/main" id="{4C5B2BAD-4658-45D9-B209-5EA714FB445E}"/>
            </a:ext>
          </a:extLst>
        </xdr:cNvPr>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118111</xdr:rowOff>
    </xdr:from>
    <xdr:to>
      <xdr:col>102</xdr:col>
      <xdr:colOff>114300</xdr:colOff>
      <xdr:row>84</xdr:row>
      <xdr:rowOff>129539</xdr:rowOff>
    </xdr:to>
    <xdr:cxnSp macro="">
      <xdr:nvCxnSpPr>
        <xdr:cNvPr id="728" name="直線コネクタ 727">
          <a:extLst>
            <a:ext uri="{FF2B5EF4-FFF2-40B4-BE49-F238E27FC236}">
              <a16:creationId xmlns:a16="http://schemas.microsoft.com/office/drawing/2014/main" id="{D030FAE7-8A6E-4AF6-AC33-791DF0C18291}"/>
            </a:ext>
          </a:extLst>
        </xdr:cNvPr>
        <xdr:cNvCxnSpPr/>
      </xdr:nvCxnSpPr>
      <xdr:spPr>
        <a:xfrm flipV="1">
          <a:off x="18656300" y="145199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729" name="n_1aveValue【児童館】&#10;一人当たり面積">
          <a:extLst>
            <a:ext uri="{FF2B5EF4-FFF2-40B4-BE49-F238E27FC236}">
              <a16:creationId xmlns:a16="http://schemas.microsoft.com/office/drawing/2014/main" id="{5B856852-7A15-457E-81F0-3EFCBE29A9F6}"/>
            </a:ext>
          </a:extLst>
        </xdr:cNvPr>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0" name="n_2aveValue【児童館】&#10;一人当たり面積">
          <a:extLst>
            <a:ext uri="{FF2B5EF4-FFF2-40B4-BE49-F238E27FC236}">
              <a16:creationId xmlns:a16="http://schemas.microsoft.com/office/drawing/2014/main" id="{7EF054FA-5152-46EF-8037-FF895794110F}"/>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731" name="n_3aveValue【児童館】&#10;一人当たり面積">
          <a:extLst>
            <a:ext uri="{FF2B5EF4-FFF2-40B4-BE49-F238E27FC236}">
              <a16:creationId xmlns:a16="http://schemas.microsoft.com/office/drawing/2014/main" id="{0DCE4250-047F-45EA-9108-5636BDEB7A96}"/>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a:extLst>
            <a:ext uri="{FF2B5EF4-FFF2-40B4-BE49-F238E27FC236}">
              <a16:creationId xmlns:a16="http://schemas.microsoft.com/office/drawing/2014/main" id="{3DBB461D-7B1D-4E1D-9DE3-DB0D1DD1F804}"/>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140988</xdr:rowOff>
    </xdr:from>
    <xdr:ext cx="469744" cy="259045"/>
    <xdr:sp macro="" textlink="">
      <xdr:nvSpPr>
        <xdr:cNvPr id="733" name="n_1mainValue【児童館】&#10;一人当たり面積">
          <a:extLst>
            <a:ext uri="{FF2B5EF4-FFF2-40B4-BE49-F238E27FC236}">
              <a16:creationId xmlns:a16="http://schemas.microsoft.com/office/drawing/2014/main" id="{B3739AA7-F616-4D06-B9F1-7289DC12C203}"/>
            </a:ext>
          </a:extLst>
        </xdr:cNvPr>
        <xdr:cNvSpPr txBox="1"/>
      </xdr:nvSpPr>
      <xdr:spPr>
        <a:xfrm>
          <a:off x="210757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152416</xdr:rowOff>
    </xdr:from>
    <xdr:ext cx="469744" cy="259045"/>
    <xdr:sp macro="" textlink="">
      <xdr:nvSpPr>
        <xdr:cNvPr id="734" name="n_2mainValue【児童館】&#10;一人当たり面積">
          <a:extLst>
            <a:ext uri="{FF2B5EF4-FFF2-40B4-BE49-F238E27FC236}">
              <a16:creationId xmlns:a16="http://schemas.microsoft.com/office/drawing/2014/main" id="{E1F7181F-F7BC-4EE9-A3C0-45BD5BDC8A1C}"/>
            </a:ext>
          </a:extLst>
        </xdr:cNvPr>
        <xdr:cNvSpPr txBox="1"/>
      </xdr:nvSpPr>
      <xdr:spPr>
        <a:xfrm>
          <a:off x="201994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160038</xdr:rowOff>
    </xdr:from>
    <xdr:ext cx="469744" cy="259045"/>
    <xdr:sp macro="" textlink="">
      <xdr:nvSpPr>
        <xdr:cNvPr id="735" name="n_3mainValue【児童館】&#10;一人当たり面積">
          <a:extLst>
            <a:ext uri="{FF2B5EF4-FFF2-40B4-BE49-F238E27FC236}">
              <a16:creationId xmlns:a16="http://schemas.microsoft.com/office/drawing/2014/main" id="{E5F9CB65-6A0A-43E5-A7E3-D42BA54BF2C2}"/>
            </a:ext>
          </a:extLst>
        </xdr:cNvPr>
        <xdr:cNvSpPr txBox="1"/>
      </xdr:nvSpPr>
      <xdr:spPr>
        <a:xfrm>
          <a:off x="19310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736" name="n_4mainValue【児童館】&#10;一人当たり面積">
          <a:extLst>
            <a:ext uri="{FF2B5EF4-FFF2-40B4-BE49-F238E27FC236}">
              <a16:creationId xmlns:a16="http://schemas.microsoft.com/office/drawing/2014/main" id="{F175CE84-7EB2-4FC1-AE77-681FBBC67835}"/>
            </a:ext>
          </a:extLst>
        </xdr:cNvPr>
        <xdr:cNvSpPr txBox="1"/>
      </xdr:nvSpPr>
      <xdr:spPr>
        <a:xfrm>
          <a:off x="18421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E4D65F46-DE89-4305-A4E2-F7ED36D4B66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DD81692E-CDB0-4BEA-AE40-D95CEB7D298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BF7BDE61-624F-4625-9B06-76CDEBF433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31A7840D-E20E-4818-9379-25F550070BE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465F889C-8B7E-4B18-97AB-AEC3F962DE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B54AC4C1-477F-4354-A292-AAD1FAD530E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2A3867A7-992F-4496-BF46-0CC535E051D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F15B3D8B-66CD-4AAF-948E-354C1283427E}"/>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a:extLst>
            <a:ext uri="{FF2B5EF4-FFF2-40B4-BE49-F238E27FC236}">
              <a16:creationId xmlns:a16="http://schemas.microsoft.com/office/drawing/2014/main" id="{FD1B68D5-6842-42AA-8BDE-0F3A16D4A71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a:extLst>
            <a:ext uri="{FF2B5EF4-FFF2-40B4-BE49-F238E27FC236}">
              <a16:creationId xmlns:a16="http://schemas.microsoft.com/office/drawing/2014/main" id="{AB2D27CE-4BE3-4927-97F6-6AAB5419852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a:extLst>
            <a:ext uri="{FF2B5EF4-FFF2-40B4-BE49-F238E27FC236}">
              <a16:creationId xmlns:a16="http://schemas.microsoft.com/office/drawing/2014/main" id="{FEFD1586-C311-4745-BFB4-D9C44A99040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a:extLst>
            <a:ext uri="{FF2B5EF4-FFF2-40B4-BE49-F238E27FC236}">
              <a16:creationId xmlns:a16="http://schemas.microsoft.com/office/drawing/2014/main" id="{914DB48A-0DEF-4754-AFEF-9B40D9000B1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a:extLst>
            <a:ext uri="{FF2B5EF4-FFF2-40B4-BE49-F238E27FC236}">
              <a16:creationId xmlns:a16="http://schemas.microsoft.com/office/drawing/2014/main" id="{031C9561-742D-40A9-B167-EDFB467AE9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a:extLst>
            <a:ext uri="{FF2B5EF4-FFF2-40B4-BE49-F238E27FC236}">
              <a16:creationId xmlns:a16="http://schemas.microsoft.com/office/drawing/2014/main" id="{A4111C22-4454-4D42-BF24-D49D20792B5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a:extLst>
            <a:ext uri="{FF2B5EF4-FFF2-40B4-BE49-F238E27FC236}">
              <a16:creationId xmlns:a16="http://schemas.microsoft.com/office/drawing/2014/main" id="{A6692DE2-CEC2-4B7D-A6A3-269C5911E1D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a:extLst>
            <a:ext uri="{FF2B5EF4-FFF2-40B4-BE49-F238E27FC236}">
              <a16:creationId xmlns:a16="http://schemas.microsoft.com/office/drawing/2014/main" id="{6CC95FD5-11EF-4939-95BC-9F31AF4059C1}"/>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10AE886D-C06D-49AA-A36E-61A9CC7B67F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AC50743B-06F5-41A1-8C8F-39CB981ACC9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AEE057A0-2915-4556-AC79-3E08E32C9A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児童館、学校施設であり、特に低くなっている施設は橋梁、トンネルである。保育所と児童館は、昭和５５年代に建設された建物の老朽化が進んでおり、令和２年度で類似団体平均値を保育所で</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ポイント、児童館で</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ポイント上回っている。学校施設では、中学校が昭和４０年代に建設されていることから、令和２年度で類似団体平均値を</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ポイント上回っており、令和２年度から長寿命化改修工事を実施している。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6745616-3F8A-4C9A-861E-33AAEB9EC2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8A05E0-C9C7-4228-A52D-83C89CDE27C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53CB45B-9DE0-48D3-9A67-58FDD655A75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CF9F1C-CF2D-4BA2-A53B-5430F1D993C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560D5B0-2E95-4E98-BD1D-8F7E5FEC5E4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4FAE728-CBC4-484B-95CD-C76FE56A768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103CCE-ECB5-4567-B803-BE8478C23F6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0641DD-7530-4CDA-B487-D886E5897DA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0450EF1-3C69-49BF-B4D2-CCD6BAA6531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E087A8-899B-4C88-8D5B-8DAAA7D9730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3,107
3,089
211.63
4,679,863
4,546,003
66,795
2,274,169
4,532,815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4A20865-9947-4885-AC8F-061D9DFD22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AB6CC94-EA36-41F0-8BCE-2EC4BF4411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7C251E-1D60-4CC6-84C7-4F47A9EFFE9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D941EBD-C473-4072-87E7-0CCD799C879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6F00A1-BDC5-49BB-9D4A-97400A1F91B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118A05E-545A-47D9-883C-69F7C6CFD01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F6EF5EA-BAFA-4D8B-9C04-D9A036E4EC1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F867B56-2080-4109-BAC8-A408C836475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6C6FA0C-7460-477A-AF03-B6632913FF7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2182CFF-C4BF-45F3-9A39-4338F2A8968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7130AA-3B5E-4AF6-85B5-D619EF1E5A0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155F534-3F8D-4A08-81A0-AD4BC80F56C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1DA8995-8934-436E-8D6D-C508B66084D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DB43B26-1DFE-4C66-87C4-DB80EA26AC0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98A72C-D8D4-415F-8B62-102E1271474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F694B2-0B70-49EB-9953-6FE8D3EBDB7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4F44068-FF3A-40D0-9CDF-BCD1C62407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9FD97E0-1857-4FF6-AC94-213104B93C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35CD5F-D929-4A53-8B64-1AC573813E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0DBF1C0-A857-4E02-8867-53C86D4A502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9C215C9-D394-4F6C-B828-53CD6BBA5C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A2B2A48-13A0-4C1D-A6D3-DF98C4EC288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6EADF50-8C51-482B-9624-89E7AFBEB48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4F96BB7-9B5A-4BFB-9DA5-FFB58CAA3D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E756014-4388-4435-BDC5-2B3C264F5E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4E68A20-EC39-45C5-B424-D3B8302F042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3306EFD-4946-4DF4-9697-761A05755A8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DE43ADC-CDBF-47BA-BE11-0D2FE73CEBF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42E4E17-0783-4414-8107-1894FA9B80C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28AFC8B-506C-4631-B90D-6D7F7D4BE6A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01132D0-0A51-42E6-9902-A55EB2428DC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8633526-0202-4801-AD89-E36F8AF2C62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3741317-A881-4C8B-A156-6011B8310A9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B37E669-9865-4E59-9020-EB87AA303C5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1EB24D3-FC05-4690-9844-4378AFEE34A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55882BC-1D86-4E7C-A50E-63752587E92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80BD78A-EC41-4AB2-BEB0-16C6A561928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E373DC1-EA52-4C23-A442-408AB9462EB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5C31DE5-B676-4FC6-A74B-516524605C3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9DAFF39-FF8F-4374-848F-E64AE417690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3284A83-FD8B-40FE-9248-2697D3FFF9F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012EDD0-064B-46A3-8FFA-A808CB34CD5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C4AC872-D405-4E74-8781-C6D13CD2C19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8CD9027-3CD0-4632-8B1E-F304CC44DE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E32F2AE-C018-4025-96A8-E86F5D5BB59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FE10FDF3-C996-45DD-A7E6-A7AEC0B970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18D662AD-9A69-45EB-9590-8822A6B6AD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3F4BB622-0228-4305-88E4-202E8E3DE59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2E50CE0-90C9-4CE7-802D-9A4345B4111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8013F41C-8FE8-4465-BE05-62F8BBD4F56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FC86FE94-AC2D-4AAC-8E11-9DB37A69D3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1BE01C6B-2EF1-4ED7-BF09-A8F4A772419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87239175-E535-4FB0-B94F-675E12A041EE}"/>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C5C7DA8D-C59A-46A7-9BA5-6722E3F1F30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7E27C5EC-3B48-43B2-97CF-DA9C54D8678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69DCA1EA-56C0-4CB6-A673-E105EF8A803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70A1E220-E8C5-4E83-833B-9C4D02B0E33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95E40C01-FF09-4564-8215-F8A9C18D3DD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3B2C3B94-B28D-4E9C-81CC-99404CB0BDF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55703300-251E-417D-9D5E-1EA92BC30BD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840D0C21-32D9-4D51-9DF5-7C32AD4CB54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E9D901E3-8CD8-4BA0-B5FD-F0BD1E790BF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FC74B119-AA4D-44C5-8346-2E58CC1DBFA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A80291DE-F991-401E-A6F7-C26D1BD1517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A332E3A6-E264-489D-9AF9-CF0B5580FE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02505D3F-01D9-4C69-8E6F-0583AB94709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F1FA4EFB-47FA-4207-BF07-F3F22EB7EC9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50BD8180-529C-4543-9506-3D1EA6F2771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A7A7E03F-564C-4028-8F57-A8BFF923D3F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CEAE4BE4-137F-4331-851B-4E45FC2A65B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78B8DCCF-793F-4762-A2ED-4ABF0C30AF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67A1D730-2A10-4414-B837-99DB5B4B1E2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48A8ADCC-F0BD-4161-9E90-225ED139B15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29F5A3B9-06E9-4CB8-BA97-74F16173FBD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0FFE6C3F-0270-4061-A6DD-35F09F55271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622EA080-C21B-4E30-8773-40C8AD56EDA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A37A7B77-FF2D-4233-B24F-60D75E92A46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B87625F3-9365-437A-9B3A-BBC4398E7D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D1312E5B-3A9F-48D4-B6AF-A84CF80B2C4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78ADAEEE-A559-4B75-BAC0-3CC52BBB6F9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786B683B-6F73-4CD3-A025-2FD9FFCE77F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F5468ABF-25DC-45C5-A895-ABE42E12613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1AF9D04C-46C0-4B8C-AD94-79DEA2308A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916EACB4-6A42-4676-B4A5-E6C94FCC45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62285A8D-E52A-4545-8E37-E552A966674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67A5ED98-2F9D-44CC-B98A-D634E19966A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F430D4E9-2D7D-454B-865F-53D72FDE2DA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0B98B43A-3700-4CD6-8D31-3CC4A09ABD1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EBA258FF-6223-4CD3-B6EF-64B580CA9C5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0185482B-BBA4-4371-81EB-1A9C7A03291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CD653400-93DE-4A0F-B0F3-B158852111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5252943C-E921-4520-BF01-E931B3F58B0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5A8BFAC9-1214-4B0C-9648-BDD75E6C223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a16="http://schemas.microsoft.com/office/drawing/2014/main" id="{35EE1353-E29D-45AF-95BE-E3B1ABE8DB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a16="http://schemas.microsoft.com/office/drawing/2014/main" id="{C30979CA-CC2C-4932-A748-05F8A8D47F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a16="http://schemas.microsoft.com/office/drawing/2014/main" id="{AEB80BBA-7EF8-4A24-9B61-7D0C749D765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a16="http://schemas.microsoft.com/office/drawing/2014/main" id="{835CF7E5-6D9D-4FB5-B44E-25AF455CD33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a16="http://schemas.microsoft.com/office/drawing/2014/main" id="{9FC3C11C-E175-4887-9F10-3CAB11DDD5D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a16="http://schemas.microsoft.com/office/drawing/2014/main" id="{31AF4821-DE5C-4C41-8A86-A228EBCAFA1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a16="http://schemas.microsoft.com/office/drawing/2014/main" id="{4EE42860-62DD-4141-8704-C83EC016C2B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a16="http://schemas.microsoft.com/office/drawing/2014/main" id="{EBE43375-AC98-43F1-B080-D92EB815ABB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a16="http://schemas.microsoft.com/office/drawing/2014/main" id="{4E914600-B50C-4EFE-894A-470DDEDF97E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a16="http://schemas.microsoft.com/office/drawing/2014/main" id="{22B4A6EC-0723-4BAD-A792-97EC2386FDF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a16="http://schemas.microsoft.com/office/drawing/2014/main" id="{9211F033-DAC3-43DE-BB8C-DB4106D750E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a16="http://schemas.microsoft.com/office/drawing/2014/main" id="{1A88C61D-31E5-4FF6-A06B-F10FBF0241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a16="http://schemas.microsoft.com/office/drawing/2014/main" id="{2EC44BE6-5A69-49AB-8599-2E4FBAA98A9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a16="http://schemas.microsoft.com/office/drawing/2014/main" id="{98FF1E55-915C-4F9F-9967-37A21B74E1D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a16="http://schemas.microsoft.com/office/drawing/2014/main" id="{7EC6B30A-0B9C-4574-A46B-B93270B892B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a16="http://schemas.microsoft.com/office/drawing/2014/main" id="{DF5386C9-D66A-4F53-81F3-777FCFF2C06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21" name="正方形/長方形 120">
          <a:extLst>
            <a:ext uri="{FF2B5EF4-FFF2-40B4-BE49-F238E27FC236}">
              <a16:creationId xmlns:a16="http://schemas.microsoft.com/office/drawing/2014/main" id="{39D57659-FDD5-4258-8BE8-606F16B3FEC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22" name="正方形/長方形 121">
          <a:extLst>
            <a:ext uri="{FF2B5EF4-FFF2-40B4-BE49-F238E27FC236}">
              <a16:creationId xmlns:a16="http://schemas.microsoft.com/office/drawing/2014/main" id="{7E0FE2CA-D9AD-4A4B-8E29-B3F42B02ACD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23" name="正方形/長方形 122">
          <a:extLst>
            <a:ext uri="{FF2B5EF4-FFF2-40B4-BE49-F238E27FC236}">
              <a16:creationId xmlns:a16="http://schemas.microsoft.com/office/drawing/2014/main" id="{AE4B1B30-342A-40F2-98B1-7B4EB8EC9C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24" name="正方形/長方形 123">
          <a:extLst>
            <a:ext uri="{FF2B5EF4-FFF2-40B4-BE49-F238E27FC236}">
              <a16:creationId xmlns:a16="http://schemas.microsoft.com/office/drawing/2014/main" id="{FF946F11-EA3F-42BD-B192-50E8AE2F35A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25" name="正方形/長方形 124">
          <a:extLst>
            <a:ext uri="{FF2B5EF4-FFF2-40B4-BE49-F238E27FC236}">
              <a16:creationId xmlns:a16="http://schemas.microsoft.com/office/drawing/2014/main" id="{DC97B40A-8449-435C-BD3B-F337100F9D9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26" name="正方形/長方形 125">
          <a:extLst>
            <a:ext uri="{FF2B5EF4-FFF2-40B4-BE49-F238E27FC236}">
              <a16:creationId xmlns:a16="http://schemas.microsoft.com/office/drawing/2014/main" id="{DD25447D-5C82-462C-9DC1-F17FDD4D16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27" name="正方形/長方形 126">
          <a:extLst>
            <a:ext uri="{FF2B5EF4-FFF2-40B4-BE49-F238E27FC236}">
              <a16:creationId xmlns:a16="http://schemas.microsoft.com/office/drawing/2014/main" id="{D1FAD151-B4F5-4D68-B300-2C9814B38A3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28" name="正方形/長方形 127">
          <a:extLst>
            <a:ext uri="{FF2B5EF4-FFF2-40B4-BE49-F238E27FC236}">
              <a16:creationId xmlns:a16="http://schemas.microsoft.com/office/drawing/2014/main" id="{8F695EB6-CBF7-40C9-906C-21F6C73A44B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29" name="正方形/長方形 128">
          <a:extLst>
            <a:ext uri="{FF2B5EF4-FFF2-40B4-BE49-F238E27FC236}">
              <a16:creationId xmlns:a16="http://schemas.microsoft.com/office/drawing/2014/main" id="{95185787-C8E9-46EE-A002-A90DF4ACBE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30" name="正方形/長方形 129">
          <a:extLst>
            <a:ext uri="{FF2B5EF4-FFF2-40B4-BE49-F238E27FC236}">
              <a16:creationId xmlns:a16="http://schemas.microsoft.com/office/drawing/2014/main" id="{BA8BC668-C873-44AC-B10C-28D5AE6CB74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31" name="正方形/長方形 130">
          <a:extLst>
            <a:ext uri="{FF2B5EF4-FFF2-40B4-BE49-F238E27FC236}">
              <a16:creationId xmlns:a16="http://schemas.microsoft.com/office/drawing/2014/main" id="{B23A7A28-A3F8-4E76-85E4-565F3A6B1C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32" name="正方形/長方形 131">
          <a:extLst>
            <a:ext uri="{FF2B5EF4-FFF2-40B4-BE49-F238E27FC236}">
              <a16:creationId xmlns:a16="http://schemas.microsoft.com/office/drawing/2014/main" id="{3D12331A-8A8F-482C-B2A8-3BB15DD340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33" name="正方形/長方形 132">
          <a:extLst>
            <a:ext uri="{FF2B5EF4-FFF2-40B4-BE49-F238E27FC236}">
              <a16:creationId xmlns:a16="http://schemas.microsoft.com/office/drawing/2014/main" id="{2D356ECB-B893-49AC-835A-0721C09C1C3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34" name="正方形/長方形 133">
          <a:extLst>
            <a:ext uri="{FF2B5EF4-FFF2-40B4-BE49-F238E27FC236}">
              <a16:creationId xmlns:a16="http://schemas.microsoft.com/office/drawing/2014/main" id="{52C0E937-1FD0-44A8-827E-4B89A8DCAD3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35" name="正方形/長方形 134">
          <a:extLst>
            <a:ext uri="{FF2B5EF4-FFF2-40B4-BE49-F238E27FC236}">
              <a16:creationId xmlns:a16="http://schemas.microsoft.com/office/drawing/2014/main" id="{F637B60B-6DD3-4F90-BDF2-25A11CE9F8A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36" name="正方形/長方形 135">
          <a:extLst>
            <a:ext uri="{FF2B5EF4-FFF2-40B4-BE49-F238E27FC236}">
              <a16:creationId xmlns:a16="http://schemas.microsoft.com/office/drawing/2014/main" id="{50BAAF23-E934-4FF1-B891-634BC30EEDF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137" name="テキスト ボックス 136">
          <a:extLst>
            <a:ext uri="{FF2B5EF4-FFF2-40B4-BE49-F238E27FC236}">
              <a16:creationId xmlns:a16="http://schemas.microsoft.com/office/drawing/2014/main" id="{957AB2C7-B45E-4BE8-8089-FBCE791AB24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138" name="直線コネクタ 137">
          <a:extLst>
            <a:ext uri="{FF2B5EF4-FFF2-40B4-BE49-F238E27FC236}">
              <a16:creationId xmlns:a16="http://schemas.microsoft.com/office/drawing/2014/main" id="{0D5B3BE4-2D35-4388-A205-AFE4B6F5C15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139" name="テキスト ボックス 138">
          <a:extLst>
            <a:ext uri="{FF2B5EF4-FFF2-40B4-BE49-F238E27FC236}">
              <a16:creationId xmlns:a16="http://schemas.microsoft.com/office/drawing/2014/main" id="{9C85A04F-45CA-4C25-B1F9-B1757B475C6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140" name="直線コネクタ 139">
          <a:extLst>
            <a:ext uri="{FF2B5EF4-FFF2-40B4-BE49-F238E27FC236}">
              <a16:creationId xmlns:a16="http://schemas.microsoft.com/office/drawing/2014/main" id="{B77D7061-F1C5-4EB9-8159-805BF06866D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141" name="テキスト ボックス 140">
          <a:extLst>
            <a:ext uri="{FF2B5EF4-FFF2-40B4-BE49-F238E27FC236}">
              <a16:creationId xmlns:a16="http://schemas.microsoft.com/office/drawing/2014/main" id="{9351CC9C-B284-4AC6-BE15-010364338BA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142" name="直線コネクタ 141">
          <a:extLst>
            <a:ext uri="{FF2B5EF4-FFF2-40B4-BE49-F238E27FC236}">
              <a16:creationId xmlns:a16="http://schemas.microsoft.com/office/drawing/2014/main" id="{A9F82D49-9EC2-4AF0-9447-FE109755646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143" name="テキスト ボックス 142">
          <a:extLst>
            <a:ext uri="{FF2B5EF4-FFF2-40B4-BE49-F238E27FC236}">
              <a16:creationId xmlns:a16="http://schemas.microsoft.com/office/drawing/2014/main" id="{C8040DA8-4212-4A48-9E17-23DFD410E6C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144" name="直線コネクタ 143">
          <a:extLst>
            <a:ext uri="{FF2B5EF4-FFF2-40B4-BE49-F238E27FC236}">
              <a16:creationId xmlns:a16="http://schemas.microsoft.com/office/drawing/2014/main" id="{9F87CE16-B58F-444C-BEE1-EF5D52649F4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145" name="テキスト ボックス 144">
          <a:extLst>
            <a:ext uri="{FF2B5EF4-FFF2-40B4-BE49-F238E27FC236}">
              <a16:creationId xmlns:a16="http://schemas.microsoft.com/office/drawing/2014/main" id="{6132E075-9A4B-4A37-871A-044F401A80F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146" name="直線コネクタ 145">
          <a:extLst>
            <a:ext uri="{FF2B5EF4-FFF2-40B4-BE49-F238E27FC236}">
              <a16:creationId xmlns:a16="http://schemas.microsoft.com/office/drawing/2014/main" id="{C2622D98-A910-4B01-8FBE-3E88F6941F7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147" name="テキスト ボックス 146">
          <a:extLst>
            <a:ext uri="{FF2B5EF4-FFF2-40B4-BE49-F238E27FC236}">
              <a16:creationId xmlns:a16="http://schemas.microsoft.com/office/drawing/2014/main" id="{2F9F1444-2205-491A-9162-AE6AE0BE919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148" name="直線コネクタ 147">
          <a:extLst>
            <a:ext uri="{FF2B5EF4-FFF2-40B4-BE49-F238E27FC236}">
              <a16:creationId xmlns:a16="http://schemas.microsoft.com/office/drawing/2014/main" id="{B5153E01-1D9E-404C-B7CB-6CA8921AC36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149" name="テキスト ボックス 148">
          <a:extLst>
            <a:ext uri="{FF2B5EF4-FFF2-40B4-BE49-F238E27FC236}">
              <a16:creationId xmlns:a16="http://schemas.microsoft.com/office/drawing/2014/main" id="{18A84E16-1875-4120-AED9-23AEA328D66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150" name="直線コネクタ 149">
          <a:extLst>
            <a:ext uri="{FF2B5EF4-FFF2-40B4-BE49-F238E27FC236}">
              <a16:creationId xmlns:a16="http://schemas.microsoft.com/office/drawing/2014/main" id="{7ACDCDD5-906A-474C-80FF-952F0F6859D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151" name="テキスト ボックス 150">
          <a:extLst>
            <a:ext uri="{FF2B5EF4-FFF2-40B4-BE49-F238E27FC236}">
              <a16:creationId xmlns:a16="http://schemas.microsoft.com/office/drawing/2014/main" id="{D36197AD-FE2C-4FDA-BEB5-F7C7642E9E3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152" name="直線コネクタ 151">
          <a:extLst>
            <a:ext uri="{FF2B5EF4-FFF2-40B4-BE49-F238E27FC236}">
              <a16:creationId xmlns:a16="http://schemas.microsoft.com/office/drawing/2014/main" id="{A4D29FB5-4304-48A1-8055-95D756A6496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153" name="【消防施設】&#10;有形固定資産減価償却率グラフ枠">
          <a:extLst>
            <a:ext uri="{FF2B5EF4-FFF2-40B4-BE49-F238E27FC236}">
              <a16:creationId xmlns:a16="http://schemas.microsoft.com/office/drawing/2014/main" id="{23020E6D-E503-46F8-9522-9EF0D7B715D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154" name="直線コネクタ 153">
          <a:extLst>
            <a:ext uri="{FF2B5EF4-FFF2-40B4-BE49-F238E27FC236}">
              <a16:creationId xmlns:a16="http://schemas.microsoft.com/office/drawing/2014/main" id="{597A6080-194F-4C9C-91C9-0CF2DB39C1E5}"/>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155" name="【消防施設】&#10;有形固定資産減価償却率最小値テキスト">
          <a:extLst>
            <a:ext uri="{FF2B5EF4-FFF2-40B4-BE49-F238E27FC236}">
              <a16:creationId xmlns:a16="http://schemas.microsoft.com/office/drawing/2014/main" id="{C090651F-9869-43FC-9158-FCB48A088D1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156" name="直線コネクタ 155">
          <a:extLst>
            <a:ext uri="{FF2B5EF4-FFF2-40B4-BE49-F238E27FC236}">
              <a16:creationId xmlns:a16="http://schemas.microsoft.com/office/drawing/2014/main" id="{C9FF2181-4A3D-44DA-82CE-351C4260B64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157" name="【消防施設】&#10;有形固定資産減価償却率最大値テキスト">
          <a:extLst>
            <a:ext uri="{FF2B5EF4-FFF2-40B4-BE49-F238E27FC236}">
              <a16:creationId xmlns:a16="http://schemas.microsoft.com/office/drawing/2014/main" id="{EF572841-1588-44E6-8E71-EF1DBFA4F30B}"/>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158" name="直線コネクタ 157">
          <a:extLst>
            <a:ext uri="{FF2B5EF4-FFF2-40B4-BE49-F238E27FC236}">
              <a16:creationId xmlns:a16="http://schemas.microsoft.com/office/drawing/2014/main" id="{6DB0EA35-C6EC-4B51-8D5E-2F3B2B30C2D5}"/>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159" name="【消防施設】&#10;有形固定資産減価償却率平均値テキスト">
          <a:extLst>
            <a:ext uri="{FF2B5EF4-FFF2-40B4-BE49-F238E27FC236}">
              <a16:creationId xmlns:a16="http://schemas.microsoft.com/office/drawing/2014/main" id="{64CFE23F-5F56-46E2-A96D-84B348DC369B}"/>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160" name="フローチャート: 判断 159">
          <a:extLst>
            <a:ext uri="{FF2B5EF4-FFF2-40B4-BE49-F238E27FC236}">
              <a16:creationId xmlns:a16="http://schemas.microsoft.com/office/drawing/2014/main" id="{E2EEA1A4-6301-4779-AEB0-C540B9994A2F}"/>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161" name="フローチャート: 判断 160">
          <a:extLst>
            <a:ext uri="{FF2B5EF4-FFF2-40B4-BE49-F238E27FC236}">
              <a16:creationId xmlns:a16="http://schemas.microsoft.com/office/drawing/2014/main" id="{DF127C0C-7AE2-4A12-9E37-BBE711DFB6F8}"/>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162" name="フローチャート: 判断 161">
          <a:extLst>
            <a:ext uri="{FF2B5EF4-FFF2-40B4-BE49-F238E27FC236}">
              <a16:creationId xmlns:a16="http://schemas.microsoft.com/office/drawing/2014/main" id="{A176DB4B-0621-43AB-984C-80084FADFCFD}"/>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163" name="フローチャート: 判断 162">
          <a:extLst>
            <a:ext uri="{FF2B5EF4-FFF2-40B4-BE49-F238E27FC236}">
              <a16:creationId xmlns:a16="http://schemas.microsoft.com/office/drawing/2014/main" id="{E5185C1D-A585-4BFC-AB64-20231FACEFD1}"/>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164" name="フローチャート: 判断 163">
          <a:extLst>
            <a:ext uri="{FF2B5EF4-FFF2-40B4-BE49-F238E27FC236}">
              <a16:creationId xmlns:a16="http://schemas.microsoft.com/office/drawing/2014/main" id="{29AB4E5E-E20E-4199-BE3F-541A442E959D}"/>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165" name="テキスト ボックス 164">
          <a:extLst>
            <a:ext uri="{FF2B5EF4-FFF2-40B4-BE49-F238E27FC236}">
              <a16:creationId xmlns:a16="http://schemas.microsoft.com/office/drawing/2014/main" id="{6B4A45F6-0E78-4115-A3CE-30FD4BFDA67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166" name="テキスト ボックス 165">
          <a:extLst>
            <a:ext uri="{FF2B5EF4-FFF2-40B4-BE49-F238E27FC236}">
              <a16:creationId xmlns:a16="http://schemas.microsoft.com/office/drawing/2014/main" id="{3E199565-E495-4316-A0DD-3286C61D08D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167" name="テキスト ボックス 166">
          <a:extLst>
            <a:ext uri="{FF2B5EF4-FFF2-40B4-BE49-F238E27FC236}">
              <a16:creationId xmlns:a16="http://schemas.microsoft.com/office/drawing/2014/main" id="{5047476C-4ED5-489F-95C8-0D9A3B881D2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168" name="テキスト ボックス 167">
          <a:extLst>
            <a:ext uri="{FF2B5EF4-FFF2-40B4-BE49-F238E27FC236}">
              <a16:creationId xmlns:a16="http://schemas.microsoft.com/office/drawing/2014/main" id="{A2277A2F-72A4-45A7-A666-B5379D899E2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id="{D7CC9405-C096-42B2-8881-62419924E95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170" name="楕円 169">
          <a:extLst>
            <a:ext uri="{FF2B5EF4-FFF2-40B4-BE49-F238E27FC236}">
              <a16:creationId xmlns:a16="http://schemas.microsoft.com/office/drawing/2014/main" id="{B4EE34F1-4268-4F2C-A0F9-538C14BF9AA3}"/>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171" name="【消防施設】&#10;有形固定資産減価償却率該当値テキスト">
          <a:extLst>
            <a:ext uri="{FF2B5EF4-FFF2-40B4-BE49-F238E27FC236}">
              <a16:creationId xmlns:a16="http://schemas.microsoft.com/office/drawing/2014/main" id="{A48C7DE4-9A81-4371-AC06-3C5D80246933}"/>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172" name="楕円 171">
          <a:extLst>
            <a:ext uri="{FF2B5EF4-FFF2-40B4-BE49-F238E27FC236}">
              <a16:creationId xmlns:a16="http://schemas.microsoft.com/office/drawing/2014/main" id="{4A8C0670-9282-47B5-9FAE-AAFDC425A4D3}"/>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173" name="直線コネクタ 172">
          <a:extLst>
            <a:ext uri="{FF2B5EF4-FFF2-40B4-BE49-F238E27FC236}">
              <a16:creationId xmlns:a16="http://schemas.microsoft.com/office/drawing/2014/main" id="{52248B30-9C4A-49CD-837C-5C2A44ADDA1B}"/>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174" name="楕円 173">
          <a:extLst>
            <a:ext uri="{FF2B5EF4-FFF2-40B4-BE49-F238E27FC236}">
              <a16:creationId xmlns:a16="http://schemas.microsoft.com/office/drawing/2014/main" id="{F921CD10-5658-4EEC-ADD4-6862FAF38DF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175" name="直線コネクタ 174">
          <a:extLst>
            <a:ext uri="{FF2B5EF4-FFF2-40B4-BE49-F238E27FC236}">
              <a16:creationId xmlns:a16="http://schemas.microsoft.com/office/drawing/2014/main" id="{52839905-9BC6-416D-AA88-E49A11CACE2D}"/>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176" name="楕円 175">
          <a:extLst>
            <a:ext uri="{FF2B5EF4-FFF2-40B4-BE49-F238E27FC236}">
              <a16:creationId xmlns:a16="http://schemas.microsoft.com/office/drawing/2014/main" id="{BE5BBF2A-91BE-4246-8871-C67DC3F9DCF4}"/>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177" name="直線コネクタ 176">
          <a:extLst>
            <a:ext uri="{FF2B5EF4-FFF2-40B4-BE49-F238E27FC236}">
              <a16:creationId xmlns:a16="http://schemas.microsoft.com/office/drawing/2014/main" id="{F6B48997-9793-46A6-A75E-765711EF438A}"/>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178" name="楕円 177">
          <a:extLst>
            <a:ext uri="{FF2B5EF4-FFF2-40B4-BE49-F238E27FC236}">
              <a16:creationId xmlns:a16="http://schemas.microsoft.com/office/drawing/2014/main" id="{8F6BA3AD-834E-4FFD-8C86-9A666E15952E}"/>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179" name="直線コネクタ 178">
          <a:extLst>
            <a:ext uri="{FF2B5EF4-FFF2-40B4-BE49-F238E27FC236}">
              <a16:creationId xmlns:a16="http://schemas.microsoft.com/office/drawing/2014/main" id="{0A10B380-78FC-4209-81EF-78718DD3BF4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180" name="n_1aveValue【消防施設】&#10;有形固定資産減価償却率">
          <a:extLst>
            <a:ext uri="{FF2B5EF4-FFF2-40B4-BE49-F238E27FC236}">
              <a16:creationId xmlns:a16="http://schemas.microsoft.com/office/drawing/2014/main" id="{50A95381-D437-4460-B14E-800308B5F225}"/>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181" name="n_2aveValue【消防施設】&#10;有形固定資産減価償却率">
          <a:extLst>
            <a:ext uri="{FF2B5EF4-FFF2-40B4-BE49-F238E27FC236}">
              <a16:creationId xmlns:a16="http://schemas.microsoft.com/office/drawing/2014/main" id="{BDC5A47B-99B5-4C08-A7E2-91B62250E95A}"/>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182" name="n_3aveValue【消防施設】&#10;有形固定資産減価償却率">
          <a:extLst>
            <a:ext uri="{FF2B5EF4-FFF2-40B4-BE49-F238E27FC236}">
              <a16:creationId xmlns:a16="http://schemas.microsoft.com/office/drawing/2014/main" id="{3552AF9E-D820-4219-B20E-63D4A7DBD7E6}"/>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183" name="n_4aveValue【消防施設】&#10;有形固定資産減価償却率">
          <a:extLst>
            <a:ext uri="{FF2B5EF4-FFF2-40B4-BE49-F238E27FC236}">
              <a16:creationId xmlns:a16="http://schemas.microsoft.com/office/drawing/2014/main" id="{DCEAE32C-2CDB-49C1-BD32-9CBB316EF75B}"/>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184" name="n_1mainValue【消防施設】&#10;有形固定資産減価償却率">
          <a:extLst>
            <a:ext uri="{FF2B5EF4-FFF2-40B4-BE49-F238E27FC236}">
              <a16:creationId xmlns:a16="http://schemas.microsoft.com/office/drawing/2014/main" id="{8D5584FC-50BE-4123-A5B8-499E26690137}"/>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185" name="n_2mainValue【消防施設】&#10;有形固定資産減価償却率">
          <a:extLst>
            <a:ext uri="{FF2B5EF4-FFF2-40B4-BE49-F238E27FC236}">
              <a16:creationId xmlns:a16="http://schemas.microsoft.com/office/drawing/2014/main" id="{2597106E-2F68-4605-9F9B-A02DEDE61AFA}"/>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186" name="n_3mainValue【消防施設】&#10;有形固定資産減価償却率">
          <a:extLst>
            <a:ext uri="{FF2B5EF4-FFF2-40B4-BE49-F238E27FC236}">
              <a16:creationId xmlns:a16="http://schemas.microsoft.com/office/drawing/2014/main" id="{9C9F399B-2683-4096-90B9-FE4161083EF7}"/>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187" name="n_4mainValue【消防施設】&#10;有形固定資産減価償却率">
          <a:extLst>
            <a:ext uri="{FF2B5EF4-FFF2-40B4-BE49-F238E27FC236}">
              <a16:creationId xmlns:a16="http://schemas.microsoft.com/office/drawing/2014/main" id="{260F643C-8326-4D36-B551-BA5A5B61076B}"/>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188" name="正方形/長方形 187">
          <a:extLst>
            <a:ext uri="{FF2B5EF4-FFF2-40B4-BE49-F238E27FC236}">
              <a16:creationId xmlns:a16="http://schemas.microsoft.com/office/drawing/2014/main" id="{758FED95-BCDD-4685-A3ED-5B873873BD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89" name="正方形/長方形 188">
          <a:extLst>
            <a:ext uri="{FF2B5EF4-FFF2-40B4-BE49-F238E27FC236}">
              <a16:creationId xmlns:a16="http://schemas.microsoft.com/office/drawing/2014/main" id="{D4014C13-3C97-48C5-AB5D-6BEFE7E8FE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90" name="正方形/長方形 189">
          <a:extLst>
            <a:ext uri="{FF2B5EF4-FFF2-40B4-BE49-F238E27FC236}">
              <a16:creationId xmlns:a16="http://schemas.microsoft.com/office/drawing/2014/main" id="{78908523-75FE-411C-9040-26368AF844F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91" name="正方形/長方形 190">
          <a:extLst>
            <a:ext uri="{FF2B5EF4-FFF2-40B4-BE49-F238E27FC236}">
              <a16:creationId xmlns:a16="http://schemas.microsoft.com/office/drawing/2014/main" id="{F23F5BB4-7B2D-4467-81A5-A4BA7C5E9BC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92" name="正方形/長方形 191">
          <a:extLst>
            <a:ext uri="{FF2B5EF4-FFF2-40B4-BE49-F238E27FC236}">
              <a16:creationId xmlns:a16="http://schemas.microsoft.com/office/drawing/2014/main" id="{BC84C2BD-1D64-4252-B12B-46328E78B1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93" name="正方形/長方形 192">
          <a:extLst>
            <a:ext uri="{FF2B5EF4-FFF2-40B4-BE49-F238E27FC236}">
              <a16:creationId xmlns:a16="http://schemas.microsoft.com/office/drawing/2014/main" id="{38012669-56C9-4A7A-A4F0-6430974E604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94" name="正方形/長方形 193">
          <a:extLst>
            <a:ext uri="{FF2B5EF4-FFF2-40B4-BE49-F238E27FC236}">
              <a16:creationId xmlns:a16="http://schemas.microsoft.com/office/drawing/2014/main" id="{269FC3AA-EBC4-42C0-B655-ED8135AC84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95" name="正方形/長方形 194">
          <a:extLst>
            <a:ext uri="{FF2B5EF4-FFF2-40B4-BE49-F238E27FC236}">
              <a16:creationId xmlns:a16="http://schemas.microsoft.com/office/drawing/2014/main" id="{3D5429B0-EF12-4CF2-B8AE-35A68DAA1B2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196" name="テキスト ボックス 195">
          <a:extLst>
            <a:ext uri="{FF2B5EF4-FFF2-40B4-BE49-F238E27FC236}">
              <a16:creationId xmlns:a16="http://schemas.microsoft.com/office/drawing/2014/main" id="{C18800CA-FE63-45CF-BD3B-40DA3171FA1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197" name="直線コネクタ 196">
          <a:extLst>
            <a:ext uri="{FF2B5EF4-FFF2-40B4-BE49-F238E27FC236}">
              <a16:creationId xmlns:a16="http://schemas.microsoft.com/office/drawing/2014/main" id="{37737A7C-7E99-4059-A16F-51DEFED2FA1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198" name="直線コネクタ 197">
          <a:extLst>
            <a:ext uri="{FF2B5EF4-FFF2-40B4-BE49-F238E27FC236}">
              <a16:creationId xmlns:a16="http://schemas.microsoft.com/office/drawing/2014/main" id="{92467BAC-72C5-4AC3-A9C0-C84D9C359261}"/>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199" name="テキスト ボックス 198">
          <a:extLst>
            <a:ext uri="{FF2B5EF4-FFF2-40B4-BE49-F238E27FC236}">
              <a16:creationId xmlns:a16="http://schemas.microsoft.com/office/drawing/2014/main" id="{0CB29A88-E436-4558-BE5E-EF70CB217AD5}"/>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00" name="直線コネクタ 199">
          <a:extLst>
            <a:ext uri="{FF2B5EF4-FFF2-40B4-BE49-F238E27FC236}">
              <a16:creationId xmlns:a16="http://schemas.microsoft.com/office/drawing/2014/main" id="{89794238-BA22-47C2-B659-28183756F47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01" name="テキスト ボックス 200">
          <a:extLst>
            <a:ext uri="{FF2B5EF4-FFF2-40B4-BE49-F238E27FC236}">
              <a16:creationId xmlns:a16="http://schemas.microsoft.com/office/drawing/2014/main" id="{76BB94C1-0CCC-4B24-98C3-15A1851556D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202" name="直線コネクタ 201">
          <a:extLst>
            <a:ext uri="{FF2B5EF4-FFF2-40B4-BE49-F238E27FC236}">
              <a16:creationId xmlns:a16="http://schemas.microsoft.com/office/drawing/2014/main" id="{822413D0-F253-400B-9C71-A22F7D39CA86}"/>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203" name="テキスト ボックス 202">
          <a:extLst>
            <a:ext uri="{FF2B5EF4-FFF2-40B4-BE49-F238E27FC236}">
              <a16:creationId xmlns:a16="http://schemas.microsoft.com/office/drawing/2014/main" id="{BE2D13FA-40CB-4EC4-9ECB-C4C9C429E3B7}"/>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04" name="直線コネクタ 203">
          <a:extLst>
            <a:ext uri="{FF2B5EF4-FFF2-40B4-BE49-F238E27FC236}">
              <a16:creationId xmlns:a16="http://schemas.microsoft.com/office/drawing/2014/main" id="{A9BD3BB4-B949-4B43-B59F-B29DBFB70B0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05" name="テキスト ボックス 204">
          <a:extLst>
            <a:ext uri="{FF2B5EF4-FFF2-40B4-BE49-F238E27FC236}">
              <a16:creationId xmlns:a16="http://schemas.microsoft.com/office/drawing/2014/main" id="{FAD5A6E0-F4D9-4A19-850A-6AFAF161839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06" name="【消防施設】&#10;一人当たり面積グラフ枠">
          <a:extLst>
            <a:ext uri="{FF2B5EF4-FFF2-40B4-BE49-F238E27FC236}">
              <a16:creationId xmlns:a16="http://schemas.microsoft.com/office/drawing/2014/main" id="{37A62D19-5B2D-43C4-B55B-0422D24EBAD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207" name="直線コネクタ 206">
          <a:extLst>
            <a:ext uri="{FF2B5EF4-FFF2-40B4-BE49-F238E27FC236}">
              <a16:creationId xmlns:a16="http://schemas.microsoft.com/office/drawing/2014/main" id="{824C7F90-379F-4B49-B0F4-A2B5CB87C371}"/>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208" name="【消防施設】&#10;一人当たり面積最小値テキスト">
          <a:extLst>
            <a:ext uri="{FF2B5EF4-FFF2-40B4-BE49-F238E27FC236}">
              <a16:creationId xmlns:a16="http://schemas.microsoft.com/office/drawing/2014/main" id="{6BD0D8DA-E9B1-46D3-A9DE-A3AE80456E17}"/>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209" name="直線コネクタ 208">
          <a:extLst>
            <a:ext uri="{FF2B5EF4-FFF2-40B4-BE49-F238E27FC236}">
              <a16:creationId xmlns:a16="http://schemas.microsoft.com/office/drawing/2014/main" id="{A2F714A2-4A8F-4C48-9A33-60807B038F16}"/>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210" name="【消防施設】&#10;一人当たり面積最大値テキスト">
          <a:extLst>
            <a:ext uri="{FF2B5EF4-FFF2-40B4-BE49-F238E27FC236}">
              <a16:creationId xmlns:a16="http://schemas.microsoft.com/office/drawing/2014/main" id="{D99FF61E-F842-44D7-9823-89D98B746F4E}"/>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211" name="直線コネクタ 210">
          <a:extLst>
            <a:ext uri="{FF2B5EF4-FFF2-40B4-BE49-F238E27FC236}">
              <a16:creationId xmlns:a16="http://schemas.microsoft.com/office/drawing/2014/main" id="{F7D4136A-BE4B-4066-BF9E-F4E20AACCEF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212" name="【消防施設】&#10;一人当たり面積平均値テキスト">
          <a:extLst>
            <a:ext uri="{FF2B5EF4-FFF2-40B4-BE49-F238E27FC236}">
              <a16:creationId xmlns:a16="http://schemas.microsoft.com/office/drawing/2014/main" id="{939523A2-AECF-4691-A9FB-885DF9A90385}"/>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213" name="フローチャート: 判断 212">
          <a:extLst>
            <a:ext uri="{FF2B5EF4-FFF2-40B4-BE49-F238E27FC236}">
              <a16:creationId xmlns:a16="http://schemas.microsoft.com/office/drawing/2014/main" id="{69344B17-3146-47AE-AAAA-C550BE2FB4AB}"/>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214" name="フローチャート: 判断 213">
          <a:extLst>
            <a:ext uri="{FF2B5EF4-FFF2-40B4-BE49-F238E27FC236}">
              <a16:creationId xmlns:a16="http://schemas.microsoft.com/office/drawing/2014/main" id="{C095CE5F-689A-4893-8266-D6338BB0A90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215" name="フローチャート: 判断 214">
          <a:extLst>
            <a:ext uri="{FF2B5EF4-FFF2-40B4-BE49-F238E27FC236}">
              <a16:creationId xmlns:a16="http://schemas.microsoft.com/office/drawing/2014/main" id="{535B900E-AB49-4EDF-84BE-C76E7687C63D}"/>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216" name="フローチャート: 判断 215">
          <a:extLst>
            <a:ext uri="{FF2B5EF4-FFF2-40B4-BE49-F238E27FC236}">
              <a16:creationId xmlns:a16="http://schemas.microsoft.com/office/drawing/2014/main" id="{7F761C9E-0834-4A4C-A4F2-ABE7029EF109}"/>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217" name="フローチャート: 判断 216">
          <a:extLst>
            <a:ext uri="{FF2B5EF4-FFF2-40B4-BE49-F238E27FC236}">
              <a16:creationId xmlns:a16="http://schemas.microsoft.com/office/drawing/2014/main" id="{623A37B8-DB7D-48D0-ADE5-84F73A8234B7}"/>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99D87896-CA89-4D39-BD2B-A5FC965FC8D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F822FB11-BC59-4223-8E65-722D89C7EFA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C15200F2-FFC7-4BCC-9062-369DE5B4DF9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4CD23D45-3A8E-4B25-BCAA-631685ECC59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1A2814AD-00BB-4B95-BE83-E2D816A9A62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33592</xdr:rowOff>
    </xdr:from>
    <xdr:to>
      <xdr:col>116</xdr:col>
      <xdr:colOff>114300</xdr:colOff>
      <xdr:row>85</xdr:row>
      <xdr:rowOff>135192</xdr:rowOff>
    </xdr:to>
    <xdr:sp macro="" textlink="">
      <xdr:nvSpPr>
        <xdr:cNvPr id="223" name="楕円 222">
          <a:extLst>
            <a:ext uri="{FF2B5EF4-FFF2-40B4-BE49-F238E27FC236}">
              <a16:creationId xmlns:a16="http://schemas.microsoft.com/office/drawing/2014/main" id="{8405AE25-7C62-49AE-9ED0-0B32A8351FD3}"/>
            </a:ext>
          </a:extLst>
        </xdr:cNvPr>
        <xdr:cNvSpPr/>
      </xdr:nvSpPr>
      <xdr:spPr>
        <a:xfrm>
          <a:off x="22110700" y="146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119969</xdr:rowOff>
    </xdr:from>
    <xdr:ext cx="469744" cy="259045"/>
    <xdr:sp macro="" textlink="">
      <xdr:nvSpPr>
        <xdr:cNvPr id="224" name="【消防施設】&#10;一人当たり面積該当値テキスト">
          <a:extLst>
            <a:ext uri="{FF2B5EF4-FFF2-40B4-BE49-F238E27FC236}">
              <a16:creationId xmlns:a16="http://schemas.microsoft.com/office/drawing/2014/main" id="{B119E0B4-2E51-4D76-948A-5B533514A31C}"/>
            </a:ext>
          </a:extLst>
        </xdr:cNvPr>
        <xdr:cNvSpPr txBox="1"/>
      </xdr:nvSpPr>
      <xdr:spPr>
        <a:xfrm>
          <a:off x="22199600" y="1452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33592</xdr:rowOff>
    </xdr:from>
    <xdr:to>
      <xdr:col>112</xdr:col>
      <xdr:colOff>38100</xdr:colOff>
      <xdr:row>85</xdr:row>
      <xdr:rowOff>135192</xdr:rowOff>
    </xdr:to>
    <xdr:sp macro="" textlink="">
      <xdr:nvSpPr>
        <xdr:cNvPr id="225" name="楕円 224">
          <a:extLst>
            <a:ext uri="{FF2B5EF4-FFF2-40B4-BE49-F238E27FC236}">
              <a16:creationId xmlns:a16="http://schemas.microsoft.com/office/drawing/2014/main" id="{0B2BD138-5F7E-4A0F-8352-CACB904CD7AF}"/>
            </a:ext>
          </a:extLst>
        </xdr:cNvPr>
        <xdr:cNvSpPr/>
      </xdr:nvSpPr>
      <xdr:spPr>
        <a:xfrm>
          <a:off x="21272500" y="146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84392</xdr:rowOff>
    </xdr:from>
    <xdr:to>
      <xdr:col>116</xdr:col>
      <xdr:colOff>63500</xdr:colOff>
      <xdr:row>85</xdr:row>
      <xdr:rowOff>84392</xdr:rowOff>
    </xdr:to>
    <xdr:cxnSp macro="">
      <xdr:nvCxnSpPr>
        <xdr:cNvPr id="226" name="直線コネクタ 225">
          <a:extLst>
            <a:ext uri="{FF2B5EF4-FFF2-40B4-BE49-F238E27FC236}">
              <a16:creationId xmlns:a16="http://schemas.microsoft.com/office/drawing/2014/main" id="{A463BDBD-0129-4DA1-91CB-6F20CB83E98F}"/>
            </a:ext>
          </a:extLst>
        </xdr:cNvPr>
        <xdr:cNvCxnSpPr/>
      </xdr:nvCxnSpPr>
      <xdr:spPr>
        <a:xfrm>
          <a:off x="21323300" y="146576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34162</xdr:rowOff>
    </xdr:from>
    <xdr:to>
      <xdr:col>107</xdr:col>
      <xdr:colOff>101600</xdr:colOff>
      <xdr:row>85</xdr:row>
      <xdr:rowOff>135762</xdr:rowOff>
    </xdr:to>
    <xdr:sp macro="" textlink="">
      <xdr:nvSpPr>
        <xdr:cNvPr id="227" name="楕円 226">
          <a:extLst>
            <a:ext uri="{FF2B5EF4-FFF2-40B4-BE49-F238E27FC236}">
              <a16:creationId xmlns:a16="http://schemas.microsoft.com/office/drawing/2014/main" id="{2C3FE496-F410-4250-B59E-00CA1246AC4E}"/>
            </a:ext>
          </a:extLst>
        </xdr:cNvPr>
        <xdr:cNvSpPr/>
      </xdr:nvSpPr>
      <xdr:spPr>
        <a:xfrm>
          <a:off x="203835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84392</xdr:rowOff>
    </xdr:from>
    <xdr:to>
      <xdr:col>111</xdr:col>
      <xdr:colOff>177800</xdr:colOff>
      <xdr:row>85</xdr:row>
      <xdr:rowOff>84962</xdr:rowOff>
    </xdr:to>
    <xdr:cxnSp macro="">
      <xdr:nvCxnSpPr>
        <xdr:cNvPr id="228" name="直線コネクタ 227">
          <a:extLst>
            <a:ext uri="{FF2B5EF4-FFF2-40B4-BE49-F238E27FC236}">
              <a16:creationId xmlns:a16="http://schemas.microsoft.com/office/drawing/2014/main" id="{BCDED60F-A91C-401C-9224-C6722E223822}"/>
            </a:ext>
          </a:extLst>
        </xdr:cNvPr>
        <xdr:cNvCxnSpPr/>
      </xdr:nvCxnSpPr>
      <xdr:spPr>
        <a:xfrm flipV="1">
          <a:off x="20434300" y="14657642"/>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34162</xdr:rowOff>
    </xdr:from>
    <xdr:to>
      <xdr:col>102</xdr:col>
      <xdr:colOff>165100</xdr:colOff>
      <xdr:row>85</xdr:row>
      <xdr:rowOff>135762</xdr:rowOff>
    </xdr:to>
    <xdr:sp macro="" textlink="">
      <xdr:nvSpPr>
        <xdr:cNvPr id="229" name="楕円 228">
          <a:extLst>
            <a:ext uri="{FF2B5EF4-FFF2-40B4-BE49-F238E27FC236}">
              <a16:creationId xmlns:a16="http://schemas.microsoft.com/office/drawing/2014/main" id="{6BAE31AE-87C8-498C-9766-E11606659790}"/>
            </a:ext>
          </a:extLst>
        </xdr:cNvPr>
        <xdr:cNvSpPr/>
      </xdr:nvSpPr>
      <xdr:spPr>
        <a:xfrm>
          <a:off x="19494500" y="146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84962</xdr:rowOff>
    </xdr:from>
    <xdr:to>
      <xdr:col>107</xdr:col>
      <xdr:colOff>50800</xdr:colOff>
      <xdr:row>85</xdr:row>
      <xdr:rowOff>84962</xdr:rowOff>
    </xdr:to>
    <xdr:cxnSp macro="">
      <xdr:nvCxnSpPr>
        <xdr:cNvPr id="230" name="直線コネクタ 229">
          <a:extLst>
            <a:ext uri="{FF2B5EF4-FFF2-40B4-BE49-F238E27FC236}">
              <a16:creationId xmlns:a16="http://schemas.microsoft.com/office/drawing/2014/main" id="{49845D44-E6BB-4FFB-92FF-1BD1B6ACFF31}"/>
            </a:ext>
          </a:extLst>
        </xdr:cNvPr>
        <xdr:cNvCxnSpPr/>
      </xdr:nvCxnSpPr>
      <xdr:spPr>
        <a:xfrm>
          <a:off x="19545300" y="14658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34734</xdr:rowOff>
    </xdr:from>
    <xdr:to>
      <xdr:col>98</xdr:col>
      <xdr:colOff>38100</xdr:colOff>
      <xdr:row>85</xdr:row>
      <xdr:rowOff>136334</xdr:rowOff>
    </xdr:to>
    <xdr:sp macro="" textlink="">
      <xdr:nvSpPr>
        <xdr:cNvPr id="231" name="楕円 230">
          <a:extLst>
            <a:ext uri="{FF2B5EF4-FFF2-40B4-BE49-F238E27FC236}">
              <a16:creationId xmlns:a16="http://schemas.microsoft.com/office/drawing/2014/main" id="{389F80AC-6831-4B8E-B1BB-5FDF68CDF37C}"/>
            </a:ext>
          </a:extLst>
        </xdr:cNvPr>
        <xdr:cNvSpPr/>
      </xdr:nvSpPr>
      <xdr:spPr>
        <a:xfrm>
          <a:off x="18605500" y="146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84962</xdr:rowOff>
    </xdr:from>
    <xdr:to>
      <xdr:col>102</xdr:col>
      <xdr:colOff>114300</xdr:colOff>
      <xdr:row>85</xdr:row>
      <xdr:rowOff>85534</xdr:rowOff>
    </xdr:to>
    <xdr:cxnSp macro="">
      <xdr:nvCxnSpPr>
        <xdr:cNvPr id="232" name="直線コネクタ 231">
          <a:extLst>
            <a:ext uri="{FF2B5EF4-FFF2-40B4-BE49-F238E27FC236}">
              <a16:creationId xmlns:a16="http://schemas.microsoft.com/office/drawing/2014/main" id="{9BA7B979-C196-45A6-BDBE-785B218EB0D6}"/>
            </a:ext>
          </a:extLst>
        </xdr:cNvPr>
        <xdr:cNvCxnSpPr/>
      </xdr:nvCxnSpPr>
      <xdr:spPr>
        <a:xfrm flipV="1">
          <a:off x="18656300" y="1465821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233" name="n_1aveValue【消防施設】&#10;一人当たり面積">
          <a:extLst>
            <a:ext uri="{FF2B5EF4-FFF2-40B4-BE49-F238E27FC236}">
              <a16:creationId xmlns:a16="http://schemas.microsoft.com/office/drawing/2014/main" id="{8E7C98B6-2CCD-4D96-83A4-D557A2853688}"/>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234" name="n_2aveValue【消防施設】&#10;一人当たり面積">
          <a:extLst>
            <a:ext uri="{FF2B5EF4-FFF2-40B4-BE49-F238E27FC236}">
              <a16:creationId xmlns:a16="http://schemas.microsoft.com/office/drawing/2014/main" id="{0A7689ED-E33E-45BE-A490-1F1C324DF0B3}"/>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235" name="n_3aveValue【消防施設】&#10;一人当たり面積">
          <a:extLst>
            <a:ext uri="{FF2B5EF4-FFF2-40B4-BE49-F238E27FC236}">
              <a16:creationId xmlns:a16="http://schemas.microsoft.com/office/drawing/2014/main" id="{26D06B9B-E299-44DD-98FB-AB5D10B6337F}"/>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236" name="n_4aveValue【消防施設】&#10;一人当たり面積">
          <a:extLst>
            <a:ext uri="{FF2B5EF4-FFF2-40B4-BE49-F238E27FC236}">
              <a16:creationId xmlns:a16="http://schemas.microsoft.com/office/drawing/2014/main" id="{E21D3C8A-BC0E-4143-83BA-EA916DB808A2}"/>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126319</xdr:rowOff>
    </xdr:from>
    <xdr:ext cx="469744" cy="259045"/>
    <xdr:sp macro="" textlink="">
      <xdr:nvSpPr>
        <xdr:cNvPr id="237" name="n_1mainValue【消防施設】&#10;一人当たり面積">
          <a:extLst>
            <a:ext uri="{FF2B5EF4-FFF2-40B4-BE49-F238E27FC236}">
              <a16:creationId xmlns:a16="http://schemas.microsoft.com/office/drawing/2014/main" id="{F5AB102E-B1DA-45D4-9E39-E5CBAEFF7421}"/>
            </a:ext>
          </a:extLst>
        </xdr:cNvPr>
        <xdr:cNvSpPr txBox="1"/>
      </xdr:nvSpPr>
      <xdr:spPr>
        <a:xfrm>
          <a:off x="21075727" y="146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126889</xdr:rowOff>
    </xdr:from>
    <xdr:ext cx="469744" cy="259045"/>
    <xdr:sp macro="" textlink="">
      <xdr:nvSpPr>
        <xdr:cNvPr id="238" name="n_2mainValue【消防施設】&#10;一人当たり面積">
          <a:extLst>
            <a:ext uri="{FF2B5EF4-FFF2-40B4-BE49-F238E27FC236}">
              <a16:creationId xmlns:a16="http://schemas.microsoft.com/office/drawing/2014/main" id="{25A550BE-059F-4A0A-A092-20A8A7E83E7A}"/>
            </a:ext>
          </a:extLst>
        </xdr:cNvPr>
        <xdr:cNvSpPr txBox="1"/>
      </xdr:nvSpPr>
      <xdr:spPr>
        <a:xfrm>
          <a:off x="201994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126889</xdr:rowOff>
    </xdr:from>
    <xdr:ext cx="469744" cy="259045"/>
    <xdr:sp macro="" textlink="">
      <xdr:nvSpPr>
        <xdr:cNvPr id="239" name="n_3mainValue【消防施設】&#10;一人当たり面積">
          <a:extLst>
            <a:ext uri="{FF2B5EF4-FFF2-40B4-BE49-F238E27FC236}">
              <a16:creationId xmlns:a16="http://schemas.microsoft.com/office/drawing/2014/main" id="{59BD8491-46B7-471B-A8AC-E32B9E14B95E}"/>
            </a:ext>
          </a:extLst>
        </xdr:cNvPr>
        <xdr:cNvSpPr txBox="1"/>
      </xdr:nvSpPr>
      <xdr:spPr>
        <a:xfrm>
          <a:off x="193104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127461</xdr:rowOff>
    </xdr:from>
    <xdr:ext cx="469744" cy="259045"/>
    <xdr:sp macro="" textlink="">
      <xdr:nvSpPr>
        <xdr:cNvPr id="240" name="n_4mainValue【消防施設】&#10;一人当たり面積">
          <a:extLst>
            <a:ext uri="{FF2B5EF4-FFF2-40B4-BE49-F238E27FC236}">
              <a16:creationId xmlns:a16="http://schemas.microsoft.com/office/drawing/2014/main" id="{4DCC28C8-94F0-41D9-AF28-077060B58AC7}"/>
            </a:ext>
          </a:extLst>
        </xdr:cNvPr>
        <xdr:cNvSpPr txBox="1"/>
      </xdr:nvSpPr>
      <xdr:spPr>
        <a:xfrm>
          <a:off x="18421427" y="1470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41" name="正方形/長方形 240">
          <a:extLst>
            <a:ext uri="{FF2B5EF4-FFF2-40B4-BE49-F238E27FC236}">
              <a16:creationId xmlns:a16="http://schemas.microsoft.com/office/drawing/2014/main" id="{2F0CD0DE-2A28-424F-B858-843E3420563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42" name="正方形/長方形 241">
          <a:extLst>
            <a:ext uri="{FF2B5EF4-FFF2-40B4-BE49-F238E27FC236}">
              <a16:creationId xmlns:a16="http://schemas.microsoft.com/office/drawing/2014/main" id="{8B5CF48C-0496-4CAF-8B82-17B689E7E61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43" name="正方形/長方形 242">
          <a:extLst>
            <a:ext uri="{FF2B5EF4-FFF2-40B4-BE49-F238E27FC236}">
              <a16:creationId xmlns:a16="http://schemas.microsoft.com/office/drawing/2014/main" id="{0FCF5E72-B917-49FE-BE58-A646F954346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44" name="正方形/長方形 243">
          <a:extLst>
            <a:ext uri="{FF2B5EF4-FFF2-40B4-BE49-F238E27FC236}">
              <a16:creationId xmlns:a16="http://schemas.microsoft.com/office/drawing/2014/main" id="{19FC6A03-F3A3-46F9-A5F9-453BC6106BB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45" name="正方形/長方形 244">
          <a:extLst>
            <a:ext uri="{FF2B5EF4-FFF2-40B4-BE49-F238E27FC236}">
              <a16:creationId xmlns:a16="http://schemas.microsoft.com/office/drawing/2014/main" id="{4B42AE66-3C7C-4AAE-90FE-8FE6B892612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46" name="正方形/長方形 245">
          <a:extLst>
            <a:ext uri="{FF2B5EF4-FFF2-40B4-BE49-F238E27FC236}">
              <a16:creationId xmlns:a16="http://schemas.microsoft.com/office/drawing/2014/main" id="{F5E6CA12-8D36-4326-95E8-E2E5C93BBC4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47" name="正方形/長方形 246">
          <a:extLst>
            <a:ext uri="{FF2B5EF4-FFF2-40B4-BE49-F238E27FC236}">
              <a16:creationId xmlns:a16="http://schemas.microsoft.com/office/drawing/2014/main" id="{2747FB79-CB34-4FD0-ABEB-2F397B09DB9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48" name="正方形/長方形 247">
          <a:extLst>
            <a:ext uri="{FF2B5EF4-FFF2-40B4-BE49-F238E27FC236}">
              <a16:creationId xmlns:a16="http://schemas.microsoft.com/office/drawing/2014/main" id="{9FF78DEE-FB1C-4E71-8FC1-96D042A4EB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49" name="テキスト ボックス 248">
          <a:extLst>
            <a:ext uri="{FF2B5EF4-FFF2-40B4-BE49-F238E27FC236}">
              <a16:creationId xmlns:a16="http://schemas.microsoft.com/office/drawing/2014/main" id="{31B77A7C-D1DB-4CE4-8176-9FE188375BE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50" name="直線コネクタ 249">
          <a:extLst>
            <a:ext uri="{FF2B5EF4-FFF2-40B4-BE49-F238E27FC236}">
              <a16:creationId xmlns:a16="http://schemas.microsoft.com/office/drawing/2014/main" id="{6E44CB5B-86BE-4DD7-8E8A-FD4B2AB3748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51" name="テキスト ボックス 250">
          <a:extLst>
            <a:ext uri="{FF2B5EF4-FFF2-40B4-BE49-F238E27FC236}">
              <a16:creationId xmlns:a16="http://schemas.microsoft.com/office/drawing/2014/main" id="{11BC74D9-3E31-4C63-B9F3-202F0CB1DF4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252" name="直線コネクタ 251">
          <a:extLst>
            <a:ext uri="{FF2B5EF4-FFF2-40B4-BE49-F238E27FC236}">
              <a16:creationId xmlns:a16="http://schemas.microsoft.com/office/drawing/2014/main" id="{64BB1925-79CF-431A-A075-7CA0544C4FD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253" name="テキスト ボックス 252">
          <a:extLst>
            <a:ext uri="{FF2B5EF4-FFF2-40B4-BE49-F238E27FC236}">
              <a16:creationId xmlns:a16="http://schemas.microsoft.com/office/drawing/2014/main" id="{36C8BDDC-A9A7-4D38-B42E-8A33CB20B22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254" name="直線コネクタ 253">
          <a:extLst>
            <a:ext uri="{FF2B5EF4-FFF2-40B4-BE49-F238E27FC236}">
              <a16:creationId xmlns:a16="http://schemas.microsoft.com/office/drawing/2014/main" id="{8758BE3A-20D3-42F4-9EA0-1718A1CF7E6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255" name="テキスト ボックス 254">
          <a:extLst>
            <a:ext uri="{FF2B5EF4-FFF2-40B4-BE49-F238E27FC236}">
              <a16:creationId xmlns:a16="http://schemas.microsoft.com/office/drawing/2014/main" id="{AA8E7146-E57C-4FEA-8198-0ED639D6D1D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256" name="直線コネクタ 255">
          <a:extLst>
            <a:ext uri="{FF2B5EF4-FFF2-40B4-BE49-F238E27FC236}">
              <a16:creationId xmlns:a16="http://schemas.microsoft.com/office/drawing/2014/main" id="{1BA4042B-534D-4B69-8BC6-A118048989A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257" name="テキスト ボックス 256">
          <a:extLst>
            <a:ext uri="{FF2B5EF4-FFF2-40B4-BE49-F238E27FC236}">
              <a16:creationId xmlns:a16="http://schemas.microsoft.com/office/drawing/2014/main" id="{7EC65579-3B2B-4F2C-8C7D-477FE24D8BA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258" name="直線コネクタ 257">
          <a:extLst>
            <a:ext uri="{FF2B5EF4-FFF2-40B4-BE49-F238E27FC236}">
              <a16:creationId xmlns:a16="http://schemas.microsoft.com/office/drawing/2014/main" id="{48FEEC0A-B9E2-4FE1-A766-093DF63E173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259" name="テキスト ボックス 258">
          <a:extLst>
            <a:ext uri="{FF2B5EF4-FFF2-40B4-BE49-F238E27FC236}">
              <a16:creationId xmlns:a16="http://schemas.microsoft.com/office/drawing/2014/main" id="{96D7D209-CF0F-441C-9FE5-16A6E1DBE89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260" name="直線コネクタ 259">
          <a:extLst>
            <a:ext uri="{FF2B5EF4-FFF2-40B4-BE49-F238E27FC236}">
              <a16:creationId xmlns:a16="http://schemas.microsoft.com/office/drawing/2014/main" id="{9794CD1B-060D-42F1-A1BA-86D5E766B25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261" name="テキスト ボックス 260">
          <a:extLst>
            <a:ext uri="{FF2B5EF4-FFF2-40B4-BE49-F238E27FC236}">
              <a16:creationId xmlns:a16="http://schemas.microsoft.com/office/drawing/2014/main" id="{3D0D2957-F307-4003-BD8C-52BC0C70EB6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62" name="直線コネクタ 261">
          <a:extLst>
            <a:ext uri="{FF2B5EF4-FFF2-40B4-BE49-F238E27FC236}">
              <a16:creationId xmlns:a16="http://schemas.microsoft.com/office/drawing/2014/main" id="{E50830C3-5428-4467-9E54-9F51FDCD773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63" name="【庁舎】&#10;有形固定資産減価償却率グラフ枠">
          <a:extLst>
            <a:ext uri="{FF2B5EF4-FFF2-40B4-BE49-F238E27FC236}">
              <a16:creationId xmlns:a16="http://schemas.microsoft.com/office/drawing/2014/main" id="{728D658B-CA0C-4BAC-8BAC-9403EEC8E89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264" name="直線コネクタ 263">
          <a:extLst>
            <a:ext uri="{FF2B5EF4-FFF2-40B4-BE49-F238E27FC236}">
              <a16:creationId xmlns:a16="http://schemas.microsoft.com/office/drawing/2014/main" id="{6DBF46DE-FBC3-4E54-B057-95422C22209A}"/>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265" name="【庁舎】&#10;有形固定資産減価償却率最小値テキスト">
          <a:extLst>
            <a:ext uri="{FF2B5EF4-FFF2-40B4-BE49-F238E27FC236}">
              <a16:creationId xmlns:a16="http://schemas.microsoft.com/office/drawing/2014/main" id="{A0CE3160-5464-4DA2-BBAE-C02E91016873}"/>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266" name="直線コネクタ 265">
          <a:extLst>
            <a:ext uri="{FF2B5EF4-FFF2-40B4-BE49-F238E27FC236}">
              <a16:creationId xmlns:a16="http://schemas.microsoft.com/office/drawing/2014/main" id="{21374321-4B7B-4E61-8550-C2714397FBA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267" name="【庁舎】&#10;有形固定資産減価償却率最大値テキスト">
          <a:extLst>
            <a:ext uri="{FF2B5EF4-FFF2-40B4-BE49-F238E27FC236}">
              <a16:creationId xmlns:a16="http://schemas.microsoft.com/office/drawing/2014/main" id="{E0BD259F-CEFE-436C-8A47-3934E0506A6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268" name="直線コネクタ 267">
          <a:extLst>
            <a:ext uri="{FF2B5EF4-FFF2-40B4-BE49-F238E27FC236}">
              <a16:creationId xmlns:a16="http://schemas.microsoft.com/office/drawing/2014/main" id="{A9F310AE-F593-46CF-8D7E-2B16B9EE1E7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269" name="【庁舎】&#10;有形固定資産減価償却率平均値テキスト">
          <a:extLst>
            <a:ext uri="{FF2B5EF4-FFF2-40B4-BE49-F238E27FC236}">
              <a16:creationId xmlns:a16="http://schemas.microsoft.com/office/drawing/2014/main" id="{D40784EC-765E-4323-AF6F-63D61E0C8B8A}"/>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270" name="フローチャート: 判断 269">
          <a:extLst>
            <a:ext uri="{FF2B5EF4-FFF2-40B4-BE49-F238E27FC236}">
              <a16:creationId xmlns:a16="http://schemas.microsoft.com/office/drawing/2014/main" id="{7974DB8F-6B67-449D-8ADC-5A0ED7596134}"/>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271" name="フローチャート: 判断 270">
          <a:extLst>
            <a:ext uri="{FF2B5EF4-FFF2-40B4-BE49-F238E27FC236}">
              <a16:creationId xmlns:a16="http://schemas.microsoft.com/office/drawing/2014/main" id="{DB912B44-811E-4FD9-93EA-11867CD1D175}"/>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272" name="フローチャート: 判断 271">
          <a:extLst>
            <a:ext uri="{FF2B5EF4-FFF2-40B4-BE49-F238E27FC236}">
              <a16:creationId xmlns:a16="http://schemas.microsoft.com/office/drawing/2014/main" id="{AE6912C1-D594-41C3-80D9-21DF1E6B3357}"/>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273" name="フローチャート: 判断 272">
          <a:extLst>
            <a:ext uri="{FF2B5EF4-FFF2-40B4-BE49-F238E27FC236}">
              <a16:creationId xmlns:a16="http://schemas.microsoft.com/office/drawing/2014/main" id="{4A7CE5CE-D858-4681-A33F-D126CC9DBFAD}"/>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274" name="フローチャート: 判断 273">
          <a:extLst>
            <a:ext uri="{FF2B5EF4-FFF2-40B4-BE49-F238E27FC236}">
              <a16:creationId xmlns:a16="http://schemas.microsoft.com/office/drawing/2014/main" id="{454EA07E-13BD-46A2-96E2-136DBEDFEEBE}"/>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64CEC380-2A45-498F-95D7-835FC5D9242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373D50D3-5C35-4BBC-8ABB-0FB549D47B5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34BC7E78-D33D-4B15-B6C1-B6A66DB0850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FDCFCFE4-522A-4C5E-9980-DB158B43C61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97C7A7DA-3642-4DB7-80BD-7F07ADB022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15239</xdr:rowOff>
    </xdr:from>
    <xdr:to>
      <xdr:col>85</xdr:col>
      <xdr:colOff>177800</xdr:colOff>
      <xdr:row>107</xdr:row>
      <xdr:rowOff>116839</xdr:rowOff>
    </xdr:to>
    <xdr:sp macro="" textlink="">
      <xdr:nvSpPr>
        <xdr:cNvPr id="280" name="楕円 279">
          <a:extLst>
            <a:ext uri="{FF2B5EF4-FFF2-40B4-BE49-F238E27FC236}">
              <a16:creationId xmlns:a16="http://schemas.microsoft.com/office/drawing/2014/main" id="{378D8E71-88C3-4C0C-B2E7-0B2406D72EF1}"/>
            </a:ext>
          </a:extLst>
        </xdr:cNvPr>
        <xdr:cNvSpPr/>
      </xdr:nvSpPr>
      <xdr:spPr>
        <a:xfrm>
          <a:off x="16268700" y="183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101616</xdr:rowOff>
    </xdr:from>
    <xdr:ext cx="405111" cy="259045"/>
    <xdr:sp macro="" textlink="">
      <xdr:nvSpPr>
        <xdr:cNvPr id="281" name="【庁舎】&#10;有形固定資産減価償却率該当値テキスト">
          <a:extLst>
            <a:ext uri="{FF2B5EF4-FFF2-40B4-BE49-F238E27FC236}">
              <a16:creationId xmlns:a16="http://schemas.microsoft.com/office/drawing/2014/main" id="{332EAB12-AAF4-4936-99EB-1F28BFD7802F}"/>
            </a:ext>
          </a:extLst>
        </xdr:cNvPr>
        <xdr:cNvSpPr txBox="1"/>
      </xdr:nvSpPr>
      <xdr:spPr>
        <a:xfrm>
          <a:off x="16357600" y="1827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13970</xdr:rowOff>
    </xdr:from>
    <xdr:to>
      <xdr:col>81</xdr:col>
      <xdr:colOff>101600</xdr:colOff>
      <xdr:row>107</xdr:row>
      <xdr:rowOff>115570</xdr:rowOff>
    </xdr:to>
    <xdr:sp macro="" textlink="">
      <xdr:nvSpPr>
        <xdr:cNvPr id="282" name="楕円 281">
          <a:extLst>
            <a:ext uri="{FF2B5EF4-FFF2-40B4-BE49-F238E27FC236}">
              <a16:creationId xmlns:a16="http://schemas.microsoft.com/office/drawing/2014/main" id="{AA24DD9C-D172-429E-A092-266B3AFEC76D}"/>
            </a:ext>
          </a:extLst>
        </xdr:cNvPr>
        <xdr:cNvSpPr/>
      </xdr:nvSpPr>
      <xdr:spPr>
        <a:xfrm>
          <a:off x="1543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64770</xdr:rowOff>
    </xdr:from>
    <xdr:to>
      <xdr:col>85</xdr:col>
      <xdr:colOff>127000</xdr:colOff>
      <xdr:row>107</xdr:row>
      <xdr:rowOff>66039</xdr:rowOff>
    </xdr:to>
    <xdr:cxnSp macro="">
      <xdr:nvCxnSpPr>
        <xdr:cNvPr id="283" name="直線コネクタ 282">
          <a:extLst>
            <a:ext uri="{FF2B5EF4-FFF2-40B4-BE49-F238E27FC236}">
              <a16:creationId xmlns:a16="http://schemas.microsoft.com/office/drawing/2014/main" id="{8BD49714-3043-4E7A-9755-0B9CB459E597}"/>
            </a:ext>
          </a:extLst>
        </xdr:cNvPr>
        <xdr:cNvCxnSpPr/>
      </xdr:nvCxnSpPr>
      <xdr:spPr>
        <a:xfrm>
          <a:off x="15481300" y="184099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12700</xdr:rowOff>
    </xdr:from>
    <xdr:to>
      <xdr:col>76</xdr:col>
      <xdr:colOff>165100</xdr:colOff>
      <xdr:row>107</xdr:row>
      <xdr:rowOff>114300</xdr:rowOff>
    </xdr:to>
    <xdr:sp macro="" textlink="">
      <xdr:nvSpPr>
        <xdr:cNvPr id="284" name="楕円 283">
          <a:extLst>
            <a:ext uri="{FF2B5EF4-FFF2-40B4-BE49-F238E27FC236}">
              <a16:creationId xmlns:a16="http://schemas.microsoft.com/office/drawing/2014/main" id="{44E17EC3-5D34-4FE5-92CE-C832FCD2BF5E}"/>
            </a:ext>
          </a:extLst>
        </xdr:cNvPr>
        <xdr:cNvSpPr/>
      </xdr:nvSpPr>
      <xdr:spPr>
        <a:xfrm>
          <a:off x="14541500" y="18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63500</xdr:rowOff>
    </xdr:from>
    <xdr:to>
      <xdr:col>81</xdr:col>
      <xdr:colOff>50800</xdr:colOff>
      <xdr:row>107</xdr:row>
      <xdr:rowOff>64770</xdr:rowOff>
    </xdr:to>
    <xdr:cxnSp macro="">
      <xdr:nvCxnSpPr>
        <xdr:cNvPr id="285" name="直線コネクタ 284">
          <a:extLst>
            <a:ext uri="{FF2B5EF4-FFF2-40B4-BE49-F238E27FC236}">
              <a16:creationId xmlns:a16="http://schemas.microsoft.com/office/drawing/2014/main" id="{710A5715-1D2C-43CF-87D8-917C3DEC5B2B}"/>
            </a:ext>
          </a:extLst>
        </xdr:cNvPr>
        <xdr:cNvCxnSpPr/>
      </xdr:nvCxnSpPr>
      <xdr:spPr>
        <a:xfrm>
          <a:off x="14592300" y="184086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10161</xdr:rowOff>
    </xdr:from>
    <xdr:to>
      <xdr:col>72</xdr:col>
      <xdr:colOff>38100</xdr:colOff>
      <xdr:row>107</xdr:row>
      <xdr:rowOff>111761</xdr:rowOff>
    </xdr:to>
    <xdr:sp macro="" textlink="">
      <xdr:nvSpPr>
        <xdr:cNvPr id="286" name="楕円 285">
          <a:extLst>
            <a:ext uri="{FF2B5EF4-FFF2-40B4-BE49-F238E27FC236}">
              <a16:creationId xmlns:a16="http://schemas.microsoft.com/office/drawing/2014/main" id="{F113019C-EC92-4A4E-9BD0-0F28854F641C}"/>
            </a:ext>
          </a:extLst>
        </xdr:cNvPr>
        <xdr:cNvSpPr/>
      </xdr:nvSpPr>
      <xdr:spPr>
        <a:xfrm>
          <a:off x="1365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60961</xdr:rowOff>
    </xdr:from>
    <xdr:to>
      <xdr:col>76</xdr:col>
      <xdr:colOff>114300</xdr:colOff>
      <xdr:row>107</xdr:row>
      <xdr:rowOff>63500</xdr:rowOff>
    </xdr:to>
    <xdr:cxnSp macro="">
      <xdr:nvCxnSpPr>
        <xdr:cNvPr id="287" name="直線コネクタ 286">
          <a:extLst>
            <a:ext uri="{FF2B5EF4-FFF2-40B4-BE49-F238E27FC236}">
              <a16:creationId xmlns:a16="http://schemas.microsoft.com/office/drawing/2014/main" id="{4F01780A-B457-46B9-94C9-BF5F261384F7}"/>
            </a:ext>
          </a:extLst>
        </xdr:cNvPr>
        <xdr:cNvCxnSpPr/>
      </xdr:nvCxnSpPr>
      <xdr:spPr>
        <a:xfrm>
          <a:off x="13703300" y="184061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8889</xdr:rowOff>
    </xdr:from>
    <xdr:to>
      <xdr:col>67</xdr:col>
      <xdr:colOff>101600</xdr:colOff>
      <xdr:row>107</xdr:row>
      <xdr:rowOff>110489</xdr:rowOff>
    </xdr:to>
    <xdr:sp macro="" textlink="">
      <xdr:nvSpPr>
        <xdr:cNvPr id="288" name="楕円 287">
          <a:extLst>
            <a:ext uri="{FF2B5EF4-FFF2-40B4-BE49-F238E27FC236}">
              <a16:creationId xmlns:a16="http://schemas.microsoft.com/office/drawing/2014/main" id="{77F35EBB-B3AE-4591-A210-40784E6FF9B8}"/>
            </a:ext>
          </a:extLst>
        </xdr:cNvPr>
        <xdr:cNvSpPr/>
      </xdr:nvSpPr>
      <xdr:spPr>
        <a:xfrm>
          <a:off x="12763500" y="183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59689</xdr:rowOff>
    </xdr:from>
    <xdr:to>
      <xdr:col>71</xdr:col>
      <xdr:colOff>177800</xdr:colOff>
      <xdr:row>107</xdr:row>
      <xdr:rowOff>60961</xdr:rowOff>
    </xdr:to>
    <xdr:cxnSp macro="">
      <xdr:nvCxnSpPr>
        <xdr:cNvPr id="289" name="直線コネクタ 288">
          <a:extLst>
            <a:ext uri="{FF2B5EF4-FFF2-40B4-BE49-F238E27FC236}">
              <a16:creationId xmlns:a16="http://schemas.microsoft.com/office/drawing/2014/main" id="{0CA8A190-7D5A-4979-BE64-136F72E7EF2F}"/>
            </a:ext>
          </a:extLst>
        </xdr:cNvPr>
        <xdr:cNvCxnSpPr/>
      </xdr:nvCxnSpPr>
      <xdr:spPr>
        <a:xfrm>
          <a:off x="12814300" y="184048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290" name="n_1aveValue【庁舎】&#10;有形固定資産減価償却率">
          <a:extLst>
            <a:ext uri="{FF2B5EF4-FFF2-40B4-BE49-F238E27FC236}">
              <a16:creationId xmlns:a16="http://schemas.microsoft.com/office/drawing/2014/main" id="{1D11E58D-B3E5-4651-BCBC-2BE57342D710}"/>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291" name="n_2aveValue【庁舎】&#10;有形固定資産減価償却率">
          <a:extLst>
            <a:ext uri="{FF2B5EF4-FFF2-40B4-BE49-F238E27FC236}">
              <a16:creationId xmlns:a16="http://schemas.microsoft.com/office/drawing/2014/main" id="{EC84ABA8-1BEF-4183-84C4-B3A6358E13DE}"/>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292" name="n_3aveValue【庁舎】&#10;有形固定資産減価償却率">
          <a:extLst>
            <a:ext uri="{FF2B5EF4-FFF2-40B4-BE49-F238E27FC236}">
              <a16:creationId xmlns:a16="http://schemas.microsoft.com/office/drawing/2014/main" id="{34F3611D-7399-403B-91D6-B6C47D5202C1}"/>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293" name="n_4aveValue【庁舎】&#10;有形固定資産減価償却率">
          <a:extLst>
            <a:ext uri="{FF2B5EF4-FFF2-40B4-BE49-F238E27FC236}">
              <a16:creationId xmlns:a16="http://schemas.microsoft.com/office/drawing/2014/main" id="{3A8B4C1B-F871-42F0-B952-D77C12511768}"/>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106697</xdr:rowOff>
    </xdr:from>
    <xdr:ext cx="405111" cy="259045"/>
    <xdr:sp macro="" textlink="">
      <xdr:nvSpPr>
        <xdr:cNvPr id="294" name="n_1mainValue【庁舎】&#10;有形固定資産減価償却率">
          <a:extLst>
            <a:ext uri="{FF2B5EF4-FFF2-40B4-BE49-F238E27FC236}">
              <a16:creationId xmlns:a16="http://schemas.microsoft.com/office/drawing/2014/main" id="{111B0D38-AE0A-4DED-B70E-0679C542DD0B}"/>
            </a:ext>
          </a:extLst>
        </xdr:cNvPr>
        <xdr:cNvSpPr txBox="1"/>
      </xdr:nvSpPr>
      <xdr:spPr>
        <a:xfrm>
          <a:off x="15266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105427</xdr:rowOff>
    </xdr:from>
    <xdr:ext cx="405111" cy="259045"/>
    <xdr:sp macro="" textlink="">
      <xdr:nvSpPr>
        <xdr:cNvPr id="295" name="n_2mainValue【庁舎】&#10;有形固定資産減価償却率">
          <a:extLst>
            <a:ext uri="{FF2B5EF4-FFF2-40B4-BE49-F238E27FC236}">
              <a16:creationId xmlns:a16="http://schemas.microsoft.com/office/drawing/2014/main" id="{A36017B9-C889-4A8B-B051-644734BB233D}"/>
            </a:ext>
          </a:extLst>
        </xdr:cNvPr>
        <xdr:cNvSpPr txBox="1"/>
      </xdr:nvSpPr>
      <xdr:spPr>
        <a:xfrm>
          <a:off x="14389744" y="1845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102888</xdr:rowOff>
    </xdr:from>
    <xdr:ext cx="405111" cy="259045"/>
    <xdr:sp macro="" textlink="">
      <xdr:nvSpPr>
        <xdr:cNvPr id="296" name="n_3mainValue【庁舎】&#10;有形固定資産減価償却率">
          <a:extLst>
            <a:ext uri="{FF2B5EF4-FFF2-40B4-BE49-F238E27FC236}">
              <a16:creationId xmlns:a16="http://schemas.microsoft.com/office/drawing/2014/main" id="{9FE11334-16FE-43AC-A1CC-DE3C81DD5509}"/>
            </a:ext>
          </a:extLst>
        </xdr:cNvPr>
        <xdr:cNvSpPr txBox="1"/>
      </xdr:nvSpPr>
      <xdr:spPr>
        <a:xfrm>
          <a:off x="13500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101616</xdr:rowOff>
    </xdr:from>
    <xdr:ext cx="405111" cy="259045"/>
    <xdr:sp macro="" textlink="">
      <xdr:nvSpPr>
        <xdr:cNvPr id="297" name="n_4mainValue【庁舎】&#10;有形固定資産減価償却率">
          <a:extLst>
            <a:ext uri="{FF2B5EF4-FFF2-40B4-BE49-F238E27FC236}">
              <a16:creationId xmlns:a16="http://schemas.microsoft.com/office/drawing/2014/main" id="{13619A4A-507F-4858-AF6D-6928A92C8855}"/>
            </a:ext>
          </a:extLst>
        </xdr:cNvPr>
        <xdr:cNvSpPr txBox="1"/>
      </xdr:nvSpPr>
      <xdr:spPr>
        <a:xfrm>
          <a:off x="12611744" y="1844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298" name="正方形/長方形 297">
          <a:extLst>
            <a:ext uri="{FF2B5EF4-FFF2-40B4-BE49-F238E27FC236}">
              <a16:creationId xmlns:a16="http://schemas.microsoft.com/office/drawing/2014/main" id="{DB255353-FFF5-4AE2-8072-A3C8A6B3FC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299" name="正方形/長方形 298">
          <a:extLst>
            <a:ext uri="{FF2B5EF4-FFF2-40B4-BE49-F238E27FC236}">
              <a16:creationId xmlns:a16="http://schemas.microsoft.com/office/drawing/2014/main" id="{0D1CE834-6FF0-46A9-8613-526FCAE447C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00" name="正方形/長方形 299">
          <a:extLst>
            <a:ext uri="{FF2B5EF4-FFF2-40B4-BE49-F238E27FC236}">
              <a16:creationId xmlns:a16="http://schemas.microsoft.com/office/drawing/2014/main" id="{BC1595BB-E3A0-4AA8-828A-E4B4ABA8DF0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01" name="正方形/長方形 300">
          <a:extLst>
            <a:ext uri="{FF2B5EF4-FFF2-40B4-BE49-F238E27FC236}">
              <a16:creationId xmlns:a16="http://schemas.microsoft.com/office/drawing/2014/main" id="{34274A53-7567-49DA-87AE-959485B6256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02" name="正方形/長方形 301">
          <a:extLst>
            <a:ext uri="{FF2B5EF4-FFF2-40B4-BE49-F238E27FC236}">
              <a16:creationId xmlns:a16="http://schemas.microsoft.com/office/drawing/2014/main" id="{F82176B2-7148-4E91-AE5C-5A99AAB0BA5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03" name="正方形/長方形 302">
          <a:extLst>
            <a:ext uri="{FF2B5EF4-FFF2-40B4-BE49-F238E27FC236}">
              <a16:creationId xmlns:a16="http://schemas.microsoft.com/office/drawing/2014/main" id="{D3AECF06-0DEA-4AD0-8E44-42B4B68FEB5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04" name="正方形/長方形 303">
          <a:extLst>
            <a:ext uri="{FF2B5EF4-FFF2-40B4-BE49-F238E27FC236}">
              <a16:creationId xmlns:a16="http://schemas.microsoft.com/office/drawing/2014/main" id="{486A5F56-2F09-4F0A-9936-2BDB3574B1D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05" name="正方形/長方形 304">
          <a:extLst>
            <a:ext uri="{FF2B5EF4-FFF2-40B4-BE49-F238E27FC236}">
              <a16:creationId xmlns:a16="http://schemas.microsoft.com/office/drawing/2014/main" id="{460A8328-7738-46BF-9BDD-E1389123B66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06" name="テキスト ボックス 305">
          <a:extLst>
            <a:ext uri="{FF2B5EF4-FFF2-40B4-BE49-F238E27FC236}">
              <a16:creationId xmlns:a16="http://schemas.microsoft.com/office/drawing/2014/main" id="{83F5D324-9039-4051-8A53-415A355D377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07" name="直線コネクタ 306">
          <a:extLst>
            <a:ext uri="{FF2B5EF4-FFF2-40B4-BE49-F238E27FC236}">
              <a16:creationId xmlns:a16="http://schemas.microsoft.com/office/drawing/2014/main" id="{105EA59D-F991-49D0-8E13-E1C0390D545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08" name="直線コネクタ 307">
          <a:extLst>
            <a:ext uri="{FF2B5EF4-FFF2-40B4-BE49-F238E27FC236}">
              <a16:creationId xmlns:a16="http://schemas.microsoft.com/office/drawing/2014/main" id="{5B8A3BBE-F0E2-4A6C-9C23-589E25ECBC3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09" name="テキスト ボックス 308">
          <a:extLst>
            <a:ext uri="{FF2B5EF4-FFF2-40B4-BE49-F238E27FC236}">
              <a16:creationId xmlns:a16="http://schemas.microsoft.com/office/drawing/2014/main" id="{7B05F449-8682-478D-9A5E-B73B43B2641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10" name="直線コネクタ 309">
          <a:extLst>
            <a:ext uri="{FF2B5EF4-FFF2-40B4-BE49-F238E27FC236}">
              <a16:creationId xmlns:a16="http://schemas.microsoft.com/office/drawing/2014/main" id="{C4967F38-48ED-4B45-BD88-F0E7E761EE7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11" name="テキスト ボックス 310">
          <a:extLst>
            <a:ext uri="{FF2B5EF4-FFF2-40B4-BE49-F238E27FC236}">
              <a16:creationId xmlns:a16="http://schemas.microsoft.com/office/drawing/2014/main" id="{F4A30035-EF92-43F2-BDF2-DF17BA591BF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12" name="直線コネクタ 311">
          <a:extLst>
            <a:ext uri="{FF2B5EF4-FFF2-40B4-BE49-F238E27FC236}">
              <a16:creationId xmlns:a16="http://schemas.microsoft.com/office/drawing/2014/main" id="{AD590C4D-971E-4CFB-B1B7-F60DE67308A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13" name="テキスト ボックス 312">
          <a:extLst>
            <a:ext uri="{FF2B5EF4-FFF2-40B4-BE49-F238E27FC236}">
              <a16:creationId xmlns:a16="http://schemas.microsoft.com/office/drawing/2014/main" id="{EC5A3C12-5BFF-4994-AEEE-DC9BF73721F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14" name="直線コネクタ 313">
          <a:extLst>
            <a:ext uri="{FF2B5EF4-FFF2-40B4-BE49-F238E27FC236}">
              <a16:creationId xmlns:a16="http://schemas.microsoft.com/office/drawing/2014/main" id="{DC0AFC0D-40A8-49E1-B4F3-82FE0750805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15" name="テキスト ボックス 314">
          <a:extLst>
            <a:ext uri="{FF2B5EF4-FFF2-40B4-BE49-F238E27FC236}">
              <a16:creationId xmlns:a16="http://schemas.microsoft.com/office/drawing/2014/main" id="{17CB2FCD-D12E-4678-B115-B5CA7720278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16" name="直線コネクタ 315">
          <a:extLst>
            <a:ext uri="{FF2B5EF4-FFF2-40B4-BE49-F238E27FC236}">
              <a16:creationId xmlns:a16="http://schemas.microsoft.com/office/drawing/2014/main" id="{F02B1725-B84E-42E8-A772-EA9B172E64C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17" name="テキスト ボックス 316">
          <a:extLst>
            <a:ext uri="{FF2B5EF4-FFF2-40B4-BE49-F238E27FC236}">
              <a16:creationId xmlns:a16="http://schemas.microsoft.com/office/drawing/2014/main" id="{76903EE5-A083-4A07-BACA-031CD546315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18" name="直線コネクタ 317">
          <a:extLst>
            <a:ext uri="{FF2B5EF4-FFF2-40B4-BE49-F238E27FC236}">
              <a16:creationId xmlns:a16="http://schemas.microsoft.com/office/drawing/2014/main" id="{16DC8202-395B-4702-BFD0-B05D3A3F141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AA334966-0E1E-44C5-9BDA-1AF41E9F642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20" name="【庁舎】&#10;一人当たり面積グラフ枠">
          <a:extLst>
            <a:ext uri="{FF2B5EF4-FFF2-40B4-BE49-F238E27FC236}">
              <a16:creationId xmlns:a16="http://schemas.microsoft.com/office/drawing/2014/main" id="{9AA0A3D5-1F01-49C1-B0F5-DBC387953AD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321" name="直線コネクタ 320">
          <a:extLst>
            <a:ext uri="{FF2B5EF4-FFF2-40B4-BE49-F238E27FC236}">
              <a16:creationId xmlns:a16="http://schemas.microsoft.com/office/drawing/2014/main" id="{622ABF9B-EF2C-4DC5-9FE8-DA9E85BF2E6D}"/>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322" name="【庁舎】&#10;一人当たり面積最小値テキスト">
          <a:extLst>
            <a:ext uri="{FF2B5EF4-FFF2-40B4-BE49-F238E27FC236}">
              <a16:creationId xmlns:a16="http://schemas.microsoft.com/office/drawing/2014/main" id="{5C3FCE0A-182E-4579-BC7D-D2E7FAE70A09}"/>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323" name="直線コネクタ 322">
          <a:extLst>
            <a:ext uri="{FF2B5EF4-FFF2-40B4-BE49-F238E27FC236}">
              <a16:creationId xmlns:a16="http://schemas.microsoft.com/office/drawing/2014/main" id="{A36A1ED4-5BEF-4F51-BB5A-24B7785C0DFA}"/>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324" name="【庁舎】&#10;一人当たり面積最大値テキスト">
          <a:extLst>
            <a:ext uri="{FF2B5EF4-FFF2-40B4-BE49-F238E27FC236}">
              <a16:creationId xmlns:a16="http://schemas.microsoft.com/office/drawing/2014/main" id="{1E738B8F-7DA4-4D25-AB71-AF563B36567F}"/>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325" name="直線コネクタ 324">
          <a:extLst>
            <a:ext uri="{FF2B5EF4-FFF2-40B4-BE49-F238E27FC236}">
              <a16:creationId xmlns:a16="http://schemas.microsoft.com/office/drawing/2014/main" id="{F137A6BB-30A8-452B-9E14-B127669A8EEB}"/>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326" name="【庁舎】&#10;一人当たり面積平均値テキスト">
          <a:extLst>
            <a:ext uri="{FF2B5EF4-FFF2-40B4-BE49-F238E27FC236}">
              <a16:creationId xmlns:a16="http://schemas.microsoft.com/office/drawing/2014/main" id="{47F4B69A-4A18-4879-A762-24650106342F}"/>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327" name="フローチャート: 判断 326">
          <a:extLst>
            <a:ext uri="{FF2B5EF4-FFF2-40B4-BE49-F238E27FC236}">
              <a16:creationId xmlns:a16="http://schemas.microsoft.com/office/drawing/2014/main" id="{4D0CCA02-808E-442C-92B8-BE0ED49F7D36}"/>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328" name="フローチャート: 判断 327">
          <a:extLst>
            <a:ext uri="{FF2B5EF4-FFF2-40B4-BE49-F238E27FC236}">
              <a16:creationId xmlns:a16="http://schemas.microsoft.com/office/drawing/2014/main" id="{8F580483-DF41-4333-9914-029662271022}"/>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329" name="フローチャート: 判断 328">
          <a:extLst>
            <a:ext uri="{FF2B5EF4-FFF2-40B4-BE49-F238E27FC236}">
              <a16:creationId xmlns:a16="http://schemas.microsoft.com/office/drawing/2014/main" id="{F55FE3D3-0AF7-468E-8A95-56239C43EF66}"/>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330" name="フローチャート: 判断 329">
          <a:extLst>
            <a:ext uri="{FF2B5EF4-FFF2-40B4-BE49-F238E27FC236}">
              <a16:creationId xmlns:a16="http://schemas.microsoft.com/office/drawing/2014/main" id="{1FE25CEE-0881-4C62-8528-C0FE5B22EAF9}"/>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331" name="フローチャート: 判断 330">
          <a:extLst>
            <a:ext uri="{FF2B5EF4-FFF2-40B4-BE49-F238E27FC236}">
              <a16:creationId xmlns:a16="http://schemas.microsoft.com/office/drawing/2014/main" id="{1F973152-5525-42BE-BF2C-44FBC3CC8102}"/>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3EF0578B-6D91-45A2-8A7B-A9FC51B9AFC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B83AB921-64BE-4CCE-A114-8D55D58C60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633EFE6B-27A1-47CA-8D55-F0CB913F91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224A42D5-F028-41EC-BD28-732AB340EE1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8A05CCD3-5FB7-436C-9B21-A50A61ADA9D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159131</xdr:rowOff>
    </xdr:from>
    <xdr:to>
      <xdr:col>116</xdr:col>
      <xdr:colOff>114300</xdr:colOff>
      <xdr:row>107</xdr:row>
      <xdr:rowOff>89281</xdr:rowOff>
    </xdr:to>
    <xdr:sp macro="" textlink="">
      <xdr:nvSpPr>
        <xdr:cNvPr id="337" name="楕円 336">
          <a:extLst>
            <a:ext uri="{FF2B5EF4-FFF2-40B4-BE49-F238E27FC236}">
              <a16:creationId xmlns:a16="http://schemas.microsoft.com/office/drawing/2014/main" id="{91D647BC-F622-49A1-BABE-4E50C52A75BE}"/>
            </a:ext>
          </a:extLst>
        </xdr:cNvPr>
        <xdr:cNvSpPr/>
      </xdr:nvSpPr>
      <xdr:spPr>
        <a:xfrm>
          <a:off x="22110700" y="183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137558</xdr:rowOff>
    </xdr:from>
    <xdr:ext cx="469744" cy="259045"/>
    <xdr:sp macro="" textlink="">
      <xdr:nvSpPr>
        <xdr:cNvPr id="338" name="【庁舎】&#10;一人当たり面積該当値テキスト">
          <a:extLst>
            <a:ext uri="{FF2B5EF4-FFF2-40B4-BE49-F238E27FC236}">
              <a16:creationId xmlns:a16="http://schemas.microsoft.com/office/drawing/2014/main" id="{1205E3D5-C6E4-4939-B5EF-8ED63F486B2C}"/>
            </a:ext>
          </a:extLst>
        </xdr:cNvPr>
        <xdr:cNvSpPr txBox="1"/>
      </xdr:nvSpPr>
      <xdr:spPr>
        <a:xfrm>
          <a:off x="22199600" y="1831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170180</xdr:rowOff>
    </xdr:from>
    <xdr:to>
      <xdr:col>112</xdr:col>
      <xdr:colOff>38100</xdr:colOff>
      <xdr:row>107</xdr:row>
      <xdr:rowOff>100330</xdr:rowOff>
    </xdr:to>
    <xdr:sp macro="" textlink="">
      <xdr:nvSpPr>
        <xdr:cNvPr id="339" name="楕円 338">
          <a:extLst>
            <a:ext uri="{FF2B5EF4-FFF2-40B4-BE49-F238E27FC236}">
              <a16:creationId xmlns:a16="http://schemas.microsoft.com/office/drawing/2014/main" id="{9A3DA798-3DD1-4D67-8E7F-B88AD7AA77AC}"/>
            </a:ext>
          </a:extLst>
        </xdr:cNvPr>
        <xdr:cNvSpPr/>
      </xdr:nvSpPr>
      <xdr:spPr>
        <a:xfrm>
          <a:off x="2127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38481</xdr:rowOff>
    </xdr:from>
    <xdr:to>
      <xdr:col>116</xdr:col>
      <xdr:colOff>63500</xdr:colOff>
      <xdr:row>107</xdr:row>
      <xdr:rowOff>49530</xdr:rowOff>
    </xdr:to>
    <xdr:cxnSp macro="">
      <xdr:nvCxnSpPr>
        <xdr:cNvPr id="340" name="直線コネクタ 339">
          <a:extLst>
            <a:ext uri="{FF2B5EF4-FFF2-40B4-BE49-F238E27FC236}">
              <a16:creationId xmlns:a16="http://schemas.microsoft.com/office/drawing/2014/main" id="{B98A1E01-6EFC-46D3-9C82-3092E0104763}"/>
            </a:ext>
          </a:extLst>
        </xdr:cNvPr>
        <xdr:cNvCxnSpPr/>
      </xdr:nvCxnSpPr>
      <xdr:spPr>
        <a:xfrm flipV="1">
          <a:off x="21323300" y="18383631"/>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341" name="楕円 340">
          <a:extLst>
            <a:ext uri="{FF2B5EF4-FFF2-40B4-BE49-F238E27FC236}">
              <a16:creationId xmlns:a16="http://schemas.microsoft.com/office/drawing/2014/main" id="{AB0D7D3F-98C2-44F3-B208-71B092831137}"/>
            </a:ext>
          </a:extLst>
        </xdr:cNvPr>
        <xdr:cNvSpPr/>
      </xdr:nvSpPr>
      <xdr:spPr>
        <a:xfrm>
          <a:off x="2038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49530</xdr:rowOff>
    </xdr:from>
    <xdr:to>
      <xdr:col>111</xdr:col>
      <xdr:colOff>177800</xdr:colOff>
      <xdr:row>107</xdr:row>
      <xdr:rowOff>57150</xdr:rowOff>
    </xdr:to>
    <xdr:cxnSp macro="">
      <xdr:nvCxnSpPr>
        <xdr:cNvPr id="342" name="直線コネクタ 341">
          <a:extLst>
            <a:ext uri="{FF2B5EF4-FFF2-40B4-BE49-F238E27FC236}">
              <a16:creationId xmlns:a16="http://schemas.microsoft.com/office/drawing/2014/main" id="{D9361E36-0CB5-4B2D-AE59-F83C48EF1382}"/>
            </a:ext>
          </a:extLst>
        </xdr:cNvPr>
        <xdr:cNvCxnSpPr/>
      </xdr:nvCxnSpPr>
      <xdr:spPr>
        <a:xfrm flipV="1">
          <a:off x="20434300" y="1839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13208</xdr:rowOff>
    </xdr:from>
    <xdr:to>
      <xdr:col>102</xdr:col>
      <xdr:colOff>165100</xdr:colOff>
      <xdr:row>107</xdr:row>
      <xdr:rowOff>114808</xdr:rowOff>
    </xdr:to>
    <xdr:sp macro="" textlink="">
      <xdr:nvSpPr>
        <xdr:cNvPr id="343" name="楕円 342">
          <a:extLst>
            <a:ext uri="{FF2B5EF4-FFF2-40B4-BE49-F238E27FC236}">
              <a16:creationId xmlns:a16="http://schemas.microsoft.com/office/drawing/2014/main" id="{9EAEFD91-28A7-47DA-96BF-E4F865376870}"/>
            </a:ext>
          </a:extLst>
        </xdr:cNvPr>
        <xdr:cNvSpPr/>
      </xdr:nvSpPr>
      <xdr:spPr>
        <a:xfrm>
          <a:off x="19494500" y="183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57150</xdr:rowOff>
    </xdr:from>
    <xdr:to>
      <xdr:col>107</xdr:col>
      <xdr:colOff>50800</xdr:colOff>
      <xdr:row>107</xdr:row>
      <xdr:rowOff>64008</xdr:rowOff>
    </xdr:to>
    <xdr:cxnSp macro="">
      <xdr:nvCxnSpPr>
        <xdr:cNvPr id="344" name="直線コネクタ 343">
          <a:extLst>
            <a:ext uri="{FF2B5EF4-FFF2-40B4-BE49-F238E27FC236}">
              <a16:creationId xmlns:a16="http://schemas.microsoft.com/office/drawing/2014/main" id="{7BF945B5-2104-4D70-9E61-E388F49562B8}"/>
            </a:ext>
          </a:extLst>
        </xdr:cNvPr>
        <xdr:cNvCxnSpPr/>
      </xdr:nvCxnSpPr>
      <xdr:spPr>
        <a:xfrm flipV="1">
          <a:off x="19545300" y="184023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20065</xdr:rowOff>
    </xdr:from>
    <xdr:to>
      <xdr:col>98</xdr:col>
      <xdr:colOff>38100</xdr:colOff>
      <xdr:row>107</xdr:row>
      <xdr:rowOff>121665</xdr:rowOff>
    </xdr:to>
    <xdr:sp macro="" textlink="">
      <xdr:nvSpPr>
        <xdr:cNvPr id="345" name="楕円 344">
          <a:extLst>
            <a:ext uri="{FF2B5EF4-FFF2-40B4-BE49-F238E27FC236}">
              <a16:creationId xmlns:a16="http://schemas.microsoft.com/office/drawing/2014/main" id="{69DBF2DF-6700-4405-BC16-1B3CA4A4EF76}"/>
            </a:ext>
          </a:extLst>
        </xdr:cNvPr>
        <xdr:cNvSpPr/>
      </xdr:nvSpPr>
      <xdr:spPr>
        <a:xfrm>
          <a:off x="18605500" y="183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64008</xdr:rowOff>
    </xdr:from>
    <xdr:to>
      <xdr:col>102</xdr:col>
      <xdr:colOff>114300</xdr:colOff>
      <xdr:row>107</xdr:row>
      <xdr:rowOff>70865</xdr:rowOff>
    </xdr:to>
    <xdr:cxnSp macro="">
      <xdr:nvCxnSpPr>
        <xdr:cNvPr id="346" name="直線コネクタ 345">
          <a:extLst>
            <a:ext uri="{FF2B5EF4-FFF2-40B4-BE49-F238E27FC236}">
              <a16:creationId xmlns:a16="http://schemas.microsoft.com/office/drawing/2014/main" id="{A785C134-2D14-4762-B8BF-418831080DFA}"/>
            </a:ext>
          </a:extLst>
        </xdr:cNvPr>
        <xdr:cNvCxnSpPr/>
      </xdr:nvCxnSpPr>
      <xdr:spPr>
        <a:xfrm flipV="1">
          <a:off x="18656300" y="184091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347" name="n_1aveValue【庁舎】&#10;一人当たり面積">
          <a:extLst>
            <a:ext uri="{FF2B5EF4-FFF2-40B4-BE49-F238E27FC236}">
              <a16:creationId xmlns:a16="http://schemas.microsoft.com/office/drawing/2014/main" id="{E9FB38D7-664E-4C86-9350-42B6F8082705}"/>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348" name="n_2aveValue【庁舎】&#10;一人当たり面積">
          <a:extLst>
            <a:ext uri="{FF2B5EF4-FFF2-40B4-BE49-F238E27FC236}">
              <a16:creationId xmlns:a16="http://schemas.microsoft.com/office/drawing/2014/main" id="{4DBB0672-477E-466D-9F2A-7E366E3278A5}"/>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349" name="n_3aveValue【庁舎】&#10;一人当たり面積">
          <a:extLst>
            <a:ext uri="{FF2B5EF4-FFF2-40B4-BE49-F238E27FC236}">
              <a16:creationId xmlns:a16="http://schemas.microsoft.com/office/drawing/2014/main" id="{0845E69F-F1C5-4866-B40A-DA2D66025668}"/>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350" name="n_4aveValue【庁舎】&#10;一人当たり面積">
          <a:extLst>
            <a:ext uri="{FF2B5EF4-FFF2-40B4-BE49-F238E27FC236}">
              <a16:creationId xmlns:a16="http://schemas.microsoft.com/office/drawing/2014/main" id="{F3323707-8B1B-48A3-9E33-D1324EA10072}"/>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91457</xdr:rowOff>
    </xdr:from>
    <xdr:ext cx="469744" cy="259045"/>
    <xdr:sp macro="" textlink="">
      <xdr:nvSpPr>
        <xdr:cNvPr id="351" name="n_1mainValue【庁舎】&#10;一人当たり面積">
          <a:extLst>
            <a:ext uri="{FF2B5EF4-FFF2-40B4-BE49-F238E27FC236}">
              <a16:creationId xmlns:a16="http://schemas.microsoft.com/office/drawing/2014/main" id="{888B48E6-7BEC-4ACA-9252-3A28EBD8FACE}"/>
            </a:ext>
          </a:extLst>
        </xdr:cNvPr>
        <xdr:cNvSpPr txBox="1"/>
      </xdr:nvSpPr>
      <xdr:spPr>
        <a:xfrm>
          <a:off x="21075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99077</xdr:rowOff>
    </xdr:from>
    <xdr:ext cx="469744" cy="259045"/>
    <xdr:sp macro="" textlink="">
      <xdr:nvSpPr>
        <xdr:cNvPr id="352" name="n_2mainValue【庁舎】&#10;一人当たり面積">
          <a:extLst>
            <a:ext uri="{FF2B5EF4-FFF2-40B4-BE49-F238E27FC236}">
              <a16:creationId xmlns:a16="http://schemas.microsoft.com/office/drawing/2014/main" id="{B059E57E-CC71-4F1A-BA60-2CBAF677E00D}"/>
            </a:ext>
          </a:extLst>
        </xdr:cNvPr>
        <xdr:cNvSpPr txBox="1"/>
      </xdr:nvSpPr>
      <xdr:spPr>
        <a:xfrm>
          <a:off x="20199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105935</xdr:rowOff>
    </xdr:from>
    <xdr:ext cx="469744" cy="259045"/>
    <xdr:sp macro="" textlink="">
      <xdr:nvSpPr>
        <xdr:cNvPr id="353" name="n_3mainValue【庁舎】&#10;一人当たり面積">
          <a:extLst>
            <a:ext uri="{FF2B5EF4-FFF2-40B4-BE49-F238E27FC236}">
              <a16:creationId xmlns:a16="http://schemas.microsoft.com/office/drawing/2014/main" id="{A0C64C39-6B5F-412E-B624-DD5D54E48361}"/>
            </a:ext>
          </a:extLst>
        </xdr:cNvPr>
        <xdr:cNvSpPr txBox="1"/>
      </xdr:nvSpPr>
      <xdr:spPr>
        <a:xfrm>
          <a:off x="19310427" y="184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112792</xdr:rowOff>
    </xdr:from>
    <xdr:ext cx="469744" cy="259045"/>
    <xdr:sp macro="" textlink="">
      <xdr:nvSpPr>
        <xdr:cNvPr id="354" name="n_4mainValue【庁舎】&#10;一人当たり面積">
          <a:extLst>
            <a:ext uri="{FF2B5EF4-FFF2-40B4-BE49-F238E27FC236}">
              <a16:creationId xmlns:a16="http://schemas.microsoft.com/office/drawing/2014/main" id="{581EA7A2-CF32-46E6-BC3D-1D0BDFBD496E}"/>
            </a:ext>
          </a:extLst>
        </xdr:cNvPr>
        <xdr:cNvSpPr txBox="1"/>
      </xdr:nvSpPr>
      <xdr:spPr>
        <a:xfrm>
          <a:off x="18421427" y="1845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55" name="正方形/長方形 354">
          <a:extLst>
            <a:ext uri="{FF2B5EF4-FFF2-40B4-BE49-F238E27FC236}">
              <a16:creationId xmlns:a16="http://schemas.microsoft.com/office/drawing/2014/main" id="{E9075748-32B1-4ACC-9EB6-A204E94E00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56" name="正方形/長方形 355">
          <a:extLst>
            <a:ext uri="{FF2B5EF4-FFF2-40B4-BE49-F238E27FC236}">
              <a16:creationId xmlns:a16="http://schemas.microsoft.com/office/drawing/2014/main" id="{ECDADD71-568C-45B6-ACE0-1BACADA855A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57" name="テキスト ボックス 356">
          <a:extLst>
            <a:ext uri="{FF2B5EF4-FFF2-40B4-BE49-F238E27FC236}">
              <a16:creationId xmlns:a16="http://schemas.microsoft.com/office/drawing/2014/main" id="{5AB78F2C-9E15-49EB-BE61-A2B093DB80E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％、庁舎も</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％と共に老朽化が激しくなっている。庁舎については、移転・新築を計画していく予定である。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3,107
3,089
211.63
4,679,863
4,546,003
66,795
2,274,169
4,532,815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村内に大規模な産業がないこと等から課税客体が少なく、財政基盤が弱く、類似団体平均を下回っている。歳出削減や事業見直し、また定員管理の適正化を図り行政運営の効率化をすすめるとともに、村税や料金等の徴収率向上に努め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130628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令和２年度は類似団体平均を</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ポイント上回っている。その要因は、へき地診療所特別会計が普通会計に属しており、医師等の人件費が大きく影響しているためである。令和２年度の経常収支比率が令和元年度と比較し</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ポイント増となったのは、令和２年度より会計年度任用職員制度が開始されたこと等により人件費が増加したことと、平成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年度の過疎対策事業債（県営農地整備事業負担金等）の元金償還開始等により公債費が前年度比</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百万円増加したためである。今後は、投資的経費の抑制など公債費の適正管理を図り、更なる経常的支出の削減により経常収支比率の改善に努める。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55699</xdr:rowOff>
    </xdr:from>
    <xdr:to>
      <xdr:col>23</xdr:col>
      <xdr:colOff>133350</xdr:colOff>
      <xdr:row>63</xdr:row>
      <xdr:rowOff>148772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857049"/>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35016</xdr:rowOff>
    </xdr:from>
    <xdr:to>
      <xdr:col>19</xdr:col>
      <xdr:colOff>133350</xdr:colOff>
      <xdr:row>63</xdr:row>
      <xdr:rowOff>55699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363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35016</xdr:rowOff>
    </xdr:from>
    <xdr:to>
      <xdr:col>15</xdr:col>
      <xdr:colOff>82550</xdr:colOff>
      <xdr:row>63</xdr:row>
      <xdr:rowOff>134983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83636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100512</xdr:rowOff>
    </xdr:from>
    <xdr:to>
      <xdr:col>11</xdr:col>
      <xdr:colOff>31750</xdr:colOff>
      <xdr:row>63</xdr:row>
      <xdr:rowOff>134983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9018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97972</xdr:rowOff>
    </xdr:from>
    <xdr:to>
      <xdr:col>23</xdr:col>
      <xdr:colOff>184150</xdr:colOff>
      <xdr:row>64</xdr:row>
      <xdr:rowOff>28122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70049</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4899</xdr:rowOff>
    </xdr:from>
    <xdr:to>
      <xdr:col>19</xdr:col>
      <xdr:colOff>184150</xdr:colOff>
      <xdr:row>63</xdr:row>
      <xdr:rowOff>106499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91276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9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155666</xdr:rowOff>
    </xdr:from>
    <xdr:to>
      <xdr:col>15</xdr:col>
      <xdr:colOff>133350</xdr:colOff>
      <xdr:row>63</xdr:row>
      <xdr:rowOff>85816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70593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84183</xdr:rowOff>
    </xdr:from>
    <xdr:to>
      <xdr:col>11</xdr:col>
      <xdr:colOff>82550</xdr:colOff>
      <xdr:row>64</xdr:row>
      <xdr:rowOff>14333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49712</xdr:rowOff>
    </xdr:from>
    <xdr:to>
      <xdr:col>7</xdr:col>
      <xdr:colOff>31750</xdr:colOff>
      <xdr:row>63</xdr:row>
      <xdr:rowOff>151312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136089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[547,817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令和２年度の人口１人当たり人件費・物件費の決算額は、</a:t>
          </a:r>
          <a:r>
            <a:rPr kumimoji="1" lang="en-US" altLang="ja-JP" sz="1300">
              <a:latin typeface="ＭＳ Ｐゴシック" panose="020B0600070205080204" pitchFamily="50" charset="-128"/>
              <a:ea typeface="ＭＳ Ｐゴシック" panose="020B0600070205080204" pitchFamily="50" charset="-128"/>
            </a:rPr>
            <a:t>547,817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年度以降、類似団体平均を上回っている状況が続いている。その要因としては、へき地診療所特別会計が普通会計に属していることや、地理的な理由から保育所を３所（うち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所は休所中）設置していることなどにより、人件費・物件費が多額となっていることである。今後は、施設の統廃合、コストの低減を図るよう努める。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32303</xdr:rowOff>
    </xdr:from>
    <xdr:to>
      <xdr:col>23</xdr:col>
      <xdr:colOff>133350</xdr:colOff>
      <xdr:row>81</xdr:row>
      <xdr:rowOff>140519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919753"/>
          <a:ext cx="838200" cy="10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32303</xdr:rowOff>
    </xdr:from>
    <xdr:to>
      <xdr:col>19</xdr:col>
      <xdr:colOff>133350</xdr:colOff>
      <xdr:row>81</xdr:row>
      <xdr:rowOff>50684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3919753"/>
          <a:ext cx="889000" cy="1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50684</xdr:rowOff>
    </xdr:from>
    <xdr:to>
      <xdr:col>15</xdr:col>
      <xdr:colOff>82550</xdr:colOff>
      <xdr:row>81</xdr:row>
      <xdr:rowOff>52784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938134"/>
          <a:ext cx="8890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158141</xdr:rowOff>
    </xdr:from>
    <xdr:to>
      <xdr:col>11</xdr:col>
      <xdr:colOff>31750</xdr:colOff>
      <xdr:row>81</xdr:row>
      <xdr:rowOff>52784</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74141"/>
          <a:ext cx="889000" cy="6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89719</xdr:rowOff>
    </xdr:from>
    <xdr:to>
      <xdr:col>23</xdr:col>
      <xdr:colOff>184150</xdr:colOff>
      <xdr:row>82</xdr:row>
      <xdr:rowOff>19869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97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61796</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9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152953</xdr:rowOff>
    </xdr:from>
    <xdr:to>
      <xdr:col>19</xdr:col>
      <xdr:colOff>184150</xdr:colOff>
      <xdr:row>81</xdr:row>
      <xdr:rowOff>83103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67880</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955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171334</xdr:rowOff>
    </xdr:from>
    <xdr:to>
      <xdr:col>15</xdr:col>
      <xdr:colOff>133350</xdr:colOff>
      <xdr:row>81</xdr:row>
      <xdr:rowOff>101484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8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86261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97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1984</xdr:rowOff>
    </xdr:from>
    <xdr:to>
      <xdr:col>11</xdr:col>
      <xdr:colOff>82550</xdr:colOff>
      <xdr:row>81</xdr:row>
      <xdr:rowOff>103584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88361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97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107341</xdr:rowOff>
    </xdr:from>
    <xdr:to>
      <xdr:col>7</xdr:col>
      <xdr:colOff>31750</xdr:colOff>
      <xdr:row>81</xdr:row>
      <xdr:rowOff>37491</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82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22268</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90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年度以降、類似団体平均を上回っており、令和２年度では</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ポイント上回っている状況である。今後、国及び県の勧告並びに他の自治体の状況を考慮し、持続可能な財政運営のため給与の適正化に努める。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78423</xdr:rowOff>
    </xdr:from>
    <xdr:to>
      <xdr:col>81</xdr:col>
      <xdr:colOff>44450</xdr:colOff>
      <xdr:row>88</xdr:row>
      <xdr:rowOff>102552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16602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42227</xdr:rowOff>
    </xdr:from>
    <xdr:to>
      <xdr:col>77</xdr:col>
      <xdr:colOff>44450</xdr:colOff>
      <xdr:row>88</xdr:row>
      <xdr:rowOff>78423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12982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42227</xdr:rowOff>
    </xdr:from>
    <xdr:to>
      <xdr:col>72</xdr:col>
      <xdr:colOff>203200</xdr:colOff>
      <xdr:row>88</xdr:row>
      <xdr:rowOff>96520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12982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72389</xdr:rowOff>
    </xdr:from>
    <xdr:to>
      <xdr:col>68</xdr:col>
      <xdr:colOff>152400</xdr:colOff>
      <xdr:row>88</xdr:row>
      <xdr:rowOff>96520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51752</xdr:rowOff>
    </xdr:from>
    <xdr:to>
      <xdr:col>81</xdr:col>
      <xdr:colOff>95250</xdr:colOff>
      <xdr:row>88</xdr:row>
      <xdr:rowOff>153352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119079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3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27623</xdr:rowOff>
    </xdr:from>
    <xdr:to>
      <xdr:col>77</xdr:col>
      <xdr:colOff>95250</xdr:colOff>
      <xdr:row>88</xdr:row>
      <xdr:rowOff>129223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114000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0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162877</xdr:rowOff>
    </xdr:from>
    <xdr:to>
      <xdr:col>73</xdr:col>
      <xdr:colOff>44450</xdr:colOff>
      <xdr:row>88</xdr:row>
      <xdr:rowOff>93027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77804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26.71</a:t>
          </a:r>
          <a:r>
            <a:rPr kumimoji="1" lang="ja-JP" altLang="en-US" sz="1300">
              <a:latin typeface="ＭＳ Ｐゴシック" panose="020B0600070205080204" pitchFamily="50" charset="-128"/>
              <a:ea typeface="ＭＳ Ｐゴシック" panose="020B0600070205080204" pitchFamily="50" charset="-128"/>
            </a:rPr>
            <a:t>人と類似団体平均の</a:t>
          </a:r>
          <a:r>
            <a:rPr kumimoji="1" lang="en-US" altLang="ja-JP" sz="1300">
              <a:latin typeface="ＭＳ Ｐゴシック" panose="020B0600070205080204" pitchFamily="50" charset="-128"/>
              <a:ea typeface="ＭＳ Ｐゴシック" panose="020B0600070205080204" pitchFamily="50" charset="-128"/>
            </a:rPr>
            <a:t>22.75</a:t>
          </a:r>
          <a:r>
            <a:rPr kumimoji="1" lang="ja-JP" altLang="en-US" sz="1300">
              <a:latin typeface="ＭＳ Ｐゴシック" panose="020B0600070205080204" pitchFamily="50" charset="-128"/>
              <a:ea typeface="ＭＳ Ｐゴシック" panose="020B0600070205080204" pitchFamily="50" charset="-128"/>
            </a:rPr>
            <a:t>人を上回っている。要因としては、へき地診療所の設置や本村の地形的要因等により保育所の施設数が多いことである。今後は、定員適正化計画に基づく退職者の不補充や更なる行政組織の統廃合を視野に入れ、適正な人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65443</xdr:rowOff>
    </xdr:from>
    <xdr:to>
      <xdr:col>81</xdr:col>
      <xdr:colOff>44450</xdr:colOff>
      <xdr:row>62</xdr:row>
      <xdr:rowOff>85713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95343"/>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40348</xdr:rowOff>
    </xdr:from>
    <xdr:to>
      <xdr:col>77</xdr:col>
      <xdr:colOff>44450</xdr:colOff>
      <xdr:row>62</xdr:row>
      <xdr:rowOff>65443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70248"/>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10909</xdr:rowOff>
    </xdr:from>
    <xdr:to>
      <xdr:col>72</xdr:col>
      <xdr:colOff>203200</xdr:colOff>
      <xdr:row>62</xdr:row>
      <xdr:rowOff>40348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40809"/>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9944</xdr:rowOff>
    </xdr:from>
    <xdr:to>
      <xdr:col>68</xdr:col>
      <xdr:colOff>152400</xdr:colOff>
      <xdr:row>62</xdr:row>
      <xdr:rowOff>10909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3984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34913</xdr:rowOff>
    </xdr:from>
    <xdr:to>
      <xdr:col>81</xdr:col>
      <xdr:colOff>95250</xdr:colOff>
      <xdr:row>62</xdr:row>
      <xdr:rowOff>136513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6990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3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14643</xdr:rowOff>
    </xdr:from>
    <xdr:to>
      <xdr:col>77</xdr:col>
      <xdr:colOff>95250</xdr:colOff>
      <xdr:row>62</xdr:row>
      <xdr:rowOff>116243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101020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30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160998</xdr:rowOff>
    </xdr:from>
    <xdr:to>
      <xdr:col>73</xdr:col>
      <xdr:colOff>44450</xdr:colOff>
      <xdr:row>62</xdr:row>
      <xdr:rowOff>91148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75925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0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131559</xdr:rowOff>
    </xdr:from>
    <xdr:to>
      <xdr:col>68</xdr:col>
      <xdr:colOff>203200</xdr:colOff>
      <xdr:row>62</xdr:row>
      <xdr:rowOff>61709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46486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130594</xdr:rowOff>
    </xdr:from>
    <xdr:to>
      <xdr:col>64</xdr:col>
      <xdr:colOff>152400</xdr:colOff>
      <xdr:row>62</xdr:row>
      <xdr:rowOff>60744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45521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7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年度過疎対策事業債（県営農地整備事業負担金等）の元金償還開始の影響により、償還金額は増加した。一方で、平成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年度単年度の実質公債費比率は高い水準で、令和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年度の算定から外れたため実質公債費比率は令和元年度から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7.5</a:t>
          </a:r>
          <a:r>
            <a:rPr kumimoji="1" lang="ja-JP" altLang="en-US" sz="1200">
              <a:latin typeface="ＭＳ Ｐゴシック" panose="020B0600070205080204" pitchFamily="50" charset="-128"/>
              <a:ea typeface="ＭＳ Ｐゴシック" panose="020B0600070205080204" pitchFamily="50" charset="-128"/>
            </a:rPr>
            <a:t>％となった。また、公債管理適正化及び平準化を図るため、平成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a:t>
          </a:r>
          <a:r>
            <a:rPr kumimoji="1" lang="en-US" altLang="ja-JP" sz="1200">
              <a:latin typeface="ＭＳ Ｐゴシック" panose="020B0600070205080204" pitchFamily="50" charset="-128"/>
              <a:ea typeface="ＭＳ Ｐゴシック" panose="020B0600070205080204" pitchFamily="50" charset="-128"/>
            </a:rPr>
            <a:t>129</a:t>
          </a:r>
          <a:r>
            <a:rPr kumimoji="1" lang="ja-JP" altLang="en-US" sz="1200">
              <a:latin typeface="ＭＳ Ｐゴシック" panose="020B0600070205080204" pitchFamily="50" charset="-128"/>
              <a:ea typeface="ＭＳ Ｐゴシック" panose="020B0600070205080204" pitchFamily="50" charset="-128"/>
            </a:rPr>
            <a:t>百万円の繰上償還を行ったことも、実質公債費比率の上昇を抑制する要因となっている。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今後も辺地対策事業債や過疎対策事業債など交付税措置の有利な地方債を活用しながら、極力投資的経費を抑止し、実質公債費比率の好転を目指す。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41</xdr:row>
      <xdr:rowOff>164677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860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33444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941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41487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41487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1780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将来負担比率はなく、健全な財政状況であると言える。今後も健全な財政運営に努める。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3,107
3,089
211.63
4,679,863
4,546,003
66,795
2,274,169
4,532,815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令和２年度において</a:t>
          </a:r>
          <a:r>
            <a:rPr kumimoji="1" lang="en-US" altLang="ja-JP" sz="1300">
              <a:latin typeface="ＭＳ Ｐゴシック" panose="020B0600070205080204" pitchFamily="50" charset="-128"/>
              <a:ea typeface="ＭＳ Ｐゴシック" panose="020B0600070205080204" pitchFamily="50" charset="-128"/>
            </a:rPr>
            <a:t>29.2</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いる。類似団体平均を上回っている要因としては、へき地診療所特別会計が普通会計に含まれており、医師や看護師等にかかる人件費や地形的な理由により村内に保育所を３所設置していること等から施設関係職員が多くなっているためである。今後は店員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38</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6379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63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86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11701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％と令和元年度と比較すると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ポイント減少しているが、それでも類似団体平均を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ポイント上回っている。減少した要因としては、会計年度任用職員制度が開始されたことにより非常勤職員の賃金が減少したことが大きい。今後は、コスト意識を高め、経常経費等の削減に努めていく。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662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75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56134</xdr:rowOff>
    </xdr:from>
    <xdr:to>
      <xdr:col>73</xdr:col>
      <xdr:colOff>180975</xdr:colOff>
      <xdr:row>17</xdr:row>
      <xdr:rowOff>60706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70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56134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113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121683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5334</xdr:rowOff>
    </xdr:from>
    <xdr:to>
      <xdr:col>69</xdr:col>
      <xdr:colOff>142875</xdr:colOff>
      <xdr:row>17</xdr:row>
      <xdr:rowOff>106934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要因は、児童福祉費に係る扶助費が減少したためである。今後も、人口減少に歯止めをかける事業の一環として現行の体制を維持し、子育てしやすい環境づくりを行っていくとともに、最小の経費で最大の効果が得られるよう、経費削減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575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令和２年度で類似団体平均を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ポイント上回っているのは、本村が全国屈指の豪雪地であり、除排雪経費を含む維持補修費に多額の費用を要していたためである。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令和２年度の繰出金では、令和元年度と比較し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ポイント減少しているが、公営企業会計への多額の繰出しが続いており、受益者負担の公正・公平性の観点から料金等の見直しを行い、基準外繰出の縮減に努める。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55</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591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55</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91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165100</xdr:rowOff>
    </xdr:from>
    <xdr:to>
      <xdr:col>73</xdr:col>
      <xdr:colOff>180975</xdr:colOff>
      <xdr:row>56</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948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8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82567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25417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62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114300</xdr:rowOff>
    </xdr:from>
    <xdr:to>
      <xdr:col>74</xdr:col>
      <xdr:colOff>31750</xdr:colOff>
      <xdr:row>56</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17797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年度以前は類似団体と比較すると平均値を大きく上回っていた。要因としては、平成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年度まで普通交付税の事業費補正として算入される、最上広域市町村圏事務組合分が本村へ一括算入されており、その分を分担金として支出していたためである。平成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年度以降は最上広域市町村圏事務組合分担金の減少等の影響により、令和２年度では類似団体平均を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35</xdr:row>
      <xdr:rowOff>133858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071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106426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36</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026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80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年度以降、類似団体平均を上回り、令和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年度に実施した県営農地整備事業負担金等（過疎対策事業債）の元金償還が始まり、今後についても大型事業の償還を控えており、償還のピークは令和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年度になると見込まれる。そのため、その償還の財源として減債基金への積み立てや、公債管理の適正化を図り、公債費縮減に努めていく。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66039</xdr:rowOff>
    </xdr:from>
    <xdr:to>
      <xdr:col>24</xdr:col>
      <xdr:colOff>25400</xdr:colOff>
      <xdr:row>77</xdr:row>
      <xdr:rowOff>100330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676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66039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372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35561</xdr:rowOff>
    </xdr:from>
    <xdr:to>
      <xdr:col>15</xdr:col>
      <xdr:colOff>98425</xdr:colOff>
      <xdr:row>77</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37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33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15239</xdr:rowOff>
    </xdr:from>
    <xdr:to>
      <xdr:col>20</xdr:col>
      <xdr:colOff>38100</xdr:colOff>
      <xdr:row>77</xdr:row>
      <xdr:rowOff>116839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101616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156211</xdr:rowOff>
    </xdr:from>
    <xdr:to>
      <xdr:col>15</xdr:col>
      <xdr:colOff>149225</xdr:colOff>
      <xdr:row>77</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71138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156211</xdr:rowOff>
    </xdr:from>
    <xdr:to>
      <xdr:col>11</xdr:col>
      <xdr:colOff>60325</xdr:colOff>
      <xdr:row>77</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71138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令和２年度で</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人件費や物件費等で類似団体平均を上回っているが、これらについては、へき地診療所や保育所関係の経費が大きいこと、維持補修費では、全国屈指の豪雪地帯であるため除排雪経費が大きくなっている状況である。今後は、定員適正化や経常経費等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148227</xdr:rowOff>
    </xdr:from>
    <xdr:to>
      <xdr:col>82</xdr:col>
      <xdr:colOff>107950</xdr:colOff>
      <xdr:row>76</xdr:row>
      <xdr:rowOff>35561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006977"/>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148227</xdr:rowOff>
    </xdr:from>
    <xdr:to>
      <xdr:col>78</xdr:col>
      <xdr:colOff>69850</xdr:colOff>
      <xdr:row>75</xdr:row>
      <xdr:rowOff>154758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069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154758</xdr:rowOff>
    </xdr:from>
    <xdr:to>
      <xdr:col>73</xdr:col>
      <xdr:colOff>180975</xdr:colOff>
      <xdr:row>76</xdr:row>
      <xdr:rowOff>78014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1350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48623</xdr:rowOff>
    </xdr:from>
    <xdr:to>
      <xdr:col>69</xdr:col>
      <xdr:colOff>92075</xdr:colOff>
      <xdr:row>76</xdr:row>
      <xdr:rowOff>78014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788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128288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97427</xdr:rowOff>
    </xdr:from>
    <xdr:to>
      <xdr:col>78</xdr:col>
      <xdr:colOff>120650</xdr:colOff>
      <xdr:row>76</xdr:row>
      <xdr:rowOff>27577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37754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2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103959</xdr:rowOff>
    </xdr:from>
    <xdr:to>
      <xdr:col>74</xdr:col>
      <xdr:colOff>31750</xdr:colOff>
      <xdr:row>76</xdr:row>
      <xdr:rowOff>34110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62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18885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27214</xdr:rowOff>
    </xdr:from>
    <xdr:to>
      <xdr:col>69</xdr:col>
      <xdr:colOff>142875</xdr:colOff>
      <xdr:row>76</xdr:row>
      <xdr:rowOff>128814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113591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169273</xdr:rowOff>
    </xdr:from>
    <xdr:to>
      <xdr:col>65</xdr:col>
      <xdr:colOff>53975</xdr:colOff>
      <xdr:row>76</xdr:row>
      <xdr:rowOff>99423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84200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1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55119</xdr:rowOff>
    </xdr:from>
    <xdr:to>
      <xdr:col>29</xdr:col>
      <xdr:colOff>127000</xdr:colOff>
      <xdr:row>17</xdr:row>
      <xdr:rowOff>82192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17394"/>
          <a:ext cx="647700" cy="27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39895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0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82192</xdr:rowOff>
    </xdr:from>
    <xdr:to>
      <xdr:col>26</xdr:col>
      <xdr:colOff>50800</xdr:colOff>
      <xdr:row>17</xdr:row>
      <xdr:rowOff>113059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44467"/>
          <a:ext cx="698500" cy="30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113059</xdr:rowOff>
    </xdr:from>
    <xdr:to>
      <xdr:col>22</xdr:col>
      <xdr:colOff>114300</xdr:colOff>
      <xdr:row>17</xdr:row>
      <xdr:rowOff>122098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75334"/>
          <a:ext cx="698500" cy="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122098</xdr:rowOff>
    </xdr:from>
    <xdr:to>
      <xdr:col>18</xdr:col>
      <xdr:colOff>177800</xdr:colOff>
      <xdr:row>17</xdr:row>
      <xdr:rowOff>128288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84373"/>
          <a:ext cx="698500" cy="6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4319</xdr:rowOff>
    </xdr:from>
    <xdr:to>
      <xdr:col>29</xdr:col>
      <xdr:colOff>177800</xdr:colOff>
      <xdr:row>17</xdr:row>
      <xdr:rowOff>105919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6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20846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1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31392</xdr:rowOff>
    </xdr:from>
    <xdr:to>
      <xdr:col>26</xdr:col>
      <xdr:colOff>101600</xdr:colOff>
      <xdr:row>17</xdr:row>
      <xdr:rowOff>132992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93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143169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6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62259</xdr:rowOff>
    </xdr:from>
    <xdr:to>
      <xdr:col>22</xdr:col>
      <xdr:colOff>165100</xdr:colOff>
      <xdr:row>17</xdr:row>
      <xdr:rowOff>163859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24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2586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9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71298</xdr:rowOff>
    </xdr:from>
    <xdr:to>
      <xdr:col>19</xdr:col>
      <xdr:colOff>38100</xdr:colOff>
      <xdr:row>18</xdr:row>
      <xdr:rowOff>1448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33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11625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0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77488</xdr:rowOff>
    </xdr:from>
    <xdr:to>
      <xdr:col>15</xdr:col>
      <xdr:colOff>101600</xdr:colOff>
      <xdr:row>18</xdr:row>
      <xdr:rowOff>7638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3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17815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206773</xdr:rowOff>
    </xdr:from>
    <xdr:to>
      <xdr:col>29</xdr:col>
      <xdr:colOff>127000</xdr:colOff>
      <xdr:row>35</xdr:row>
      <xdr:rowOff>251244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17123"/>
          <a:ext cx="647700" cy="44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251244</xdr:rowOff>
    </xdr:from>
    <xdr:to>
      <xdr:col>26</xdr:col>
      <xdr:colOff>50800</xdr:colOff>
      <xdr:row>35</xdr:row>
      <xdr:rowOff>284399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61594"/>
          <a:ext cx="698500" cy="33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225077</xdr:rowOff>
    </xdr:from>
    <xdr:to>
      <xdr:col>22</xdr:col>
      <xdr:colOff>114300</xdr:colOff>
      <xdr:row>35</xdr:row>
      <xdr:rowOff>284399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35427"/>
          <a:ext cx="6985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199611</xdr:rowOff>
    </xdr:from>
    <xdr:to>
      <xdr:col>18</xdr:col>
      <xdr:colOff>177800</xdr:colOff>
      <xdr:row>35</xdr:row>
      <xdr:rowOff>225077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09961"/>
          <a:ext cx="698500" cy="25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155973</xdr:rowOff>
    </xdr:from>
    <xdr:to>
      <xdr:col>29</xdr:col>
      <xdr:colOff>177800</xdr:colOff>
      <xdr:row>35</xdr:row>
      <xdr:rowOff>257573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66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128050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3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200444</xdr:rowOff>
    </xdr:from>
    <xdr:to>
      <xdr:col>26</xdr:col>
      <xdr:colOff>101600</xdr:colOff>
      <xdr:row>35</xdr:row>
      <xdr:rowOff>302044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1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286821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89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233599</xdr:rowOff>
    </xdr:from>
    <xdr:to>
      <xdr:col>22</xdr:col>
      <xdr:colOff>165100</xdr:colOff>
      <xdr:row>35</xdr:row>
      <xdr:rowOff>335199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43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319976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3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174277</xdr:rowOff>
    </xdr:from>
    <xdr:to>
      <xdr:col>19</xdr:col>
      <xdr:colOff>38100</xdr:colOff>
      <xdr:row>35</xdr:row>
      <xdr:rowOff>275877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84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286054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148811</xdr:rowOff>
    </xdr:from>
    <xdr:to>
      <xdr:col>15</xdr:col>
      <xdr:colOff>101600</xdr:colOff>
      <xdr:row>35</xdr:row>
      <xdr:rowOff>250411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5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260588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2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3,107
3,089
211.63
4,679,863
4,546,003
66,795
2,274,169
4,532,815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46408</xdr:rowOff>
    </xdr:from>
    <xdr:to>
      <xdr:col>24</xdr:col>
      <xdr:colOff>63500</xdr:colOff>
      <xdr:row>36</xdr:row>
      <xdr:rowOff>118002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18608"/>
          <a:ext cx="838200" cy="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118002</xdr:rowOff>
    </xdr:from>
    <xdr:to>
      <xdr:col>19</xdr:col>
      <xdr:colOff>177800</xdr:colOff>
      <xdr:row>36</xdr:row>
      <xdr:rowOff>133393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90202"/>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133393</xdr:rowOff>
    </xdr:from>
    <xdr:to>
      <xdr:col>15</xdr:col>
      <xdr:colOff>50800</xdr:colOff>
      <xdr:row>36</xdr:row>
      <xdr:rowOff>141689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05593"/>
          <a:ext cx="8890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141689</xdr:rowOff>
    </xdr:from>
    <xdr:to>
      <xdr:col>10</xdr:col>
      <xdr:colOff>114300</xdr:colOff>
      <xdr:row>36</xdr:row>
      <xdr:rowOff>143720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13889"/>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167058</xdr:rowOff>
    </xdr:from>
    <xdr:to>
      <xdr:col>24</xdr:col>
      <xdr:colOff>114300</xdr:colOff>
      <xdr:row>36</xdr:row>
      <xdr:rowOff>97208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18485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1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67202</xdr:rowOff>
    </xdr:from>
    <xdr:to>
      <xdr:col>20</xdr:col>
      <xdr:colOff>38100</xdr:colOff>
      <xdr:row>36</xdr:row>
      <xdr:rowOff>168802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13879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1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82593</xdr:rowOff>
    </xdr:from>
    <xdr:to>
      <xdr:col>15</xdr:col>
      <xdr:colOff>101600</xdr:colOff>
      <xdr:row>37</xdr:row>
      <xdr:rowOff>12743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29270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3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90889</xdr:rowOff>
    </xdr:from>
    <xdr:to>
      <xdr:col>10</xdr:col>
      <xdr:colOff>165100</xdr:colOff>
      <xdr:row>37</xdr:row>
      <xdr:rowOff>21039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6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37566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3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92920</xdr:rowOff>
    </xdr:from>
    <xdr:to>
      <xdr:col>6</xdr:col>
      <xdr:colOff>38100</xdr:colOff>
      <xdr:row>37</xdr:row>
      <xdr:rowOff>23070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39597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4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5559</xdr:rowOff>
    </xdr:from>
    <xdr:to>
      <xdr:col>24</xdr:col>
      <xdr:colOff>63500</xdr:colOff>
      <xdr:row>57</xdr:row>
      <xdr:rowOff>13507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78209"/>
          <a:ext cx="8382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5559</xdr:rowOff>
    </xdr:from>
    <xdr:to>
      <xdr:col>19</xdr:col>
      <xdr:colOff>177800</xdr:colOff>
      <xdr:row>57</xdr:row>
      <xdr:rowOff>30803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78209"/>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30803</xdr:rowOff>
    </xdr:from>
    <xdr:to>
      <xdr:col>15</xdr:col>
      <xdr:colOff>50800</xdr:colOff>
      <xdr:row>57</xdr:row>
      <xdr:rowOff>41573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03453"/>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41573</xdr:rowOff>
    </xdr:from>
    <xdr:to>
      <xdr:col>10</xdr:col>
      <xdr:colOff>114300</xdr:colOff>
      <xdr:row>57</xdr:row>
      <xdr:rowOff>76494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14223"/>
          <a:ext cx="889000" cy="3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134157</xdr:rowOff>
    </xdr:from>
    <xdr:to>
      <xdr:col>24</xdr:col>
      <xdr:colOff>114300</xdr:colOff>
      <xdr:row>57</xdr:row>
      <xdr:rowOff>64307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112584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1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126209</xdr:rowOff>
    </xdr:from>
    <xdr:to>
      <xdr:col>20</xdr:col>
      <xdr:colOff>38100</xdr:colOff>
      <xdr:row>57</xdr:row>
      <xdr:rowOff>56359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2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47486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151453</xdr:rowOff>
    </xdr:from>
    <xdr:to>
      <xdr:col>15</xdr:col>
      <xdr:colOff>101600</xdr:colOff>
      <xdr:row>57</xdr:row>
      <xdr:rowOff>81603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72730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4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162223</xdr:rowOff>
    </xdr:from>
    <xdr:to>
      <xdr:col>10</xdr:col>
      <xdr:colOff>165100</xdr:colOff>
      <xdr:row>57</xdr:row>
      <xdr:rowOff>92373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83500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5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25694</xdr:rowOff>
    </xdr:from>
    <xdr:to>
      <xdr:col>6</xdr:col>
      <xdr:colOff>38100</xdr:colOff>
      <xdr:row>57</xdr:row>
      <xdr:rowOff>127294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9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118421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9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28707</xdr:rowOff>
    </xdr:from>
    <xdr:to>
      <xdr:col>24</xdr:col>
      <xdr:colOff>63500</xdr:colOff>
      <xdr:row>78</xdr:row>
      <xdr:rowOff>102946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30357"/>
          <a:ext cx="838200" cy="24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118624</xdr:rowOff>
    </xdr:from>
    <xdr:to>
      <xdr:col>19</xdr:col>
      <xdr:colOff>177800</xdr:colOff>
      <xdr:row>78</xdr:row>
      <xdr:rowOff>102946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20274"/>
          <a:ext cx="889000" cy="15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85682</xdr:rowOff>
    </xdr:from>
    <xdr:to>
      <xdr:col>15</xdr:col>
      <xdr:colOff>50800</xdr:colOff>
      <xdr:row>77</xdr:row>
      <xdr:rowOff>118624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87332"/>
          <a:ext cx="889000" cy="3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85682</xdr:rowOff>
    </xdr:from>
    <xdr:to>
      <xdr:col>10</xdr:col>
      <xdr:colOff>114300</xdr:colOff>
      <xdr:row>78</xdr:row>
      <xdr:rowOff>47636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87332"/>
          <a:ext cx="889000" cy="13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149357</xdr:rowOff>
    </xdr:from>
    <xdr:to>
      <xdr:col>24</xdr:col>
      <xdr:colOff>114300</xdr:colOff>
      <xdr:row>77</xdr:row>
      <xdr:rowOff>79507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3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52146</xdr:rowOff>
    </xdr:from>
    <xdr:to>
      <xdr:col>20</xdr:col>
      <xdr:colOff>38100</xdr:colOff>
      <xdr:row>78</xdr:row>
      <xdr:rowOff>153746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170273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2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67824</xdr:rowOff>
    </xdr:from>
    <xdr:to>
      <xdr:col>15</xdr:col>
      <xdr:colOff>101600</xdr:colOff>
      <xdr:row>77</xdr:row>
      <xdr:rowOff>169424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14501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34882</xdr:rowOff>
    </xdr:from>
    <xdr:to>
      <xdr:col>10</xdr:col>
      <xdr:colOff>165100</xdr:colOff>
      <xdr:row>77</xdr:row>
      <xdr:rowOff>136482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153009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1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168286</xdr:rowOff>
    </xdr:from>
    <xdr:to>
      <xdr:col>6</xdr:col>
      <xdr:colOff>38100</xdr:colOff>
      <xdr:row>78</xdr:row>
      <xdr:rowOff>98436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114963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4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156290</xdr:rowOff>
    </xdr:from>
    <xdr:to>
      <xdr:col>24</xdr:col>
      <xdr:colOff>63500</xdr:colOff>
      <xdr:row>95</xdr:row>
      <xdr:rowOff>32781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272590"/>
          <a:ext cx="8382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156290</xdr:rowOff>
    </xdr:from>
    <xdr:to>
      <xdr:col>19</xdr:col>
      <xdr:colOff>177800</xdr:colOff>
      <xdr:row>94</xdr:row>
      <xdr:rowOff>157792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72590"/>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145154</xdr:rowOff>
    </xdr:from>
    <xdr:to>
      <xdr:col>15</xdr:col>
      <xdr:colOff>50800</xdr:colOff>
      <xdr:row>94</xdr:row>
      <xdr:rowOff>157792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261454"/>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145154</xdr:rowOff>
    </xdr:from>
    <xdr:to>
      <xdr:col>10</xdr:col>
      <xdr:colOff>114300</xdr:colOff>
      <xdr:row>94</xdr:row>
      <xdr:rowOff>155941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61454"/>
          <a:ext cx="8890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153431</xdr:rowOff>
    </xdr:from>
    <xdr:to>
      <xdr:col>24</xdr:col>
      <xdr:colOff>114300</xdr:colOff>
      <xdr:row>95</xdr:row>
      <xdr:rowOff>83581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6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131858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105490</xdr:rowOff>
    </xdr:from>
    <xdr:to>
      <xdr:col>20</xdr:col>
      <xdr:colOff>38100</xdr:colOff>
      <xdr:row>95</xdr:row>
      <xdr:rowOff>35640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52167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106992</xdr:rowOff>
    </xdr:from>
    <xdr:to>
      <xdr:col>15</xdr:col>
      <xdr:colOff>101600</xdr:colOff>
      <xdr:row>95</xdr:row>
      <xdr:rowOff>37142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53669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9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94354</xdr:rowOff>
    </xdr:from>
    <xdr:to>
      <xdr:col>10</xdr:col>
      <xdr:colOff>165100</xdr:colOff>
      <xdr:row>95</xdr:row>
      <xdr:rowOff>24504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41031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105141</xdr:rowOff>
    </xdr:from>
    <xdr:to>
      <xdr:col>6</xdr:col>
      <xdr:colOff>38100</xdr:colOff>
      <xdr:row>95</xdr:row>
      <xdr:rowOff>35291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2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51818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9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21318</xdr:rowOff>
    </xdr:from>
    <xdr:to>
      <xdr:col>55</xdr:col>
      <xdr:colOff>0</xdr:colOff>
      <xdr:row>37</xdr:row>
      <xdr:rowOff>144360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93518"/>
          <a:ext cx="838200" cy="29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135644</xdr:rowOff>
    </xdr:from>
    <xdr:to>
      <xdr:col>50</xdr:col>
      <xdr:colOff>114300</xdr:colOff>
      <xdr:row>37</xdr:row>
      <xdr:rowOff>144360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79294"/>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135644</xdr:rowOff>
    </xdr:from>
    <xdr:to>
      <xdr:col>45</xdr:col>
      <xdr:colOff>177800</xdr:colOff>
      <xdr:row>37</xdr:row>
      <xdr:rowOff>157759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79294"/>
          <a:ext cx="889000" cy="2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157759</xdr:rowOff>
    </xdr:from>
    <xdr:to>
      <xdr:col>41</xdr:col>
      <xdr:colOff>50800</xdr:colOff>
      <xdr:row>38</xdr:row>
      <xdr:rowOff>3611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01409"/>
          <a:ext cx="889000" cy="1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141968</xdr:rowOff>
    </xdr:from>
    <xdr:to>
      <xdr:col>55</xdr:col>
      <xdr:colOff>50800</xdr:colOff>
      <xdr:row>36</xdr:row>
      <xdr:rowOff>72118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120395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2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93560</xdr:rowOff>
    </xdr:from>
    <xdr:to>
      <xdr:col>50</xdr:col>
      <xdr:colOff>165100</xdr:colOff>
      <xdr:row>38</xdr:row>
      <xdr:rowOff>23710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14836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2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84844</xdr:rowOff>
    </xdr:from>
    <xdr:to>
      <xdr:col>46</xdr:col>
      <xdr:colOff>38100</xdr:colOff>
      <xdr:row>38</xdr:row>
      <xdr:rowOff>14994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6121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2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106959</xdr:rowOff>
    </xdr:from>
    <xdr:to>
      <xdr:col>41</xdr:col>
      <xdr:colOff>101600</xdr:colOff>
      <xdr:row>38</xdr:row>
      <xdr:rowOff>37109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28236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4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124261</xdr:rowOff>
    </xdr:from>
    <xdr:to>
      <xdr:col>36</xdr:col>
      <xdr:colOff>165100</xdr:colOff>
      <xdr:row>38</xdr:row>
      <xdr:rowOff>54411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45538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6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136420</xdr:rowOff>
    </xdr:from>
    <xdr:to>
      <xdr:col>55</xdr:col>
      <xdr:colOff>0</xdr:colOff>
      <xdr:row>58</xdr:row>
      <xdr:rowOff>149234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80520"/>
          <a:ext cx="83820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136420</xdr:rowOff>
    </xdr:from>
    <xdr:to>
      <xdr:col>50</xdr:col>
      <xdr:colOff>114300</xdr:colOff>
      <xdr:row>58</xdr:row>
      <xdr:rowOff>154432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80520"/>
          <a:ext cx="889000" cy="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99314</xdr:rowOff>
    </xdr:from>
    <xdr:to>
      <xdr:col>45</xdr:col>
      <xdr:colOff>177800</xdr:colOff>
      <xdr:row>58</xdr:row>
      <xdr:rowOff>154432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43414"/>
          <a:ext cx="8890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99314</xdr:rowOff>
    </xdr:from>
    <xdr:to>
      <xdr:col>41</xdr:col>
      <xdr:colOff>50800</xdr:colOff>
      <xdr:row>58</xdr:row>
      <xdr:rowOff>128904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43414"/>
          <a:ext cx="889000" cy="2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98434</xdr:rowOff>
    </xdr:from>
    <xdr:to>
      <xdr:col>55</xdr:col>
      <xdr:colOff>50800</xdr:colOff>
      <xdr:row>59</xdr:row>
      <xdr:rowOff>28584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4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85620</xdr:rowOff>
    </xdr:from>
    <xdr:to>
      <xdr:col>50</xdr:col>
      <xdr:colOff>165100</xdr:colOff>
      <xdr:row>59</xdr:row>
      <xdr:rowOff>15770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2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6897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2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103632</xdr:rowOff>
    </xdr:from>
    <xdr:to>
      <xdr:col>46</xdr:col>
      <xdr:colOff>38100</xdr:colOff>
      <xdr:row>59</xdr:row>
      <xdr:rowOff>33782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24909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4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48514</xdr:rowOff>
    </xdr:from>
    <xdr:to>
      <xdr:col>41</xdr:col>
      <xdr:colOff>101600</xdr:colOff>
      <xdr:row>58</xdr:row>
      <xdr:rowOff>150114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166641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6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78104</xdr:rowOff>
    </xdr:from>
    <xdr:to>
      <xdr:col>36</xdr:col>
      <xdr:colOff>165100</xdr:colOff>
      <xdr:row>59</xdr:row>
      <xdr:rowOff>8254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170831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1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2375</xdr:rowOff>
    </xdr:from>
    <xdr:to>
      <xdr:col>55</xdr:col>
      <xdr:colOff>0</xdr:colOff>
      <xdr:row>79</xdr:row>
      <xdr:rowOff>23800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46925"/>
          <a:ext cx="83820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2375</xdr:rowOff>
    </xdr:from>
    <xdr:to>
      <xdr:col>50</xdr:col>
      <xdr:colOff>114300</xdr:colOff>
      <xdr:row>79</xdr:row>
      <xdr:rowOff>25806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46925"/>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125634</xdr:rowOff>
    </xdr:from>
    <xdr:to>
      <xdr:col>45</xdr:col>
      <xdr:colOff>177800</xdr:colOff>
      <xdr:row>79</xdr:row>
      <xdr:rowOff>25806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98734"/>
          <a:ext cx="889000" cy="7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125634</xdr:rowOff>
    </xdr:from>
    <xdr:to>
      <xdr:col>41</xdr:col>
      <xdr:colOff>50800</xdr:colOff>
      <xdr:row>79</xdr:row>
      <xdr:rowOff>37757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98734"/>
          <a:ext cx="889000" cy="8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144450</xdr:rowOff>
    </xdr:from>
    <xdr:to>
      <xdr:col>55</xdr:col>
      <xdr:colOff>50800</xdr:colOff>
      <xdr:row>79</xdr:row>
      <xdr:rowOff>74600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123025</xdr:rowOff>
    </xdr:from>
    <xdr:to>
      <xdr:col>50</xdr:col>
      <xdr:colOff>165100</xdr:colOff>
      <xdr:row>79</xdr:row>
      <xdr:rowOff>53175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44302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146456</xdr:rowOff>
    </xdr:from>
    <xdr:to>
      <xdr:col>46</xdr:col>
      <xdr:colOff>38100</xdr:colOff>
      <xdr:row>79</xdr:row>
      <xdr:rowOff>76606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67733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1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74834</xdr:rowOff>
    </xdr:from>
    <xdr:to>
      <xdr:col>41</xdr:col>
      <xdr:colOff>101600</xdr:colOff>
      <xdr:row>79</xdr:row>
      <xdr:rowOff>4984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21511</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22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158407</xdr:rowOff>
    </xdr:from>
    <xdr:to>
      <xdr:col>36</xdr:col>
      <xdr:colOff>165100</xdr:colOff>
      <xdr:row>79</xdr:row>
      <xdr:rowOff>88557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79684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2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88658</xdr:rowOff>
    </xdr:from>
    <xdr:to>
      <xdr:col>55</xdr:col>
      <xdr:colOff>0</xdr:colOff>
      <xdr:row>98</xdr:row>
      <xdr:rowOff>91219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90758"/>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88658</xdr:rowOff>
    </xdr:from>
    <xdr:to>
      <xdr:col>50</xdr:col>
      <xdr:colOff>114300</xdr:colOff>
      <xdr:row>98</xdr:row>
      <xdr:rowOff>94783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0758"/>
          <a:ext cx="8890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80114</xdr:rowOff>
    </xdr:from>
    <xdr:to>
      <xdr:col>45</xdr:col>
      <xdr:colOff>177800</xdr:colOff>
      <xdr:row>98</xdr:row>
      <xdr:rowOff>94783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82214"/>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80114</xdr:rowOff>
    </xdr:from>
    <xdr:to>
      <xdr:col>41</xdr:col>
      <xdr:colOff>50800</xdr:colOff>
      <xdr:row>98</xdr:row>
      <xdr:rowOff>91134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82214"/>
          <a:ext cx="8890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40419</xdr:rowOff>
    </xdr:from>
    <xdr:to>
      <xdr:col>55</xdr:col>
      <xdr:colOff>50800</xdr:colOff>
      <xdr:row>98</xdr:row>
      <xdr:rowOff>142019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37858</xdr:rowOff>
    </xdr:from>
    <xdr:to>
      <xdr:col>50</xdr:col>
      <xdr:colOff>165100</xdr:colOff>
      <xdr:row>98</xdr:row>
      <xdr:rowOff>139458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130585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3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43983</xdr:rowOff>
    </xdr:from>
    <xdr:to>
      <xdr:col>46</xdr:col>
      <xdr:colOff>38100</xdr:colOff>
      <xdr:row>98</xdr:row>
      <xdr:rowOff>145583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136710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29314</xdr:rowOff>
    </xdr:from>
    <xdr:to>
      <xdr:col>41</xdr:col>
      <xdr:colOff>101600</xdr:colOff>
      <xdr:row>98</xdr:row>
      <xdr:rowOff>130914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122041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92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40334</xdr:rowOff>
    </xdr:from>
    <xdr:to>
      <xdr:col>36</xdr:col>
      <xdr:colOff>165100</xdr:colOff>
      <xdr:row>98</xdr:row>
      <xdr:rowOff>141934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133061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3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108355</xdr:rowOff>
    </xdr:from>
    <xdr:to>
      <xdr:col>85</xdr:col>
      <xdr:colOff>127000</xdr:colOff>
      <xdr:row>38</xdr:row>
      <xdr:rowOff>131924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452005"/>
          <a:ext cx="838200" cy="19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108355</xdr:rowOff>
    </xdr:from>
    <xdr:to>
      <xdr:col>81</xdr:col>
      <xdr:colOff>50800</xdr:colOff>
      <xdr:row>38</xdr:row>
      <xdr:rowOff>126005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452005"/>
          <a:ext cx="889000" cy="18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126005</xdr:rowOff>
    </xdr:from>
    <xdr:to>
      <xdr:col>76</xdr:col>
      <xdr:colOff>114300</xdr:colOff>
      <xdr:row>38</xdr:row>
      <xdr:rowOff>141384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41105"/>
          <a:ext cx="889000" cy="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141384</xdr:rowOff>
    </xdr:from>
    <xdr:to>
      <xdr:col>71</xdr:col>
      <xdr:colOff>177800</xdr:colOff>
      <xdr:row>39</xdr:row>
      <xdr:rowOff>19685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56484"/>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81124</xdr:rowOff>
    </xdr:from>
    <xdr:to>
      <xdr:col>85</xdr:col>
      <xdr:colOff>177800</xdr:colOff>
      <xdr:row>39</xdr:row>
      <xdr:rowOff>11274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40501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57555</xdr:rowOff>
    </xdr:from>
    <xdr:to>
      <xdr:col>81</xdr:col>
      <xdr:colOff>101600</xdr:colOff>
      <xdr:row>37</xdr:row>
      <xdr:rowOff>159155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0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4232</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181795" y="617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75205</xdr:rowOff>
    </xdr:from>
    <xdr:to>
      <xdr:col>76</xdr:col>
      <xdr:colOff>165100</xdr:colOff>
      <xdr:row>39</xdr:row>
      <xdr:rowOff>5355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21882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6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90584</xdr:rowOff>
    </xdr:from>
    <xdr:to>
      <xdr:col>72</xdr:col>
      <xdr:colOff>38100</xdr:colOff>
      <xdr:row>39</xdr:row>
      <xdr:rowOff>20734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37261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140335</xdr:rowOff>
    </xdr:from>
    <xdr:to>
      <xdr:col>67</xdr:col>
      <xdr:colOff>101600</xdr:colOff>
      <xdr:row>39</xdr:row>
      <xdr:rowOff>70485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61612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74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21853</xdr:rowOff>
    </xdr:from>
    <xdr:to>
      <xdr:col>85</xdr:col>
      <xdr:colOff>127000</xdr:colOff>
      <xdr:row>78</xdr:row>
      <xdr:rowOff>43659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94953"/>
          <a:ext cx="8382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43659</xdr:rowOff>
    </xdr:from>
    <xdr:to>
      <xdr:col>81</xdr:col>
      <xdr:colOff>50800</xdr:colOff>
      <xdr:row>78</xdr:row>
      <xdr:rowOff>61588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16759"/>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983</xdr:rowOff>
    </xdr:from>
    <xdr:to>
      <xdr:col>76</xdr:col>
      <xdr:colOff>114300</xdr:colOff>
      <xdr:row>78</xdr:row>
      <xdr:rowOff>61588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74083"/>
          <a:ext cx="889000" cy="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983</xdr:rowOff>
    </xdr:from>
    <xdr:to>
      <xdr:col>71</xdr:col>
      <xdr:colOff>177800</xdr:colOff>
      <xdr:row>78</xdr:row>
      <xdr:rowOff>69354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74083"/>
          <a:ext cx="889000" cy="6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142503</xdr:rowOff>
    </xdr:from>
    <xdr:to>
      <xdr:col>85</xdr:col>
      <xdr:colOff>177800</xdr:colOff>
      <xdr:row>78</xdr:row>
      <xdr:rowOff>72653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165380</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9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164309</xdr:rowOff>
    </xdr:from>
    <xdr:to>
      <xdr:col>81</xdr:col>
      <xdr:colOff>101600</xdr:colOff>
      <xdr:row>78</xdr:row>
      <xdr:rowOff>94459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85586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5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10788</xdr:rowOff>
    </xdr:from>
    <xdr:to>
      <xdr:col>76</xdr:col>
      <xdr:colOff>165100</xdr:colOff>
      <xdr:row>78</xdr:row>
      <xdr:rowOff>112388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103515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47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121633</xdr:rowOff>
    </xdr:from>
    <xdr:to>
      <xdr:col>72</xdr:col>
      <xdr:colOff>38100</xdr:colOff>
      <xdr:row>78</xdr:row>
      <xdr:rowOff>51783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68310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09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18554</xdr:rowOff>
    </xdr:from>
    <xdr:to>
      <xdr:col>67</xdr:col>
      <xdr:colOff>101600</xdr:colOff>
      <xdr:row>78</xdr:row>
      <xdr:rowOff>120154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111281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48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141677</xdr:rowOff>
    </xdr:from>
    <xdr:to>
      <xdr:col>85</xdr:col>
      <xdr:colOff>127000</xdr:colOff>
      <xdr:row>98</xdr:row>
      <xdr:rowOff>169946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43777"/>
          <a:ext cx="8382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141677</xdr:rowOff>
    </xdr:from>
    <xdr:to>
      <xdr:col>81</xdr:col>
      <xdr:colOff>50800</xdr:colOff>
      <xdr:row>99</xdr:row>
      <xdr:rowOff>17622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43777"/>
          <a:ext cx="889000" cy="4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1924</xdr:rowOff>
    </xdr:from>
    <xdr:to>
      <xdr:col>76</xdr:col>
      <xdr:colOff>114300</xdr:colOff>
      <xdr:row>99</xdr:row>
      <xdr:rowOff>17622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75474"/>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1924</xdr:rowOff>
    </xdr:from>
    <xdr:to>
      <xdr:col>71</xdr:col>
      <xdr:colOff>177800</xdr:colOff>
      <xdr:row>99</xdr:row>
      <xdr:rowOff>16504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75474"/>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119146</xdr:rowOff>
    </xdr:from>
    <xdr:to>
      <xdr:col>85</xdr:col>
      <xdr:colOff>177800</xdr:colOff>
      <xdr:row>99</xdr:row>
      <xdr:rowOff>49296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90877</xdr:rowOff>
    </xdr:from>
    <xdr:to>
      <xdr:col>81</xdr:col>
      <xdr:colOff>101600</xdr:colOff>
      <xdr:row>99</xdr:row>
      <xdr:rowOff>21027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37554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138272</xdr:rowOff>
    </xdr:from>
    <xdr:to>
      <xdr:col>76</xdr:col>
      <xdr:colOff>165100</xdr:colOff>
      <xdr:row>99</xdr:row>
      <xdr:rowOff>68422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59549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122574</xdr:rowOff>
    </xdr:from>
    <xdr:to>
      <xdr:col>72</xdr:col>
      <xdr:colOff>38100</xdr:colOff>
      <xdr:row>99</xdr:row>
      <xdr:rowOff>52724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2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43851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1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137154</xdr:rowOff>
    </xdr:from>
    <xdr:to>
      <xdr:col>67</xdr:col>
      <xdr:colOff>101600</xdr:colOff>
      <xdr:row>99</xdr:row>
      <xdr:rowOff>67304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58431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43345</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386995"/>
          <a:ext cx="889000" cy="2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43345</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386995"/>
          <a:ext cx="889000" cy="2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160116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163995</xdr:rowOff>
    </xdr:from>
    <xdr:to>
      <xdr:col>102</xdr:col>
      <xdr:colOff>165100</xdr:colOff>
      <xdr:row>37</xdr:row>
      <xdr:rowOff>94145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3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110672</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278111" y="61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102914</xdr:rowOff>
    </xdr:from>
    <xdr:to>
      <xdr:col>116</xdr:col>
      <xdr:colOff>63500</xdr:colOff>
      <xdr:row>58</xdr:row>
      <xdr:rowOff>103645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47014"/>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103645</xdr:rowOff>
    </xdr:from>
    <xdr:to>
      <xdr:col>111</xdr:col>
      <xdr:colOff>177800</xdr:colOff>
      <xdr:row>58</xdr:row>
      <xdr:rowOff>104660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47745"/>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80945</xdr:rowOff>
    </xdr:from>
    <xdr:to>
      <xdr:col>107</xdr:col>
      <xdr:colOff>50800</xdr:colOff>
      <xdr:row>58</xdr:row>
      <xdr:rowOff>104660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25045"/>
          <a:ext cx="889000" cy="2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80945</xdr:rowOff>
    </xdr:from>
    <xdr:to>
      <xdr:col>102</xdr:col>
      <xdr:colOff>114300</xdr:colOff>
      <xdr:row>58</xdr:row>
      <xdr:rowOff>110426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25045"/>
          <a:ext cx="889000" cy="2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52114</xdr:rowOff>
    </xdr:from>
    <xdr:to>
      <xdr:col>116</xdr:col>
      <xdr:colOff>114300</xdr:colOff>
      <xdr:row>58</xdr:row>
      <xdr:rowOff>153714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9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52845</xdr:rowOff>
    </xdr:from>
    <xdr:to>
      <xdr:col>112</xdr:col>
      <xdr:colOff>38100</xdr:colOff>
      <xdr:row>58</xdr:row>
      <xdr:rowOff>154445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145572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8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53860</xdr:rowOff>
    </xdr:from>
    <xdr:to>
      <xdr:col>107</xdr:col>
      <xdr:colOff>101600</xdr:colOff>
      <xdr:row>58</xdr:row>
      <xdr:rowOff>155460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146587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9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30145</xdr:rowOff>
    </xdr:from>
    <xdr:to>
      <xdr:col>102</xdr:col>
      <xdr:colOff>165100</xdr:colOff>
      <xdr:row>58</xdr:row>
      <xdr:rowOff>131745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7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148272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4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59626</xdr:rowOff>
    </xdr:from>
    <xdr:to>
      <xdr:col>98</xdr:col>
      <xdr:colOff>38100</xdr:colOff>
      <xdr:row>58</xdr:row>
      <xdr:rowOff>161226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152353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9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128251</xdr:rowOff>
    </xdr:from>
    <xdr:to>
      <xdr:col>116</xdr:col>
      <xdr:colOff>63500</xdr:colOff>
      <xdr:row>76</xdr:row>
      <xdr:rowOff>153423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58451"/>
          <a:ext cx="8382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153423</xdr:rowOff>
    </xdr:from>
    <xdr:to>
      <xdr:col>111</xdr:col>
      <xdr:colOff>177800</xdr:colOff>
      <xdr:row>77</xdr:row>
      <xdr:rowOff>6690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83623"/>
          <a:ext cx="889000" cy="2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2022</xdr:rowOff>
    </xdr:from>
    <xdr:to>
      <xdr:col>107</xdr:col>
      <xdr:colOff>50800</xdr:colOff>
      <xdr:row>77</xdr:row>
      <xdr:rowOff>6690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03672"/>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128374</xdr:rowOff>
    </xdr:from>
    <xdr:to>
      <xdr:col>102</xdr:col>
      <xdr:colOff>114300</xdr:colOff>
      <xdr:row>77</xdr:row>
      <xdr:rowOff>2022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58574"/>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77451</xdr:rowOff>
    </xdr:from>
    <xdr:to>
      <xdr:col>116</xdr:col>
      <xdr:colOff>114300</xdr:colOff>
      <xdr:row>77</xdr:row>
      <xdr:rowOff>7601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100328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5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102623</xdr:rowOff>
    </xdr:from>
    <xdr:to>
      <xdr:col>112</xdr:col>
      <xdr:colOff>38100</xdr:colOff>
      <xdr:row>77</xdr:row>
      <xdr:rowOff>32773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23900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32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127340</xdr:rowOff>
    </xdr:from>
    <xdr:to>
      <xdr:col>107</xdr:col>
      <xdr:colOff>101600</xdr:colOff>
      <xdr:row>77</xdr:row>
      <xdr:rowOff>57490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48617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122672</xdr:rowOff>
    </xdr:from>
    <xdr:to>
      <xdr:col>102</xdr:col>
      <xdr:colOff>165100</xdr:colOff>
      <xdr:row>77</xdr:row>
      <xdr:rowOff>52822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43949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324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77574</xdr:rowOff>
    </xdr:from>
    <xdr:to>
      <xdr:col>98</xdr:col>
      <xdr:colOff>38100</xdr:colOff>
      <xdr:row>77</xdr:row>
      <xdr:rowOff>7724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24250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88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1,463</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268,972</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37,582</a:t>
          </a:r>
          <a:r>
            <a:rPr kumimoji="1" lang="ja-JP" altLang="en-US" sz="1300">
              <a:latin typeface="ＭＳ Ｐゴシック" panose="020B0600070205080204" pitchFamily="50" charset="-128"/>
              <a:ea typeface="ＭＳ Ｐゴシック" panose="020B0600070205080204" pitchFamily="50" charset="-128"/>
            </a:rPr>
            <a:t>円増加しており、類似団体と比較すると</a:t>
          </a:r>
          <a:r>
            <a:rPr kumimoji="1" lang="en-US" altLang="ja-JP" sz="1300">
              <a:latin typeface="ＭＳ Ｐゴシック" panose="020B0600070205080204" pitchFamily="50" charset="-128"/>
              <a:ea typeface="ＭＳ Ｐゴシック" panose="020B0600070205080204" pitchFamily="50" charset="-128"/>
            </a:rPr>
            <a:t>44,874</a:t>
          </a:r>
          <a:r>
            <a:rPr kumimoji="1" lang="ja-JP" altLang="en-US" sz="1300">
              <a:latin typeface="ＭＳ Ｐゴシック" panose="020B0600070205080204" pitchFamily="50" charset="-128"/>
              <a:ea typeface="ＭＳ Ｐゴシック" panose="020B0600070205080204" pitchFamily="50" charset="-128"/>
            </a:rPr>
            <a:t>円上回っている。これは、会計年度任用職員制度が開始されたことと、へき地診療所特別会計が普通会計に含まれていることから医師や看護師等に係る分が影響している。維持補修費は、本村が全国屈指の豪雪地であり、例年除排雪費用に多額の費用を投じており、住民一人当たりの金額は</a:t>
          </a:r>
          <a:r>
            <a:rPr kumimoji="1" lang="en-US" altLang="ja-JP" sz="1300">
              <a:latin typeface="ＭＳ Ｐゴシック" panose="020B0600070205080204" pitchFamily="50" charset="-128"/>
              <a:ea typeface="ＭＳ Ｐゴシック" panose="020B0600070205080204" pitchFamily="50" charset="-128"/>
            </a:rPr>
            <a:t>94,132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a:t>
          </a:r>
          <a:r>
            <a:rPr kumimoji="1" lang="en-US" altLang="ja-JP" sz="1300">
              <a:latin typeface="ＭＳ Ｐゴシック" panose="020B0600070205080204" pitchFamily="50" charset="-128"/>
              <a:ea typeface="ＭＳ Ｐゴシック" panose="020B0600070205080204" pitchFamily="50" charset="-128"/>
            </a:rPr>
            <a:t>61,429</a:t>
          </a:r>
          <a:r>
            <a:rPr kumimoji="1" lang="ja-JP" altLang="en-US" sz="1300">
              <a:latin typeface="ＭＳ Ｐゴシック" panose="020B0600070205080204" pitchFamily="50" charset="-128"/>
              <a:ea typeface="ＭＳ Ｐゴシック" panose="020B0600070205080204" pitchFamily="50" charset="-128"/>
            </a:rPr>
            <a:t>円上回っている。補助費等は前年度と比較し、</a:t>
          </a:r>
          <a:r>
            <a:rPr kumimoji="1" lang="en-US" altLang="ja-JP" sz="1300">
              <a:latin typeface="ＭＳ Ｐゴシック" panose="020B0600070205080204" pitchFamily="50" charset="-128"/>
              <a:ea typeface="ＭＳ Ｐゴシック" panose="020B0600070205080204" pitchFamily="50" charset="-128"/>
            </a:rPr>
            <a:t>154,589</a:t>
          </a:r>
          <a:r>
            <a:rPr kumimoji="1" lang="ja-JP" altLang="en-US" sz="1300">
              <a:latin typeface="ＭＳ Ｐゴシック" panose="020B0600070205080204" pitchFamily="50" charset="-128"/>
              <a:ea typeface="ＭＳ Ｐゴシック" panose="020B0600070205080204" pitchFamily="50" charset="-128"/>
            </a:rPr>
            <a:t>円の大幅な増加となっているが、要因としては新型コロナウイルス感染症にかかる特別定額給付金の影響が大きい。公債費は、令和２年度では前年度と比較し</a:t>
          </a:r>
          <a:r>
            <a:rPr kumimoji="1" lang="en-US" altLang="ja-JP" sz="1300">
              <a:latin typeface="ＭＳ Ｐゴシック" panose="020B0600070205080204" pitchFamily="50" charset="-128"/>
              <a:ea typeface="ＭＳ Ｐゴシック" panose="020B0600070205080204" pitchFamily="50" charset="-128"/>
            </a:rPr>
            <a:t>13,354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152,172</a:t>
          </a:r>
          <a:r>
            <a:rPr kumimoji="1" lang="ja-JP" altLang="en-US" sz="1300">
              <a:latin typeface="ＭＳ Ｐゴシック" panose="020B0600070205080204" pitchFamily="50" charset="-128"/>
              <a:ea typeface="ＭＳ Ｐゴシック" panose="020B0600070205080204" pitchFamily="50" charset="-128"/>
            </a:rPr>
            <a:t>円となり、今後も平成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年度大規模事業の償還が控えており、増加していくと見込んでいる。積立金は、ふるさと納税の減少により、大蔵村ふるさと応援基金への積み立てが減り、類似団体平均を下回る</a:t>
          </a:r>
          <a:r>
            <a:rPr kumimoji="1" lang="en-US" altLang="ja-JP" sz="1300">
              <a:latin typeface="ＭＳ Ｐゴシック" panose="020B0600070205080204" pitchFamily="50" charset="-128"/>
              <a:ea typeface="ＭＳ Ｐゴシック" panose="020B0600070205080204" pitchFamily="50" charset="-128"/>
            </a:rPr>
            <a:t>60,306</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3,107
3,089
211.63
4,679,863
4,546,003
66,795
2,274,169
4,532,815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159969</xdr:rowOff>
    </xdr:from>
    <xdr:to>
      <xdr:col>24</xdr:col>
      <xdr:colOff>63500</xdr:colOff>
      <xdr:row>36</xdr:row>
      <xdr:rowOff>168751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32169"/>
          <a:ext cx="8382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159969</xdr:rowOff>
    </xdr:from>
    <xdr:to>
      <xdr:col>19</xdr:col>
      <xdr:colOff>177800</xdr:colOff>
      <xdr:row>36</xdr:row>
      <xdr:rowOff>165913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3216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165913</xdr:rowOff>
    </xdr:from>
    <xdr:to>
      <xdr:col>15</xdr:col>
      <xdr:colOff>50800</xdr:colOff>
      <xdr:row>37</xdr:row>
      <xdr:rowOff>9951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38113"/>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9951</xdr:rowOff>
    </xdr:from>
    <xdr:to>
      <xdr:col>10</xdr:col>
      <xdr:colOff>114300</xdr:colOff>
      <xdr:row>37</xdr:row>
      <xdr:rowOff>16713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53601"/>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117951</xdr:rowOff>
    </xdr:from>
    <xdr:to>
      <xdr:col>24</xdr:col>
      <xdr:colOff>114300</xdr:colOff>
      <xdr:row>37</xdr:row>
      <xdr:rowOff>48101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140828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109169</xdr:rowOff>
    </xdr:from>
    <xdr:to>
      <xdr:col>20</xdr:col>
      <xdr:colOff>38100</xdr:colOff>
      <xdr:row>37</xdr:row>
      <xdr:rowOff>39319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55846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115113</xdr:rowOff>
    </xdr:from>
    <xdr:to>
      <xdr:col>15</xdr:col>
      <xdr:colOff>101600</xdr:colOff>
      <xdr:row>37</xdr:row>
      <xdr:rowOff>45263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61790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130601</xdr:rowOff>
    </xdr:from>
    <xdr:to>
      <xdr:col>10</xdr:col>
      <xdr:colOff>165100</xdr:colOff>
      <xdr:row>37</xdr:row>
      <xdr:rowOff>60751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77278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7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137363</xdr:rowOff>
    </xdr:from>
    <xdr:to>
      <xdr:col>6</xdr:col>
      <xdr:colOff>38100</xdr:colOff>
      <xdr:row>37</xdr:row>
      <xdr:rowOff>67513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84040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8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151149</xdr:rowOff>
    </xdr:from>
    <xdr:to>
      <xdr:col>24</xdr:col>
      <xdr:colOff>63500</xdr:colOff>
      <xdr:row>58</xdr:row>
      <xdr:rowOff>7314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23799"/>
          <a:ext cx="8382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7314</xdr:rowOff>
    </xdr:from>
    <xdr:to>
      <xdr:col>19</xdr:col>
      <xdr:colOff>177800</xdr:colOff>
      <xdr:row>58</xdr:row>
      <xdr:rowOff>46181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51414"/>
          <a:ext cx="889000" cy="3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33802</xdr:rowOff>
    </xdr:from>
    <xdr:to>
      <xdr:col>15</xdr:col>
      <xdr:colOff>50800</xdr:colOff>
      <xdr:row>58</xdr:row>
      <xdr:rowOff>46181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77902"/>
          <a:ext cx="889000" cy="1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33802</xdr:rowOff>
    </xdr:from>
    <xdr:to>
      <xdr:col>10</xdr:col>
      <xdr:colOff>114300</xdr:colOff>
      <xdr:row>58</xdr:row>
      <xdr:rowOff>60877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77902"/>
          <a:ext cx="889000" cy="2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100349</xdr:rowOff>
    </xdr:from>
    <xdr:to>
      <xdr:col>24</xdr:col>
      <xdr:colOff>114300</xdr:colOff>
      <xdr:row>58</xdr:row>
      <xdr:rowOff>30499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127964</xdr:rowOff>
    </xdr:from>
    <xdr:to>
      <xdr:col>20</xdr:col>
      <xdr:colOff>38100</xdr:colOff>
      <xdr:row>58</xdr:row>
      <xdr:rowOff>58114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74641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7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166831</xdr:rowOff>
    </xdr:from>
    <xdr:to>
      <xdr:col>15</xdr:col>
      <xdr:colOff>101600</xdr:colOff>
      <xdr:row>58</xdr:row>
      <xdr:rowOff>96981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88108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3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154452</xdr:rowOff>
    </xdr:from>
    <xdr:to>
      <xdr:col>10</xdr:col>
      <xdr:colOff>165100</xdr:colOff>
      <xdr:row>58</xdr:row>
      <xdr:rowOff>84602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75729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1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10077</xdr:rowOff>
    </xdr:from>
    <xdr:to>
      <xdr:col>6</xdr:col>
      <xdr:colOff>38100</xdr:colOff>
      <xdr:row>58</xdr:row>
      <xdr:rowOff>111677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102804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4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32641</xdr:rowOff>
    </xdr:from>
    <xdr:to>
      <xdr:col>24</xdr:col>
      <xdr:colOff>63500</xdr:colOff>
      <xdr:row>77</xdr:row>
      <xdr:rowOff>60909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34291"/>
          <a:ext cx="838200" cy="2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60909</xdr:rowOff>
    </xdr:from>
    <xdr:to>
      <xdr:col>19</xdr:col>
      <xdr:colOff>177800</xdr:colOff>
      <xdr:row>77</xdr:row>
      <xdr:rowOff>78392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62559"/>
          <a:ext cx="8890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64723</xdr:rowOff>
    </xdr:from>
    <xdr:to>
      <xdr:col>15</xdr:col>
      <xdr:colOff>50800</xdr:colOff>
      <xdr:row>77</xdr:row>
      <xdr:rowOff>78392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66373"/>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50085</xdr:rowOff>
    </xdr:from>
    <xdr:to>
      <xdr:col>10</xdr:col>
      <xdr:colOff>114300</xdr:colOff>
      <xdr:row>77</xdr:row>
      <xdr:rowOff>64723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51735"/>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153291</xdr:rowOff>
    </xdr:from>
    <xdr:to>
      <xdr:col>24</xdr:col>
      <xdr:colOff>114300</xdr:colOff>
      <xdr:row>77</xdr:row>
      <xdr:rowOff>83441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68218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9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10109</xdr:rowOff>
    </xdr:from>
    <xdr:to>
      <xdr:col>20</xdr:col>
      <xdr:colOff>38100</xdr:colOff>
      <xdr:row>77</xdr:row>
      <xdr:rowOff>111709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102836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0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27592</xdr:rowOff>
    </xdr:from>
    <xdr:to>
      <xdr:col>15</xdr:col>
      <xdr:colOff>101600</xdr:colOff>
      <xdr:row>77</xdr:row>
      <xdr:rowOff>129192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2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120319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2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13923</xdr:rowOff>
    </xdr:from>
    <xdr:to>
      <xdr:col>10</xdr:col>
      <xdr:colOff>165100</xdr:colOff>
      <xdr:row>77</xdr:row>
      <xdr:rowOff>115523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1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106650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0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170735</xdr:rowOff>
    </xdr:from>
    <xdr:to>
      <xdr:col>6</xdr:col>
      <xdr:colOff>38100</xdr:colOff>
      <xdr:row>77</xdr:row>
      <xdr:rowOff>100885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0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92012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9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168376</xdr:rowOff>
    </xdr:from>
    <xdr:to>
      <xdr:col>24</xdr:col>
      <xdr:colOff>63500</xdr:colOff>
      <xdr:row>97</xdr:row>
      <xdr:rowOff>16204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27576"/>
          <a:ext cx="8382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16204</xdr:rowOff>
    </xdr:from>
    <xdr:to>
      <xdr:col>19</xdr:col>
      <xdr:colOff>177800</xdr:colOff>
      <xdr:row>97</xdr:row>
      <xdr:rowOff>26981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46854"/>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21523</xdr:rowOff>
    </xdr:from>
    <xdr:to>
      <xdr:col>15</xdr:col>
      <xdr:colOff>50800</xdr:colOff>
      <xdr:row>97</xdr:row>
      <xdr:rowOff>26981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52173"/>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21369</xdr:rowOff>
    </xdr:from>
    <xdr:to>
      <xdr:col>10</xdr:col>
      <xdr:colOff>114300</xdr:colOff>
      <xdr:row>97</xdr:row>
      <xdr:rowOff>21523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652019"/>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117576</xdr:rowOff>
    </xdr:from>
    <xdr:to>
      <xdr:col>24</xdr:col>
      <xdr:colOff>114300</xdr:colOff>
      <xdr:row>97</xdr:row>
      <xdr:rowOff>47726</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7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140453</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42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136854</xdr:rowOff>
    </xdr:from>
    <xdr:to>
      <xdr:col>20</xdr:col>
      <xdr:colOff>38100</xdr:colOff>
      <xdr:row>97</xdr:row>
      <xdr:rowOff>67004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9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83531</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147631</xdr:rowOff>
    </xdr:from>
    <xdr:to>
      <xdr:col>15</xdr:col>
      <xdr:colOff>101600</xdr:colOff>
      <xdr:row>97</xdr:row>
      <xdr:rowOff>77781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94308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142173</xdr:rowOff>
    </xdr:from>
    <xdr:to>
      <xdr:col>10</xdr:col>
      <xdr:colOff>165100</xdr:colOff>
      <xdr:row>97</xdr:row>
      <xdr:rowOff>72323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88850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7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142019</xdr:rowOff>
    </xdr:from>
    <xdr:to>
      <xdr:col>6</xdr:col>
      <xdr:colOff>38100</xdr:colOff>
      <xdr:row>97</xdr:row>
      <xdr:rowOff>72169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88696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7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6369</xdr:rowOff>
    </xdr:from>
    <xdr:to>
      <xdr:col>55</xdr:col>
      <xdr:colOff>0</xdr:colOff>
      <xdr:row>39</xdr:row>
      <xdr:rowOff>8007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92919"/>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8007</xdr:rowOff>
    </xdr:from>
    <xdr:to>
      <xdr:col>50</xdr:col>
      <xdr:colOff>114300</xdr:colOff>
      <xdr:row>39</xdr:row>
      <xdr:rowOff>8027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694557"/>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8027</xdr:rowOff>
    </xdr:from>
    <xdr:to>
      <xdr:col>45</xdr:col>
      <xdr:colOff>177800</xdr:colOff>
      <xdr:row>39</xdr:row>
      <xdr:rowOff>12712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694577"/>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5093</xdr:rowOff>
    </xdr:from>
    <xdr:to>
      <xdr:col>41</xdr:col>
      <xdr:colOff>50800</xdr:colOff>
      <xdr:row>39</xdr:row>
      <xdr:rowOff>12712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91643"/>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127019</xdr:rowOff>
    </xdr:from>
    <xdr:to>
      <xdr:col>55</xdr:col>
      <xdr:colOff>50800</xdr:colOff>
      <xdr:row>39</xdr:row>
      <xdr:rowOff>57169</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86396</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3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128657</xdr:rowOff>
    </xdr:from>
    <xdr:to>
      <xdr:col>50</xdr:col>
      <xdr:colOff>165100</xdr:colOff>
      <xdr:row>39</xdr:row>
      <xdr:rowOff>58807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75334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41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128677</xdr:rowOff>
    </xdr:from>
    <xdr:to>
      <xdr:col>46</xdr:col>
      <xdr:colOff>38100</xdr:colOff>
      <xdr:row>39</xdr:row>
      <xdr:rowOff>58827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75353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41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133362</xdr:rowOff>
    </xdr:from>
    <xdr:to>
      <xdr:col>41</xdr:col>
      <xdr:colOff>101600</xdr:colOff>
      <xdr:row>39</xdr:row>
      <xdr:rowOff>63512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80040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42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125743</xdr:rowOff>
    </xdr:from>
    <xdr:to>
      <xdr:col>36</xdr:col>
      <xdr:colOff>165100</xdr:colOff>
      <xdr:row>39</xdr:row>
      <xdr:rowOff>55893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4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72420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41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96993</xdr:rowOff>
    </xdr:from>
    <xdr:to>
      <xdr:col>55</xdr:col>
      <xdr:colOff>0</xdr:colOff>
      <xdr:row>58</xdr:row>
      <xdr:rowOff>104679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41093"/>
          <a:ext cx="8382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100488</xdr:rowOff>
    </xdr:from>
    <xdr:to>
      <xdr:col>50</xdr:col>
      <xdr:colOff>114300</xdr:colOff>
      <xdr:row>58</xdr:row>
      <xdr:rowOff>104679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4458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49578</xdr:rowOff>
    </xdr:from>
    <xdr:to>
      <xdr:col>45</xdr:col>
      <xdr:colOff>177800</xdr:colOff>
      <xdr:row>58</xdr:row>
      <xdr:rowOff>100488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93678"/>
          <a:ext cx="889000" cy="5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49578</xdr:rowOff>
    </xdr:from>
    <xdr:to>
      <xdr:col>41</xdr:col>
      <xdr:colOff>50800</xdr:colOff>
      <xdr:row>58</xdr:row>
      <xdr:rowOff>69389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93678"/>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46193</xdr:rowOff>
    </xdr:from>
    <xdr:to>
      <xdr:col>55</xdr:col>
      <xdr:colOff>50800</xdr:colOff>
      <xdr:row>58</xdr:row>
      <xdr:rowOff>147793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53879</xdr:rowOff>
    </xdr:from>
    <xdr:to>
      <xdr:col>50</xdr:col>
      <xdr:colOff>165100</xdr:colOff>
      <xdr:row>58</xdr:row>
      <xdr:rowOff>155479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49688</xdr:rowOff>
    </xdr:from>
    <xdr:to>
      <xdr:col>46</xdr:col>
      <xdr:colOff>38100</xdr:colOff>
      <xdr:row>58</xdr:row>
      <xdr:rowOff>151288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142415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170228</xdr:rowOff>
    </xdr:from>
    <xdr:to>
      <xdr:col>41</xdr:col>
      <xdr:colOff>101600</xdr:colOff>
      <xdr:row>58</xdr:row>
      <xdr:rowOff>100378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116905</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1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18589</xdr:rowOff>
    </xdr:from>
    <xdr:to>
      <xdr:col>36</xdr:col>
      <xdr:colOff>165100</xdr:colOff>
      <xdr:row>58</xdr:row>
      <xdr:rowOff>120189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111316</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5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65536</xdr:rowOff>
    </xdr:from>
    <xdr:to>
      <xdr:col>55</xdr:col>
      <xdr:colOff>0</xdr:colOff>
      <xdr:row>78</xdr:row>
      <xdr:rowOff>148279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38636"/>
          <a:ext cx="838200" cy="8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148279</xdr:rowOff>
    </xdr:from>
    <xdr:to>
      <xdr:col>50</xdr:col>
      <xdr:colOff>114300</xdr:colOff>
      <xdr:row>78</xdr:row>
      <xdr:rowOff>161065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21379"/>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130719</xdr:rowOff>
    </xdr:from>
    <xdr:to>
      <xdr:col>45</xdr:col>
      <xdr:colOff>177800</xdr:colOff>
      <xdr:row>78</xdr:row>
      <xdr:rowOff>161065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03819"/>
          <a:ext cx="889000" cy="3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122346</xdr:rowOff>
    </xdr:from>
    <xdr:to>
      <xdr:col>41</xdr:col>
      <xdr:colOff>50800</xdr:colOff>
      <xdr:row>78</xdr:row>
      <xdr:rowOff>130719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95446"/>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14736</xdr:rowOff>
    </xdr:from>
    <xdr:to>
      <xdr:col>55</xdr:col>
      <xdr:colOff>50800</xdr:colOff>
      <xdr:row>78</xdr:row>
      <xdr:rowOff>116336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164613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6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97479</xdr:rowOff>
    </xdr:from>
    <xdr:to>
      <xdr:col>50</xdr:col>
      <xdr:colOff>165100</xdr:colOff>
      <xdr:row>79</xdr:row>
      <xdr:rowOff>27629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18756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6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110265</xdr:rowOff>
    </xdr:from>
    <xdr:to>
      <xdr:col>46</xdr:col>
      <xdr:colOff>38100</xdr:colOff>
      <xdr:row>79</xdr:row>
      <xdr:rowOff>40415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8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31542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7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79919</xdr:rowOff>
    </xdr:from>
    <xdr:to>
      <xdr:col>41</xdr:col>
      <xdr:colOff>101600</xdr:colOff>
      <xdr:row>79</xdr:row>
      <xdr:rowOff>10069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1196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4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71546</xdr:rowOff>
    </xdr:from>
    <xdr:to>
      <xdr:col>36</xdr:col>
      <xdr:colOff>165100</xdr:colOff>
      <xdr:row>79</xdr:row>
      <xdr:rowOff>1696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164273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794</xdr:rowOff>
    </xdr:from>
    <xdr:to>
      <xdr:col>55</xdr:col>
      <xdr:colOff>0</xdr:colOff>
      <xdr:row>98</xdr:row>
      <xdr:rowOff>79415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02894"/>
          <a:ext cx="838200" cy="7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53893</xdr:rowOff>
    </xdr:from>
    <xdr:to>
      <xdr:col>50</xdr:col>
      <xdr:colOff>114300</xdr:colOff>
      <xdr:row>98</xdr:row>
      <xdr:rowOff>79415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55993"/>
          <a:ext cx="889000" cy="2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13869</xdr:rowOff>
    </xdr:from>
    <xdr:to>
      <xdr:col>45</xdr:col>
      <xdr:colOff>177800</xdr:colOff>
      <xdr:row>98</xdr:row>
      <xdr:rowOff>53893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15969"/>
          <a:ext cx="889000" cy="4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13869</xdr:rowOff>
    </xdr:from>
    <xdr:to>
      <xdr:col>41</xdr:col>
      <xdr:colOff>50800</xdr:colOff>
      <xdr:row>98</xdr:row>
      <xdr:rowOff>91726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15969"/>
          <a:ext cx="889000" cy="7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121444</xdr:rowOff>
    </xdr:from>
    <xdr:to>
      <xdr:col>55</xdr:col>
      <xdr:colOff>50800</xdr:colOff>
      <xdr:row>98</xdr:row>
      <xdr:rowOff>51594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144321</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0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28615</xdr:rowOff>
    </xdr:from>
    <xdr:to>
      <xdr:col>50</xdr:col>
      <xdr:colOff>165100</xdr:colOff>
      <xdr:row>98</xdr:row>
      <xdr:rowOff>130215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146742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3093</xdr:rowOff>
    </xdr:from>
    <xdr:to>
      <xdr:col>46</xdr:col>
      <xdr:colOff>38100</xdr:colOff>
      <xdr:row>98</xdr:row>
      <xdr:rowOff>104693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121220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8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134519</xdr:rowOff>
    </xdr:from>
    <xdr:to>
      <xdr:col>41</xdr:col>
      <xdr:colOff>101600</xdr:colOff>
      <xdr:row>98</xdr:row>
      <xdr:rowOff>64669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81196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54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40926</xdr:rowOff>
    </xdr:from>
    <xdr:to>
      <xdr:col>36</xdr:col>
      <xdr:colOff>165100</xdr:colOff>
      <xdr:row>98</xdr:row>
      <xdr:rowOff>142526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159053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61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77711</xdr:rowOff>
    </xdr:from>
    <xdr:to>
      <xdr:col>85</xdr:col>
      <xdr:colOff>127000</xdr:colOff>
      <xdr:row>38</xdr:row>
      <xdr:rowOff>41094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21361"/>
          <a:ext cx="838200" cy="13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77711</xdr:rowOff>
    </xdr:from>
    <xdr:to>
      <xdr:col>81</xdr:col>
      <xdr:colOff>50800</xdr:colOff>
      <xdr:row>38</xdr:row>
      <xdr:rowOff>15167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21361"/>
          <a:ext cx="889000" cy="10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15167</xdr:rowOff>
    </xdr:from>
    <xdr:to>
      <xdr:col>76</xdr:col>
      <xdr:colOff>114300</xdr:colOff>
      <xdr:row>38</xdr:row>
      <xdr:rowOff>88082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30267"/>
          <a:ext cx="889000" cy="7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64970</xdr:rowOff>
    </xdr:from>
    <xdr:to>
      <xdr:col>71</xdr:col>
      <xdr:colOff>177800</xdr:colOff>
      <xdr:row>38</xdr:row>
      <xdr:rowOff>88082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80070"/>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161744</xdr:rowOff>
    </xdr:from>
    <xdr:to>
      <xdr:col>85</xdr:col>
      <xdr:colOff>177800</xdr:colOff>
      <xdr:row>38</xdr:row>
      <xdr:rowOff>91894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140171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8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26911</xdr:rowOff>
    </xdr:from>
    <xdr:to>
      <xdr:col>81</xdr:col>
      <xdr:colOff>101600</xdr:colOff>
      <xdr:row>37</xdr:row>
      <xdr:rowOff>128511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145038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4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135817</xdr:rowOff>
    </xdr:from>
    <xdr:to>
      <xdr:col>76</xdr:col>
      <xdr:colOff>165100</xdr:colOff>
      <xdr:row>38</xdr:row>
      <xdr:rowOff>65967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57094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7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37282</xdr:rowOff>
    </xdr:from>
    <xdr:to>
      <xdr:col>72</xdr:col>
      <xdr:colOff>38100</xdr:colOff>
      <xdr:row>38</xdr:row>
      <xdr:rowOff>138882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130009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14170</xdr:rowOff>
    </xdr:from>
    <xdr:to>
      <xdr:col>67</xdr:col>
      <xdr:colOff>101600</xdr:colOff>
      <xdr:row>38</xdr:row>
      <xdr:rowOff>115770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2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106897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2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156460</xdr:rowOff>
    </xdr:from>
    <xdr:to>
      <xdr:col>85</xdr:col>
      <xdr:colOff>127000</xdr:colOff>
      <xdr:row>58</xdr:row>
      <xdr:rowOff>26596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29110"/>
          <a:ext cx="838200" cy="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13435</xdr:rowOff>
    </xdr:from>
    <xdr:to>
      <xdr:col>81</xdr:col>
      <xdr:colOff>50800</xdr:colOff>
      <xdr:row>58</xdr:row>
      <xdr:rowOff>26596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57535"/>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13435</xdr:rowOff>
    </xdr:from>
    <xdr:to>
      <xdr:col>76</xdr:col>
      <xdr:colOff>114300</xdr:colOff>
      <xdr:row>58</xdr:row>
      <xdr:rowOff>17761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57535"/>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17761</xdr:rowOff>
    </xdr:from>
    <xdr:to>
      <xdr:col>71</xdr:col>
      <xdr:colOff>177800</xdr:colOff>
      <xdr:row>58</xdr:row>
      <xdr:rowOff>36739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61861"/>
          <a:ext cx="8890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105660</xdr:rowOff>
    </xdr:from>
    <xdr:to>
      <xdr:col>85</xdr:col>
      <xdr:colOff>177800</xdr:colOff>
      <xdr:row>58</xdr:row>
      <xdr:rowOff>35810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84087</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5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147246</xdr:rowOff>
    </xdr:from>
    <xdr:to>
      <xdr:col>81</xdr:col>
      <xdr:colOff>101600</xdr:colOff>
      <xdr:row>58</xdr:row>
      <xdr:rowOff>77396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1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68523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1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134085</xdr:rowOff>
    </xdr:from>
    <xdr:to>
      <xdr:col>76</xdr:col>
      <xdr:colOff>165100</xdr:colOff>
      <xdr:row>58</xdr:row>
      <xdr:rowOff>64235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55362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99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138411</xdr:rowOff>
    </xdr:from>
    <xdr:to>
      <xdr:col>72</xdr:col>
      <xdr:colOff>38100</xdr:colOff>
      <xdr:row>58</xdr:row>
      <xdr:rowOff>68561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59688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1000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157389</xdr:rowOff>
    </xdr:from>
    <xdr:to>
      <xdr:col>67</xdr:col>
      <xdr:colOff>101600</xdr:colOff>
      <xdr:row>58</xdr:row>
      <xdr:rowOff>87539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78666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108355</xdr:rowOff>
    </xdr:from>
    <xdr:to>
      <xdr:col>85</xdr:col>
      <xdr:colOff>127000</xdr:colOff>
      <xdr:row>78</xdr:row>
      <xdr:rowOff>131924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10005"/>
          <a:ext cx="838200" cy="19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108355</xdr:rowOff>
    </xdr:from>
    <xdr:to>
      <xdr:col>81</xdr:col>
      <xdr:colOff>50800</xdr:colOff>
      <xdr:row>78</xdr:row>
      <xdr:rowOff>126005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310005"/>
          <a:ext cx="889000" cy="18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126005</xdr:rowOff>
    </xdr:from>
    <xdr:to>
      <xdr:col>76</xdr:col>
      <xdr:colOff>114300</xdr:colOff>
      <xdr:row>78</xdr:row>
      <xdr:rowOff>141384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99105"/>
          <a:ext cx="889000" cy="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141384</xdr:rowOff>
    </xdr:from>
    <xdr:to>
      <xdr:col>71</xdr:col>
      <xdr:colOff>177800</xdr:colOff>
      <xdr:row>79</xdr:row>
      <xdr:rowOff>19686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14484"/>
          <a:ext cx="889000" cy="4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81124</xdr:rowOff>
    </xdr:from>
    <xdr:to>
      <xdr:col>85</xdr:col>
      <xdr:colOff>177800</xdr:colOff>
      <xdr:row>79</xdr:row>
      <xdr:rowOff>11274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40501</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57555</xdr:rowOff>
    </xdr:from>
    <xdr:to>
      <xdr:col>81</xdr:col>
      <xdr:colOff>101600</xdr:colOff>
      <xdr:row>77</xdr:row>
      <xdr:rowOff>159155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4232</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181795" y="1303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75205</xdr:rowOff>
    </xdr:from>
    <xdr:to>
      <xdr:col>76</xdr:col>
      <xdr:colOff>165100</xdr:colOff>
      <xdr:row>79</xdr:row>
      <xdr:rowOff>5355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21882</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90584</xdr:rowOff>
    </xdr:from>
    <xdr:to>
      <xdr:col>72</xdr:col>
      <xdr:colOff>38100</xdr:colOff>
      <xdr:row>79</xdr:row>
      <xdr:rowOff>20734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37261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140336</xdr:rowOff>
    </xdr:from>
    <xdr:to>
      <xdr:col>67</xdr:col>
      <xdr:colOff>101600</xdr:colOff>
      <xdr:row>79</xdr:row>
      <xdr:rowOff>70486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61613</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6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21853</xdr:rowOff>
    </xdr:from>
    <xdr:to>
      <xdr:col>85</xdr:col>
      <xdr:colOff>127000</xdr:colOff>
      <xdr:row>98</xdr:row>
      <xdr:rowOff>43659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23953"/>
          <a:ext cx="8382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43659</xdr:rowOff>
    </xdr:from>
    <xdr:to>
      <xdr:col>81</xdr:col>
      <xdr:colOff>50800</xdr:colOff>
      <xdr:row>98</xdr:row>
      <xdr:rowOff>61588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45759"/>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983</xdr:rowOff>
    </xdr:from>
    <xdr:to>
      <xdr:col>76</xdr:col>
      <xdr:colOff>114300</xdr:colOff>
      <xdr:row>98</xdr:row>
      <xdr:rowOff>61588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03083"/>
          <a:ext cx="889000" cy="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983</xdr:rowOff>
    </xdr:from>
    <xdr:to>
      <xdr:col>71</xdr:col>
      <xdr:colOff>177800</xdr:colOff>
      <xdr:row>98</xdr:row>
      <xdr:rowOff>69354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03083"/>
          <a:ext cx="889000" cy="6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142503</xdr:rowOff>
    </xdr:from>
    <xdr:to>
      <xdr:col>85</xdr:col>
      <xdr:colOff>177800</xdr:colOff>
      <xdr:row>98</xdr:row>
      <xdr:rowOff>72653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165380</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2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164309</xdr:rowOff>
    </xdr:from>
    <xdr:to>
      <xdr:col>81</xdr:col>
      <xdr:colOff>101600</xdr:colOff>
      <xdr:row>98</xdr:row>
      <xdr:rowOff>94459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85586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887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10788</xdr:rowOff>
    </xdr:from>
    <xdr:to>
      <xdr:col>76</xdr:col>
      <xdr:colOff>165100</xdr:colOff>
      <xdr:row>98</xdr:row>
      <xdr:rowOff>112388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103515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0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121633</xdr:rowOff>
    </xdr:from>
    <xdr:to>
      <xdr:col>72</xdr:col>
      <xdr:colOff>38100</xdr:colOff>
      <xdr:row>98</xdr:row>
      <xdr:rowOff>51783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68310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52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18554</xdr:rowOff>
    </xdr:from>
    <xdr:to>
      <xdr:col>67</xdr:col>
      <xdr:colOff>101600</xdr:colOff>
      <xdr:row>98</xdr:row>
      <xdr:rowOff>120154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111281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91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349,958</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60,399</a:t>
          </a:r>
          <a:r>
            <a:rPr kumimoji="1" lang="ja-JP" altLang="en-US" sz="1300">
              <a:latin typeface="ＭＳ Ｐゴシック" panose="020B0600070205080204" pitchFamily="50" charset="-128"/>
              <a:ea typeface="ＭＳ Ｐゴシック" panose="020B0600070205080204" pitchFamily="50" charset="-128"/>
            </a:rPr>
            <a:t>円増加しているが、新型コロナウイルス感染症にかかる特別定額給付金の影響が大きくなっている。土木費は、住民一人当たり</a:t>
          </a:r>
          <a:r>
            <a:rPr kumimoji="1" lang="en-US" altLang="ja-JP" sz="1300">
              <a:latin typeface="ＭＳ Ｐゴシック" panose="020B0600070205080204" pitchFamily="50" charset="-128"/>
              <a:ea typeface="ＭＳ Ｐゴシック" panose="020B0600070205080204" pitchFamily="50" charset="-128"/>
            </a:rPr>
            <a:t>247,604</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円となっており、類似団体平均を大きく上回っている。これは、本村が全国屈指の豪雪地であるため、多額の村道除排雪経費を要していることによるものであり、記録的少雪だった前年と比較し</a:t>
          </a:r>
          <a:r>
            <a:rPr kumimoji="1" lang="en-US" altLang="ja-JP" sz="1300">
              <a:latin typeface="ＭＳ Ｐゴシック" panose="020B0600070205080204" pitchFamily="50" charset="-128"/>
              <a:ea typeface="ＭＳ Ｐゴシック" panose="020B0600070205080204" pitchFamily="50" charset="-128"/>
            </a:rPr>
            <a:t>72,225</a:t>
          </a:r>
          <a:r>
            <a:rPr kumimoji="1" lang="ja-JP" altLang="en-US" sz="1300">
              <a:latin typeface="ＭＳ Ｐゴシック" panose="020B0600070205080204" pitchFamily="50" charset="-128"/>
              <a:ea typeface="ＭＳ Ｐゴシック" panose="020B0600070205080204" pitchFamily="50" charset="-128"/>
            </a:rPr>
            <a:t>円の増加となった。衛生費は、へき地診療所特別会計分が含まれているため、住民一人当たり</a:t>
          </a:r>
          <a:r>
            <a:rPr kumimoji="1" lang="en-US" altLang="ja-JP" sz="1300">
              <a:latin typeface="ＭＳ Ｐゴシック" panose="020B0600070205080204" pitchFamily="50" charset="-128"/>
              <a:ea typeface="ＭＳ Ｐゴシック" panose="020B0600070205080204" pitchFamily="50" charset="-128"/>
            </a:rPr>
            <a:t>137,456</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円と類似団体平均を上回っている。公債費は、前年度と比較し、</a:t>
          </a:r>
          <a:r>
            <a:rPr kumimoji="1" lang="en-US" altLang="ja-JP" sz="1300">
              <a:latin typeface="ＭＳ Ｐゴシック" panose="020B0600070205080204" pitchFamily="50" charset="-128"/>
              <a:ea typeface="ＭＳ Ｐゴシック" panose="020B0600070205080204" pitchFamily="50" charset="-128"/>
            </a:rPr>
            <a:t>13,354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152,172</a:t>
          </a:r>
          <a:r>
            <a:rPr kumimoji="1" lang="ja-JP" altLang="en-US" sz="1300">
              <a:latin typeface="ＭＳ Ｐゴシック" panose="020B0600070205080204" pitchFamily="50" charset="-128"/>
              <a:ea typeface="ＭＳ Ｐゴシック" panose="020B0600070205080204" pitchFamily="50" charset="-128"/>
            </a:rPr>
            <a:t>円となった。今後についても平成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年度の大規模事業の償還が控えており、年々増加していくと見込んでいる。災害復旧事業費は、令和元年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月の台風災害により公共土木施設等で大きな被害が発生したことにより、類似団体平均を</a:t>
          </a:r>
          <a:r>
            <a:rPr kumimoji="1" lang="en-US" altLang="ja-JP" sz="1300">
              <a:latin typeface="ＭＳ Ｐゴシック" panose="020B0600070205080204" pitchFamily="50" charset="-128"/>
              <a:ea typeface="ＭＳ Ｐゴシック" panose="020B0600070205080204" pitchFamily="50" charset="-128"/>
            </a:rPr>
            <a:t>20,496</a:t>
          </a:r>
          <a:r>
            <a:rPr kumimoji="1" lang="ja-JP" altLang="en-US" sz="1300">
              <a:latin typeface="ＭＳ Ｐゴシック" panose="020B0600070205080204" pitchFamily="50" charset="-128"/>
              <a:ea typeface="ＭＳ Ｐゴシック" panose="020B0600070205080204" pitchFamily="50" charset="-128"/>
            </a:rPr>
            <a:t>円上回る</a:t>
          </a:r>
          <a:r>
            <a:rPr kumimoji="1" lang="en-US" altLang="ja-JP" sz="1300">
              <a:latin typeface="ＭＳ Ｐゴシック" panose="020B0600070205080204" pitchFamily="50" charset="-128"/>
              <a:ea typeface="ＭＳ Ｐゴシック" panose="020B0600070205080204" pitchFamily="50" charset="-128"/>
            </a:rPr>
            <a:t>44,082</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年度以降の景気浮揚対策や再生可能エネルギー利用対策等により基金の取り崩しを実施したため平成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年度までは減少となった。平成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年度以降は、適切な財源の確保と歳出の精査により、財政調整基金の取り崩しを回避しており、令和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おいては積み立てを実施している。財政基盤の弱い本村ではあるが、地方交付税の動向によって財政運営が左右されることの内容、行政運営の効率化や中長期的な財政計画のもとで財政の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一般会計を含めた全会計で黒字となっている。介護保険特別会計、国民健康保険特別会計、特定環境保全公共下水道事業特別会計で令和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標準財政規模費が前年度と比べ増加した。簡易水道事業特別会計、特定環境保全公共下水道事業特別会計、浄化槽整備事業特別会計の公営企業会計は、黒字額も少なく、厳しい経営を迫られている。一般会計からの繰出金が増加傾向にあることも今後の村財政運営上大きな課題となっており、料金等の見直しによる財源確保や、経費削減による基準外繰出の縮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63657_&#22823;&#34101;&#26449;_2020(&#36861;&#21152;&#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61.1</v>
          </cell>
          <cell r="BX53">
            <v>64.5</v>
          </cell>
          <cell r="CF53">
            <v>61.8</v>
          </cell>
          <cell r="CN53">
            <v>61.5</v>
          </cell>
          <cell r="CV53">
            <v>61.8</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row>
        <row r="75">
          <cell r="BP75">
            <v>7.4</v>
          </cell>
          <cell r="BX75">
            <v>8.1999999999999993</v>
          </cell>
          <cell r="CF75">
            <v>8.1</v>
          </cell>
          <cell r="CN75">
            <v>7.6</v>
          </cell>
          <cell r="CV75">
            <v>7.5</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4679863</v>
      </c>
      <c r="BO4" s="395"/>
      <c r="BP4" s="395"/>
      <c r="BQ4" s="395"/>
      <c r="BR4" s="395"/>
      <c r="BS4" s="395"/>
      <c r="BT4" s="395"/>
      <c r="BU4" s="396"/>
      <c r="BV4" s="394">
        <v>4476905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2.9</v>
      </c>
      <c r="CU4" s="401"/>
      <c r="CV4" s="401"/>
      <c r="CW4" s="401"/>
      <c r="CX4" s="401"/>
      <c r="CY4" s="401"/>
      <c r="CZ4" s="401"/>
      <c r="DA4" s="402"/>
      <c r="DB4" s="400">
        <v>4.5999999999999996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4546003</v>
      </c>
      <c r="BO5" s="432"/>
      <c r="BP5" s="432"/>
      <c r="BQ5" s="432"/>
      <c r="BR5" s="432"/>
      <c r="BS5" s="432"/>
      <c r="BT5" s="432"/>
      <c r="BU5" s="433"/>
      <c r="BV5" s="431">
        <v>4336735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89.5</v>
      </c>
      <c r="CU5" s="429"/>
      <c r="CV5" s="429"/>
      <c r="CW5" s="429"/>
      <c r="CX5" s="429"/>
      <c r="CY5" s="429"/>
      <c r="CZ5" s="429"/>
      <c r="DA5" s="430"/>
      <c r="DB5" s="428">
        <v>86.8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133860</v>
      </c>
      <c r="BO6" s="432"/>
      <c r="BP6" s="432"/>
      <c r="BQ6" s="432"/>
      <c r="BR6" s="432"/>
      <c r="BS6" s="432"/>
      <c r="BT6" s="432"/>
      <c r="BU6" s="433"/>
      <c r="BV6" s="431">
        <v>140170</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91.9</v>
      </c>
      <c r="CU6" s="469"/>
      <c r="CV6" s="469"/>
      <c r="CW6" s="469"/>
      <c r="CX6" s="469"/>
      <c r="CY6" s="469"/>
      <c r="CZ6" s="469"/>
      <c r="DA6" s="470"/>
      <c r="DB6" s="468">
        <v>89.2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67065</v>
      </c>
      <c r="BO7" s="432"/>
      <c r="BP7" s="432"/>
      <c r="BQ7" s="432"/>
      <c r="BR7" s="432"/>
      <c r="BS7" s="432"/>
      <c r="BT7" s="432"/>
      <c r="BU7" s="433"/>
      <c r="BV7" s="431">
        <v>40500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2274169</v>
      </c>
      <c r="CU7" s="432"/>
      <c r="CV7" s="432"/>
      <c r="CW7" s="432"/>
      <c r="CX7" s="432"/>
      <c r="CY7" s="432"/>
      <c r="CZ7" s="432"/>
      <c r="DA7" s="433"/>
      <c r="DB7" s="431">
        <v>2184900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66795</v>
      </c>
      <c r="BO8" s="432"/>
      <c r="BP8" s="432"/>
      <c r="BQ8" s="432"/>
      <c r="BR8" s="432"/>
      <c r="BS8" s="432"/>
      <c r="BT8" s="432"/>
      <c r="BU8" s="433"/>
      <c r="BV8" s="431">
        <v>99670</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0.16</v>
      </c>
      <c r="CU8" s="472"/>
      <c r="CV8" s="472"/>
      <c r="CW8" s="472"/>
      <c r="CX8" s="472"/>
      <c r="CY8" s="472"/>
      <c r="CZ8" s="472"/>
      <c r="DA8" s="473"/>
      <c r="DB8" s="471">
        <v>0.16</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3028</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-32875</v>
      </c>
      <c r="BO9" s="432"/>
      <c r="BP9" s="432"/>
      <c r="BQ9" s="432"/>
      <c r="BR9" s="432"/>
      <c r="BS9" s="432"/>
      <c r="BT9" s="432"/>
      <c r="BU9" s="433"/>
      <c r="BV9" s="431">
        <v>30295</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15.1</v>
      </c>
      <c r="CU9" s="429"/>
      <c r="CV9" s="429"/>
      <c r="CW9" s="429"/>
      <c r="CX9" s="429"/>
      <c r="CY9" s="429"/>
      <c r="CZ9" s="429"/>
      <c r="DA9" s="430"/>
      <c r="DB9" s="428">
        <v>15.6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3412</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83055</v>
      </c>
      <c r="BO10" s="432"/>
      <c r="BP10" s="432"/>
      <c r="BQ10" s="432"/>
      <c r="BR10" s="432"/>
      <c r="BS10" s="432"/>
      <c r="BT10" s="432"/>
      <c r="BU10" s="433"/>
      <c r="BV10" s="431">
        <v>74</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3107</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3089</v>
      </c>
      <c r="S13" s="516"/>
      <c r="T13" s="516"/>
      <c r="U13" s="516"/>
      <c r="V13" s="517"/>
      <c r="W13" s="447" t="s">
        <v>141</v>
      </c>
      <c r="X13" s="448"/>
      <c r="Y13" s="448"/>
      <c r="Z13" s="448"/>
      <c r="AA13" s="448"/>
      <c r="AB13" s="438"/>
      <c r="AC13" s="482">
        <v>403</v>
      </c>
      <c r="AD13" s="483"/>
      <c r="AE13" s="483"/>
      <c r="AF13" s="483"/>
      <c r="AG13" s="525"/>
      <c r="AH13" s="482">
        <v>391</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50180</v>
      </c>
      <c r="BO13" s="432"/>
      <c r="BP13" s="432"/>
      <c r="BQ13" s="432"/>
      <c r="BR13" s="432"/>
      <c r="BS13" s="432"/>
      <c r="BT13" s="432"/>
      <c r="BU13" s="433"/>
      <c r="BV13" s="431">
        <v>30369</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7.5</v>
      </c>
      <c r="CU13" s="429"/>
      <c r="CV13" s="429"/>
      <c r="CW13" s="429"/>
      <c r="CX13" s="429"/>
      <c r="CY13" s="429"/>
      <c r="CZ13" s="429"/>
      <c r="DA13" s="430"/>
      <c r="DB13" s="428">
        <v>7.6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3170</v>
      </c>
      <c r="S14" s="516"/>
      <c r="T14" s="516"/>
      <c r="U14" s="516"/>
      <c r="V14" s="517"/>
      <c r="W14" s="421"/>
      <c r="X14" s="422"/>
      <c r="Y14" s="422"/>
      <c r="Z14" s="422"/>
      <c r="AA14" s="422"/>
      <c r="AB14" s="411"/>
      <c r="AC14" s="518">
        <v>21.6</v>
      </c>
      <c r="AD14" s="519"/>
      <c r="AE14" s="519"/>
      <c r="AF14" s="519"/>
      <c r="AG14" s="520"/>
      <c r="AH14" s="518">
        <v>21.2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t="s">
        <v>148</v>
      </c>
      <c r="CU14" s="530"/>
      <c r="CV14" s="530"/>
      <c r="CW14" s="530"/>
      <c r="CX14" s="530"/>
      <c r="CY14" s="530"/>
      <c r="CZ14" s="530"/>
      <c r="DA14" s="531"/>
      <c r="DB14" s="529" t="s">
        <v>129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149</v>
      </c>
      <c r="N15" s="523"/>
      <c r="O15" s="523"/>
      <c r="P15" s="523"/>
      <c r="Q15" s="524"/>
      <c r="R15" s="515">
        <v>3153</v>
      </c>
      <c r="S15" s="516"/>
      <c r="T15" s="516"/>
      <c r="U15" s="516"/>
      <c r="V15" s="517"/>
      <c r="W15" s="447" t="s">
        <v>150</v>
      </c>
      <c r="X15" s="448"/>
      <c r="Y15" s="448"/>
      <c r="Z15" s="448"/>
      <c r="AA15" s="448"/>
      <c r="AB15" s="438"/>
      <c r="AC15" s="482">
        <v>538</v>
      </c>
      <c r="AD15" s="483"/>
      <c r="AE15" s="483"/>
      <c r="AF15" s="483"/>
      <c r="AG15" s="525"/>
      <c r="AH15" s="482">
        <v>573</v>
      </c>
      <c r="AI15" s="483"/>
      <c r="AJ15" s="483"/>
      <c r="AK15" s="483"/>
      <c r="AL15" s="484"/>
      <c r="AM15" s="460"/>
      <c r="AN15" s="461"/>
      <c r="AO15" s="461"/>
      <c r="AP15" s="461"/>
      <c r="AQ15" s="461"/>
      <c r="AR15" s="461"/>
      <c r="AS15" s="461"/>
      <c r="AT15" s="462"/>
      <c r="AU15" s="463"/>
      <c r="AV15" s="464"/>
      <c r="AW15" s="464"/>
      <c r="AX15" s="464"/>
      <c r="AY15" s="391" t="s">
        <v>151</v>
      </c>
      <c r="AZ15" s="392"/>
      <c r="BA15" s="392"/>
      <c r="BB15" s="392"/>
      <c r="BC15" s="392"/>
      <c r="BD15" s="392"/>
      <c r="BE15" s="392"/>
      <c r="BF15" s="392"/>
      <c r="BG15" s="392"/>
      <c r="BH15" s="392"/>
      <c r="BI15" s="392"/>
      <c r="BJ15" s="392"/>
      <c r="BK15" s="392"/>
      <c r="BL15" s="392"/>
      <c r="BM15" s="393"/>
      <c r="BN15" s="394">
        <v>346250</v>
      </c>
      <c r="BO15" s="395"/>
      <c r="BP15" s="395"/>
      <c r="BQ15" s="395"/>
      <c r="BR15" s="395"/>
      <c r="BS15" s="395"/>
      <c r="BT15" s="395"/>
      <c r="BU15" s="396"/>
      <c r="BV15" s="394">
        <v>332164</v>
      </c>
      <c r="BW15" s="395"/>
      <c r="BX15" s="395"/>
      <c r="BY15" s="395"/>
      <c r="BZ15" s="395"/>
      <c r="CA15" s="395"/>
      <c r="CB15" s="395"/>
      <c r="CC15" s="396"/>
      <c r="CD15" s="532" t="s">
        <v>152</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153</v>
      </c>
      <c r="M16" s="543"/>
      <c r="N16" s="543"/>
      <c r="O16" s="543"/>
      <c r="P16" s="543"/>
      <c r="Q16" s="544"/>
      <c r="R16" s="535" t="s">
        <v>154</v>
      </c>
      <c r="S16" s="536"/>
      <c r="T16" s="536"/>
      <c r="U16" s="536"/>
      <c r="V16" s="537"/>
      <c r="W16" s="421"/>
      <c r="X16" s="422"/>
      <c r="Y16" s="422"/>
      <c r="Z16" s="422"/>
      <c r="AA16" s="422"/>
      <c r="AB16" s="411"/>
      <c r="AC16" s="518">
        <v>28.9</v>
      </c>
      <c r="AD16" s="519"/>
      <c r="AE16" s="519"/>
      <c r="AF16" s="519"/>
      <c r="AG16" s="520"/>
      <c r="AH16" s="518">
        <v>31.1</v>
      </c>
      <c r="AI16" s="519"/>
      <c r="AJ16" s="519"/>
      <c r="AK16" s="519"/>
      <c r="AL16" s="521"/>
      <c r="AM16" s="460"/>
      <c r="AN16" s="461"/>
      <c r="AO16" s="461"/>
      <c r="AP16" s="461"/>
      <c r="AQ16" s="461"/>
      <c r="AR16" s="461"/>
      <c r="AS16" s="461"/>
      <c r="AT16" s="462"/>
      <c r="AU16" s="463"/>
      <c r="AV16" s="464"/>
      <c r="AW16" s="464"/>
      <c r="AX16" s="464"/>
      <c r="AY16" s="465" t="s">
        <v>155</v>
      </c>
      <c r="AZ16" s="466"/>
      <c r="BA16" s="466"/>
      <c r="BB16" s="466"/>
      <c r="BC16" s="466"/>
      <c r="BD16" s="466"/>
      <c r="BE16" s="466"/>
      <c r="BF16" s="466"/>
      <c r="BG16" s="466"/>
      <c r="BH16" s="466"/>
      <c r="BI16" s="466"/>
      <c r="BJ16" s="466"/>
      <c r="BK16" s="466"/>
      <c r="BL16" s="466"/>
      <c r="BM16" s="467"/>
      <c r="BN16" s="431">
        <v>2135319</v>
      </c>
      <c r="BO16" s="432"/>
      <c r="BP16" s="432"/>
      <c r="BQ16" s="432"/>
      <c r="BR16" s="432"/>
      <c r="BS16" s="432"/>
      <c r="BT16" s="432"/>
      <c r="BU16" s="433"/>
      <c r="BV16" s="431">
        <v>2017668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156</v>
      </c>
      <c r="N17" s="539"/>
      <c r="O17" s="539"/>
      <c r="P17" s="539"/>
      <c r="Q17" s="540"/>
      <c r="R17" s="535" t="s">
        <v>157</v>
      </c>
      <c r="S17" s="536"/>
      <c r="T17" s="536"/>
      <c r="U17" s="536"/>
      <c r="V17" s="537"/>
      <c r="W17" s="447" t="s">
        <v>158</v>
      </c>
      <c r="X17" s="448"/>
      <c r="Y17" s="448"/>
      <c r="Z17" s="448"/>
      <c r="AA17" s="448"/>
      <c r="AB17" s="438"/>
      <c r="AC17" s="482">
        <v>921</v>
      </c>
      <c r="AD17" s="483"/>
      <c r="AE17" s="483"/>
      <c r="AF17" s="483"/>
      <c r="AG17" s="525"/>
      <c r="AH17" s="482">
        <v>878</v>
      </c>
      <c r="AI17" s="483"/>
      <c r="AJ17" s="483"/>
      <c r="AK17" s="483"/>
      <c r="AL17" s="484"/>
      <c r="AM17" s="460"/>
      <c r="AN17" s="461"/>
      <c r="AO17" s="461"/>
      <c r="AP17" s="461"/>
      <c r="AQ17" s="461"/>
      <c r="AR17" s="461"/>
      <c r="AS17" s="461"/>
      <c r="AT17" s="462"/>
      <c r="AU17" s="463"/>
      <c r="AV17" s="464"/>
      <c r="AW17" s="464"/>
      <c r="AX17" s="464"/>
      <c r="AY17" s="465" t="s">
        <v>159</v>
      </c>
      <c r="AZ17" s="466"/>
      <c r="BA17" s="466"/>
      <c r="BB17" s="466"/>
      <c r="BC17" s="466"/>
      <c r="BD17" s="466"/>
      <c r="BE17" s="466"/>
      <c r="BF17" s="466"/>
      <c r="BG17" s="466"/>
      <c r="BH17" s="466"/>
      <c r="BI17" s="466"/>
      <c r="BJ17" s="466"/>
      <c r="BK17" s="466"/>
      <c r="BL17" s="466"/>
      <c r="BM17" s="467"/>
      <c r="BN17" s="431">
        <v>427084</v>
      </c>
      <c r="BO17" s="432"/>
      <c r="BP17" s="432"/>
      <c r="BQ17" s="432"/>
      <c r="BR17" s="432"/>
      <c r="BS17" s="432"/>
      <c r="BT17" s="432"/>
      <c r="BU17" s="433"/>
      <c r="BV17" s="431">
        <v>411272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160</v>
      </c>
      <c r="C18" s="474"/>
      <c r="D18" s="474"/>
      <c r="E18" s="546"/>
      <c r="F18" s="546"/>
      <c r="G18" s="546"/>
      <c r="H18" s="546"/>
      <c r="I18" s="546"/>
      <c r="J18" s="546"/>
      <c r="K18" s="546"/>
      <c r="L18" s="547">
        <v>211.63</v>
      </c>
      <c r="M18" s="547"/>
      <c r="N18" s="547"/>
      <c r="O18" s="547"/>
      <c r="P18" s="547"/>
      <c r="Q18" s="547"/>
      <c r="R18" s="548"/>
      <c r="S18" s="548"/>
      <c r="T18" s="548"/>
      <c r="U18" s="548"/>
      <c r="V18" s="549"/>
      <c r="W18" s="449"/>
      <c r="X18" s="450"/>
      <c r="Y18" s="450"/>
      <c r="Z18" s="450"/>
      <c r="AA18" s="450"/>
      <c r="AB18" s="441"/>
      <c r="AC18" s="550">
        <v>49.5</v>
      </c>
      <c r="AD18" s="551"/>
      <c r="AE18" s="551"/>
      <c r="AF18" s="551"/>
      <c r="AG18" s="552"/>
      <c r="AH18" s="550">
        <v>47.7</v>
      </c>
      <c r="AI18" s="551"/>
      <c r="AJ18" s="551"/>
      <c r="AK18" s="551"/>
      <c r="AL18" s="553"/>
      <c r="AM18" s="460"/>
      <c r="AN18" s="461"/>
      <c r="AO18" s="461"/>
      <c r="AP18" s="461"/>
      <c r="AQ18" s="461"/>
      <c r="AR18" s="461"/>
      <c r="AS18" s="461"/>
      <c r="AT18" s="462"/>
      <c r="AU18" s="463"/>
      <c r="AV18" s="464"/>
      <c r="AW18" s="464"/>
      <c r="AX18" s="464"/>
      <c r="AY18" s="465" t="s">
        <v>161</v>
      </c>
      <c r="AZ18" s="466"/>
      <c r="BA18" s="466"/>
      <c r="BB18" s="466"/>
      <c r="BC18" s="466"/>
      <c r="BD18" s="466"/>
      <c r="BE18" s="466"/>
      <c r="BF18" s="466"/>
      <c r="BG18" s="466"/>
      <c r="BH18" s="466"/>
      <c r="BI18" s="466"/>
      <c r="BJ18" s="466"/>
      <c r="BK18" s="466"/>
      <c r="BL18" s="466"/>
      <c r="BM18" s="467"/>
      <c r="BN18" s="431">
        <v>2032301</v>
      </c>
      <c r="BO18" s="432"/>
      <c r="BP18" s="432"/>
      <c r="BQ18" s="432"/>
      <c r="BR18" s="432"/>
      <c r="BS18" s="432"/>
      <c r="BT18" s="432"/>
      <c r="BU18" s="433"/>
      <c r="BV18" s="431">
        <v>1915050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162</v>
      </c>
      <c r="C19" s="474"/>
      <c r="D19" s="474"/>
      <c r="E19" s="546"/>
      <c r="F19" s="546"/>
      <c r="G19" s="546"/>
      <c r="H19" s="546"/>
      <c r="I19" s="546"/>
      <c r="J19" s="546"/>
      <c r="K19" s="546"/>
      <c r="L19" s="554">
        <v>14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163</v>
      </c>
      <c r="AZ19" s="466"/>
      <c r="BA19" s="466"/>
      <c r="BB19" s="466"/>
      <c r="BC19" s="466"/>
      <c r="BD19" s="466"/>
      <c r="BE19" s="466"/>
      <c r="BF19" s="466"/>
      <c r="BG19" s="466"/>
      <c r="BH19" s="466"/>
      <c r="BI19" s="466"/>
      <c r="BJ19" s="466"/>
      <c r="BK19" s="466"/>
      <c r="BL19" s="466"/>
      <c r="BM19" s="467"/>
      <c r="BN19" s="431">
        <v>3118898</v>
      </c>
      <c r="BO19" s="432"/>
      <c r="BP19" s="432"/>
      <c r="BQ19" s="432"/>
      <c r="BR19" s="432"/>
      <c r="BS19" s="432"/>
      <c r="BT19" s="432"/>
      <c r="BU19" s="433"/>
      <c r="BV19" s="431">
        <v>2812808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164</v>
      </c>
      <c r="C20" s="474"/>
      <c r="D20" s="474"/>
      <c r="E20" s="546"/>
      <c r="F20" s="546"/>
      <c r="G20" s="546"/>
      <c r="H20" s="546"/>
      <c r="I20" s="546"/>
      <c r="J20" s="546"/>
      <c r="K20" s="546"/>
      <c r="L20" s="554">
        <v>945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165</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166</v>
      </c>
      <c r="C22" s="569"/>
      <c r="D22" s="570"/>
      <c r="E22" s="443" t="s">
        <v>1</v>
      </c>
      <c r="F22" s="448"/>
      <c r="G22" s="448"/>
      <c r="H22" s="448"/>
      <c r="I22" s="448"/>
      <c r="J22" s="448"/>
      <c r="K22" s="438"/>
      <c r="L22" s="443" t="s">
        <v>167</v>
      </c>
      <c r="M22" s="448"/>
      <c r="N22" s="448"/>
      <c r="O22" s="448"/>
      <c r="P22" s="438"/>
      <c r="Q22" s="577" t="s">
        <v>168</v>
      </c>
      <c r="R22" s="578"/>
      <c r="S22" s="578"/>
      <c r="T22" s="578"/>
      <c r="U22" s="578"/>
      <c r="V22" s="579"/>
      <c r="W22" s="583" t="s">
        <v>169</v>
      </c>
      <c r="X22" s="569"/>
      <c r="Y22" s="570"/>
      <c r="Z22" s="443" t="s">
        <v>1</v>
      </c>
      <c r="AA22" s="448"/>
      <c r="AB22" s="448"/>
      <c r="AC22" s="448"/>
      <c r="AD22" s="448"/>
      <c r="AE22" s="448"/>
      <c r="AF22" s="448"/>
      <c r="AG22" s="438"/>
      <c r="AH22" s="596" t="s">
        <v>170</v>
      </c>
      <c r="AI22" s="448"/>
      <c r="AJ22" s="448"/>
      <c r="AK22" s="448"/>
      <c r="AL22" s="438"/>
      <c r="AM22" s="596" t="s">
        <v>171</v>
      </c>
      <c r="AN22" s="597"/>
      <c r="AO22" s="597"/>
      <c r="AP22" s="597"/>
      <c r="AQ22" s="597"/>
      <c r="AR22" s="598"/>
      <c r="AS22" s="577" t="s">
        <v>168</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172</v>
      </c>
      <c r="AZ23" s="392"/>
      <c r="BA23" s="392"/>
      <c r="BB23" s="392"/>
      <c r="BC23" s="392"/>
      <c r="BD23" s="392"/>
      <c r="BE23" s="392"/>
      <c r="BF23" s="392"/>
      <c r="BG23" s="392"/>
      <c r="BH23" s="392"/>
      <c r="BI23" s="392"/>
      <c r="BJ23" s="392"/>
      <c r="BK23" s="392"/>
      <c r="BL23" s="392"/>
      <c r="BM23" s="393"/>
      <c r="BN23" s="431">
        <v>4532815</v>
      </c>
      <c r="BO23" s="432"/>
      <c r="BP23" s="432"/>
      <c r="BQ23" s="432"/>
      <c r="BR23" s="432"/>
      <c r="BS23" s="432"/>
      <c r="BT23" s="432"/>
      <c r="BU23" s="433"/>
      <c r="BV23" s="431">
        <v>4618897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173</v>
      </c>
      <c r="F24" s="461"/>
      <c r="G24" s="461"/>
      <c r="H24" s="461"/>
      <c r="I24" s="461"/>
      <c r="J24" s="461"/>
      <c r="K24" s="462"/>
      <c r="L24" s="482">
        <v>1</v>
      </c>
      <c r="M24" s="483"/>
      <c r="N24" s="483"/>
      <c r="O24" s="483"/>
      <c r="P24" s="525"/>
      <c r="Q24" s="482">
        <v>8200</v>
      </c>
      <c r="R24" s="483"/>
      <c r="S24" s="483"/>
      <c r="T24" s="483"/>
      <c r="U24" s="483"/>
      <c r="V24" s="525"/>
      <c r="W24" s="584"/>
      <c r="X24" s="572"/>
      <c r="Y24" s="573"/>
      <c r="Z24" s="481" t="s">
        <v>174</v>
      </c>
      <c r="AA24" s="461"/>
      <c r="AB24" s="461"/>
      <c r="AC24" s="461"/>
      <c r="AD24" s="461"/>
      <c r="AE24" s="461"/>
      <c r="AF24" s="461"/>
      <c r="AG24" s="462"/>
      <c r="AH24" s="482">
        <v>82</v>
      </c>
      <c r="AI24" s="483"/>
      <c r="AJ24" s="483"/>
      <c r="AK24" s="483"/>
      <c r="AL24" s="525"/>
      <c r="AM24" s="482">
        <v>250018</v>
      </c>
      <c r="AN24" s="483"/>
      <c r="AO24" s="483"/>
      <c r="AP24" s="483"/>
      <c r="AQ24" s="483"/>
      <c r="AR24" s="525"/>
      <c r="AS24" s="482">
        <v>3049</v>
      </c>
      <c r="AT24" s="483"/>
      <c r="AU24" s="483"/>
      <c r="AV24" s="483"/>
      <c r="AW24" s="483"/>
      <c r="AX24" s="484"/>
      <c r="AY24" s="604" t="s">
        <v>175</v>
      </c>
      <c r="AZ24" s="605"/>
      <c r="BA24" s="605"/>
      <c r="BB24" s="605"/>
      <c r="BC24" s="605"/>
      <c r="BD24" s="605"/>
      <c r="BE24" s="605"/>
      <c r="BF24" s="605"/>
      <c r="BG24" s="605"/>
      <c r="BH24" s="605"/>
      <c r="BI24" s="605"/>
      <c r="BJ24" s="605"/>
      <c r="BK24" s="605"/>
      <c r="BL24" s="605"/>
      <c r="BM24" s="606"/>
      <c r="BN24" s="431">
        <v>4506023</v>
      </c>
      <c r="BO24" s="432"/>
      <c r="BP24" s="432"/>
      <c r="BQ24" s="432"/>
      <c r="BR24" s="432"/>
      <c r="BS24" s="432"/>
      <c r="BT24" s="432"/>
      <c r="BU24" s="433"/>
      <c r="BV24" s="431">
        <v>4586423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176</v>
      </c>
      <c r="F25" s="461"/>
      <c r="G25" s="461"/>
      <c r="H25" s="461"/>
      <c r="I25" s="461"/>
      <c r="J25" s="461"/>
      <c r="K25" s="462"/>
      <c r="L25" s="482">
        <v>1</v>
      </c>
      <c r="M25" s="483"/>
      <c r="N25" s="483"/>
      <c r="O25" s="483"/>
      <c r="P25" s="525"/>
      <c r="Q25" s="482">
        <v>6200</v>
      </c>
      <c r="R25" s="483"/>
      <c r="S25" s="483"/>
      <c r="T25" s="483"/>
      <c r="U25" s="483"/>
      <c r="V25" s="525"/>
      <c r="W25" s="584"/>
      <c r="X25" s="572"/>
      <c r="Y25" s="573"/>
      <c r="Z25" s="481" t="s">
        <v>177</v>
      </c>
      <c r="AA25" s="461"/>
      <c r="AB25" s="461"/>
      <c r="AC25" s="461"/>
      <c r="AD25" s="461"/>
      <c r="AE25" s="461"/>
      <c r="AF25" s="461"/>
      <c r="AG25" s="462"/>
      <c r="AH25" s="482" t="s">
        <v>178</v>
      </c>
      <c r="AI25" s="483"/>
      <c r="AJ25" s="483"/>
      <c r="AK25" s="483"/>
      <c r="AL25" s="525"/>
      <c r="AM25" s="482" t="s">
        <v>148</v>
      </c>
      <c r="AN25" s="483"/>
      <c r="AO25" s="483"/>
      <c r="AP25" s="483"/>
      <c r="AQ25" s="483"/>
      <c r="AR25" s="525"/>
      <c r="AS25" s="482" t="s">
        <v>130</v>
      </c>
      <c r="AT25" s="483"/>
      <c r="AU25" s="483"/>
      <c r="AV25" s="483"/>
      <c r="AW25" s="483"/>
      <c r="AX25" s="484"/>
      <c r="AY25" s="391" t="s">
        <v>179</v>
      </c>
      <c r="AZ25" s="392"/>
      <c r="BA25" s="392"/>
      <c r="BB25" s="392"/>
      <c r="BC25" s="392"/>
      <c r="BD25" s="392"/>
      <c r="BE25" s="392"/>
      <c r="BF25" s="392"/>
      <c r="BG25" s="392"/>
      <c r="BH25" s="392"/>
      <c r="BI25" s="392"/>
      <c r="BJ25" s="392"/>
      <c r="BK25" s="392"/>
      <c r="BL25" s="392"/>
      <c r="BM25" s="393"/>
      <c r="BN25" s="394">
        <v>71375</v>
      </c>
      <c r="BO25" s="395"/>
      <c r="BP25" s="395"/>
      <c r="BQ25" s="395"/>
      <c r="BR25" s="395"/>
      <c r="BS25" s="395"/>
      <c r="BT25" s="395"/>
      <c r="BU25" s="396"/>
      <c r="BV25" s="394">
        <v>170209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180</v>
      </c>
      <c r="F26" s="461"/>
      <c r="G26" s="461"/>
      <c r="H26" s="461"/>
      <c r="I26" s="461"/>
      <c r="J26" s="461"/>
      <c r="K26" s="462"/>
      <c r="L26" s="482">
        <v>1</v>
      </c>
      <c r="M26" s="483"/>
      <c r="N26" s="483"/>
      <c r="O26" s="483"/>
      <c r="P26" s="525"/>
      <c r="Q26" s="482">
        <v>5750</v>
      </c>
      <c r="R26" s="483"/>
      <c r="S26" s="483"/>
      <c r="T26" s="483"/>
      <c r="U26" s="483"/>
      <c r="V26" s="525"/>
      <c r="W26" s="584"/>
      <c r="X26" s="572"/>
      <c r="Y26" s="573"/>
      <c r="Z26" s="481" t="s">
        <v>181</v>
      </c>
      <c r="AA26" s="594"/>
      <c r="AB26" s="594"/>
      <c r="AC26" s="594"/>
      <c r="AD26" s="594"/>
      <c r="AE26" s="594"/>
      <c r="AF26" s="594"/>
      <c r="AG26" s="595"/>
      <c r="AH26" s="482">
        <v>11</v>
      </c>
      <c r="AI26" s="483"/>
      <c r="AJ26" s="483"/>
      <c r="AK26" s="483"/>
      <c r="AL26" s="525"/>
      <c r="AM26" s="482">
        <v>30833</v>
      </c>
      <c r="AN26" s="483"/>
      <c r="AO26" s="483"/>
      <c r="AP26" s="483"/>
      <c r="AQ26" s="483"/>
      <c r="AR26" s="525"/>
      <c r="AS26" s="482">
        <v>2803</v>
      </c>
      <c r="AT26" s="483"/>
      <c r="AU26" s="483"/>
      <c r="AV26" s="483"/>
      <c r="AW26" s="483"/>
      <c r="AX26" s="484"/>
      <c r="AY26" s="434" t="s">
        <v>182</v>
      </c>
      <c r="AZ26" s="435"/>
      <c r="BA26" s="435"/>
      <c r="BB26" s="435"/>
      <c r="BC26" s="435"/>
      <c r="BD26" s="435"/>
      <c r="BE26" s="435"/>
      <c r="BF26" s="435"/>
      <c r="BG26" s="435"/>
      <c r="BH26" s="435"/>
      <c r="BI26" s="435"/>
      <c r="BJ26" s="435"/>
      <c r="BK26" s="435"/>
      <c r="BL26" s="435"/>
      <c r="BM26" s="436"/>
      <c r="BN26" s="431" t="s">
        <v>183</v>
      </c>
      <c r="BO26" s="432"/>
      <c r="BP26" s="432"/>
      <c r="BQ26" s="432"/>
      <c r="BR26" s="432"/>
      <c r="BS26" s="432"/>
      <c r="BT26" s="432"/>
      <c r="BU26" s="433"/>
      <c r="BV26" s="431" t="s">
        <v>183</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184</v>
      </c>
      <c r="F27" s="461"/>
      <c r="G27" s="461"/>
      <c r="H27" s="461"/>
      <c r="I27" s="461"/>
      <c r="J27" s="461"/>
      <c r="K27" s="462"/>
      <c r="L27" s="482">
        <v>1</v>
      </c>
      <c r="M27" s="483"/>
      <c r="N27" s="483"/>
      <c r="O27" s="483"/>
      <c r="P27" s="525"/>
      <c r="Q27" s="482">
        <v>3100</v>
      </c>
      <c r="R27" s="483"/>
      <c r="S27" s="483"/>
      <c r="T27" s="483"/>
      <c r="U27" s="483"/>
      <c r="V27" s="525"/>
      <c r="W27" s="584"/>
      <c r="X27" s="572"/>
      <c r="Y27" s="573"/>
      <c r="Z27" s="481" t="s">
        <v>185</v>
      </c>
      <c r="AA27" s="461"/>
      <c r="AB27" s="461"/>
      <c r="AC27" s="461"/>
      <c r="AD27" s="461"/>
      <c r="AE27" s="461"/>
      <c r="AF27" s="461"/>
      <c r="AG27" s="462"/>
      <c r="AH27" s="482">
        <v>1</v>
      </c>
      <c r="AI27" s="483"/>
      <c r="AJ27" s="483"/>
      <c r="AK27" s="483"/>
      <c r="AL27" s="525"/>
      <c r="AM27" s="482" t="s">
        <v>186</v>
      </c>
      <c r="AN27" s="483"/>
      <c r="AO27" s="483"/>
      <c r="AP27" s="483"/>
      <c r="AQ27" s="483"/>
      <c r="AR27" s="525"/>
      <c r="AS27" s="482" t="s">
        <v>187</v>
      </c>
      <c r="AT27" s="483"/>
      <c r="AU27" s="483"/>
      <c r="AV27" s="483"/>
      <c r="AW27" s="483"/>
      <c r="AX27" s="484"/>
      <c r="AY27" s="526" t="s">
        <v>188</v>
      </c>
      <c r="AZ27" s="527"/>
      <c r="BA27" s="527"/>
      <c r="BB27" s="527"/>
      <c r="BC27" s="527"/>
      <c r="BD27" s="527"/>
      <c r="BE27" s="527"/>
      <c r="BF27" s="527"/>
      <c r="BG27" s="527"/>
      <c r="BH27" s="527"/>
      <c r="BI27" s="527"/>
      <c r="BJ27" s="527"/>
      <c r="BK27" s="527"/>
      <c r="BL27" s="527"/>
      <c r="BM27" s="528"/>
      <c r="BN27" s="607">
        <v>68611</v>
      </c>
      <c r="BO27" s="608"/>
      <c r="BP27" s="608"/>
      <c r="BQ27" s="608"/>
      <c r="BR27" s="608"/>
      <c r="BS27" s="608"/>
      <c r="BT27" s="608"/>
      <c r="BU27" s="609"/>
      <c r="BV27" s="607">
        <v>68606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189</v>
      </c>
      <c r="F28" s="461"/>
      <c r="G28" s="461"/>
      <c r="H28" s="461"/>
      <c r="I28" s="461"/>
      <c r="J28" s="461"/>
      <c r="K28" s="462"/>
      <c r="L28" s="482">
        <v>1</v>
      </c>
      <c r="M28" s="483"/>
      <c r="N28" s="483"/>
      <c r="O28" s="483"/>
      <c r="P28" s="525"/>
      <c r="Q28" s="482">
        <v>2500</v>
      </c>
      <c r="R28" s="483"/>
      <c r="S28" s="483"/>
      <c r="T28" s="483"/>
      <c r="U28" s="483"/>
      <c r="V28" s="525"/>
      <c r="W28" s="584"/>
      <c r="X28" s="572"/>
      <c r="Y28" s="573"/>
      <c r="Z28" s="481" t="s">
        <v>190</v>
      </c>
      <c r="AA28" s="461"/>
      <c r="AB28" s="461"/>
      <c r="AC28" s="461"/>
      <c r="AD28" s="461"/>
      <c r="AE28" s="461"/>
      <c r="AF28" s="461"/>
      <c r="AG28" s="462"/>
      <c r="AH28" s="482" t="s">
        <v>129</v>
      </c>
      <c r="AI28" s="483"/>
      <c r="AJ28" s="483"/>
      <c r="AK28" s="483"/>
      <c r="AL28" s="525"/>
      <c r="AM28" s="482" t="s">
        <v>183</v>
      </c>
      <c r="AN28" s="483"/>
      <c r="AO28" s="483"/>
      <c r="AP28" s="483"/>
      <c r="AQ28" s="483"/>
      <c r="AR28" s="525"/>
      <c r="AS28" s="482" t="s">
        <v>130</v>
      </c>
      <c r="AT28" s="483"/>
      <c r="AU28" s="483"/>
      <c r="AV28" s="483"/>
      <c r="AW28" s="483"/>
      <c r="AX28" s="484"/>
      <c r="AY28" s="610" t="s">
        <v>191</v>
      </c>
      <c r="AZ28" s="611"/>
      <c r="BA28" s="611"/>
      <c r="BB28" s="612"/>
      <c r="BC28" s="391" t="s">
        <v>48</v>
      </c>
      <c r="BD28" s="392"/>
      <c r="BE28" s="392"/>
      <c r="BF28" s="392"/>
      <c r="BG28" s="392"/>
      <c r="BH28" s="392"/>
      <c r="BI28" s="392"/>
      <c r="BJ28" s="392"/>
      <c r="BK28" s="392"/>
      <c r="BL28" s="392"/>
      <c r="BM28" s="393"/>
      <c r="BN28" s="394">
        <v>870660</v>
      </c>
      <c r="BO28" s="395"/>
      <c r="BP28" s="395"/>
      <c r="BQ28" s="395"/>
      <c r="BR28" s="395"/>
      <c r="BS28" s="395"/>
      <c r="BT28" s="395"/>
      <c r="BU28" s="396"/>
      <c r="BV28" s="394">
        <v>787605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192</v>
      </c>
      <c r="F29" s="461"/>
      <c r="G29" s="461"/>
      <c r="H29" s="461"/>
      <c r="I29" s="461"/>
      <c r="J29" s="461"/>
      <c r="K29" s="462"/>
      <c r="L29" s="482">
        <v>8</v>
      </c>
      <c r="M29" s="483"/>
      <c r="N29" s="483"/>
      <c r="O29" s="483"/>
      <c r="P29" s="525"/>
      <c r="Q29" s="482">
        <v>2300</v>
      </c>
      <c r="R29" s="483"/>
      <c r="S29" s="483"/>
      <c r="T29" s="483"/>
      <c r="U29" s="483"/>
      <c r="V29" s="525"/>
      <c r="W29" s="585"/>
      <c r="X29" s="586"/>
      <c r="Y29" s="587"/>
      <c r="Z29" s="481" t="s">
        <v>193</v>
      </c>
      <c r="AA29" s="461"/>
      <c r="AB29" s="461"/>
      <c r="AC29" s="461"/>
      <c r="AD29" s="461"/>
      <c r="AE29" s="461"/>
      <c r="AF29" s="461"/>
      <c r="AG29" s="462"/>
      <c r="AH29" s="482">
        <v>83</v>
      </c>
      <c r="AI29" s="483"/>
      <c r="AJ29" s="483"/>
      <c r="AK29" s="483"/>
      <c r="AL29" s="525"/>
      <c r="AM29" s="482">
        <v>253908</v>
      </c>
      <c r="AN29" s="483"/>
      <c r="AO29" s="483"/>
      <c r="AP29" s="483"/>
      <c r="AQ29" s="483"/>
      <c r="AR29" s="525"/>
      <c r="AS29" s="482">
        <v>3059</v>
      </c>
      <c r="AT29" s="483"/>
      <c r="AU29" s="483"/>
      <c r="AV29" s="483"/>
      <c r="AW29" s="483"/>
      <c r="AX29" s="484"/>
      <c r="AY29" s="613"/>
      <c r="AZ29" s="614"/>
      <c r="BA29" s="614"/>
      <c r="BB29" s="615"/>
      <c r="BC29" s="465" t="s">
        <v>194</v>
      </c>
      <c r="BD29" s="466"/>
      <c r="BE29" s="466"/>
      <c r="BF29" s="466"/>
      <c r="BG29" s="466"/>
      <c r="BH29" s="466"/>
      <c r="BI29" s="466"/>
      <c r="BJ29" s="466"/>
      <c r="BK29" s="466"/>
      <c r="BL29" s="466"/>
      <c r="BM29" s="467"/>
      <c r="BN29" s="431">
        <v>371333</v>
      </c>
      <c r="BO29" s="432"/>
      <c r="BP29" s="432"/>
      <c r="BQ29" s="432"/>
      <c r="BR29" s="432"/>
      <c r="BS29" s="432"/>
      <c r="BT29" s="432"/>
      <c r="BU29" s="433"/>
      <c r="BV29" s="431">
        <v>370806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195</v>
      </c>
      <c r="X30" s="592"/>
      <c r="Y30" s="592"/>
      <c r="Z30" s="592"/>
      <c r="AA30" s="592"/>
      <c r="AB30" s="592"/>
      <c r="AC30" s="592"/>
      <c r="AD30" s="592"/>
      <c r="AE30" s="592"/>
      <c r="AF30" s="592"/>
      <c r="AG30" s="593"/>
      <c r="AH30" s="550">
        <v>99.7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2013435</v>
      </c>
      <c r="BO30" s="608"/>
      <c r="BP30" s="608"/>
      <c r="BQ30" s="608"/>
      <c r="BR30" s="608"/>
      <c r="BS30" s="608"/>
      <c r="BT30" s="608"/>
      <c r="BU30" s="609"/>
      <c r="BV30" s="607">
        <v>2038106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202</v>
      </c>
      <c r="D33" s="455"/>
      <c r="E33" s="420" t="s">
        <v>203</v>
      </c>
      <c r="F33" s="420"/>
      <c r="G33" s="420"/>
      <c r="H33" s="420"/>
      <c r="I33" s="420"/>
      <c r="J33" s="420"/>
      <c r="K33" s="420"/>
      <c r="L33" s="420"/>
      <c r="M33" s="420"/>
      <c r="N33" s="420"/>
      <c r="O33" s="420"/>
      <c r="P33" s="420"/>
      <c r="Q33" s="420"/>
      <c r="R33" s="420"/>
      <c r="S33" s="420"/>
      <c r="T33" s="216"/>
      <c r="U33" s="455" t="s">
        <v>202</v>
      </c>
      <c r="V33" s="455"/>
      <c r="W33" s="420" t="s">
        <v>204</v>
      </c>
      <c r="X33" s="420"/>
      <c r="Y33" s="420"/>
      <c r="Z33" s="420"/>
      <c r="AA33" s="420"/>
      <c r="AB33" s="420"/>
      <c r="AC33" s="420"/>
      <c r="AD33" s="420"/>
      <c r="AE33" s="420"/>
      <c r="AF33" s="420"/>
      <c r="AG33" s="420"/>
      <c r="AH33" s="420"/>
      <c r="AI33" s="420"/>
      <c r="AJ33" s="420"/>
      <c r="AK33" s="420"/>
      <c r="AL33" s="216"/>
      <c r="AM33" s="455" t="s">
        <v>205</v>
      </c>
      <c r="AN33" s="455"/>
      <c r="AO33" s="420" t="s">
        <v>206</v>
      </c>
      <c r="AP33" s="420"/>
      <c r="AQ33" s="420"/>
      <c r="AR33" s="420"/>
      <c r="AS33" s="420"/>
      <c r="AT33" s="420"/>
      <c r="AU33" s="420"/>
      <c r="AV33" s="420"/>
      <c r="AW33" s="420"/>
      <c r="AX33" s="420"/>
      <c r="AY33" s="420"/>
      <c r="AZ33" s="420"/>
      <c r="BA33" s="420"/>
      <c r="BB33" s="420"/>
      <c r="BC33" s="420"/>
      <c r="BD33" s="217"/>
      <c r="BE33" s="420" t="s">
        <v>207</v>
      </c>
      <c r="BF33" s="420"/>
      <c r="BG33" s="420" t="s">
        <v>208</v>
      </c>
      <c r="BH33" s="420"/>
      <c r="BI33" s="420"/>
      <c r="BJ33" s="420"/>
      <c r="BK33" s="420"/>
      <c r="BL33" s="420"/>
      <c r="BM33" s="420"/>
      <c r="BN33" s="420"/>
      <c r="BO33" s="420"/>
      <c r="BP33" s="420"/>
      <c r="BQ33" s="420"/>
      <c r="BR33" s="420"/>
      <c r="BS33" s="420"/>
      <c r="BT33" s="420"/>
      <c r="BU33" s="420"/>
      <c r="BV33" s="217"/>
      <c r="BW33" s="455" t="s">
        <v>207</v>
      </c>
      <c r="BX33" s="455"/>
      <c r="BY33" s="420" t="s">
        <v>209</v>
      </c>
      <c r="BZ33" s="420"/>
      <c r="CA33" s="420"/>
      <c r="CB33" s="420"/>
      <c r="CC33" s="420"/>
      <c r="CD33" s="420"/>
      <c r="CE33" s="420"/>
      <c r="CF33" s="420"/>
      <c r="CG33" s="420"/>
      <c r="CH33" s="420"/>
      <c r="CI33" s="420"/>
      <c r="CJ33" s="420"/>
      <c r="CK33" s="420"/>
      <c r="CL33" s="420"/>
      <c r="CM33" s="420"/>
      <c r="CN33" s="216"/>
      <c r="CO33" s="455" t="s">
        <v>210</v>
      </c>
      <c r="CP33" s="455"/>
      <c r="CQ33" s="420" t="s">
        <v>211</v>
      </c>
      <c r="CR33" s="420"/>
      <c r="CS33" s="420"/>
      <c r="CT33" s="420"/>
      <c r="CU33" s="420"/>
      <c r="CV33" s="420"/>
      <c r="CW33" s="420"/>
      <c r="CX33" s="420"/>
      <c r="CY33" s="420"/>
      <c r="CZ33" s="420"/>
      <c r="DA33" s="420"/>
      <c r="DB33" s="420"/>
      <c r="DC33" s="420"/>
      <c r="DD33" s="420"/>
      <c r="DE33" s="420"/>
      <c r="DF33" s="216"/>
      <c r="DG33" s="619" t="s">
        <v>212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IF('各会計、関係団体の財政状況及び健全化判断比率'!B31="","",'各会計、関係団体の財政状況及び健全化判断比率'!B31)</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山形県消防補償等組合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肘折温泉郷振興</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へき地診療所特別会計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IF('各会計、関係団体の財政状況及び健全化判断比率'!B32="","",'各会計、関係団体の財政状況及び健全化判断比率'!B32)</f>
        <v>特定環境保全公共下水道事業特別会計</v>
      </c>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山形県自治会館管理組合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おおくら升玉水力発電</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8</v>
      </c>
      <c r="BF36" s="620"/>
      <c r="BG36" s="621" t="str">
        <f>IF('各会計、関係団体の財政状況及び健全化判断比率'!B33="","",'各会計、関係団体の財政状況及び健全化判断比率'!B33)</f>
        <v>浄化槽整備事業特別会計</v>
      </c>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山形県市町村職員退職手当組合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山形県市町村交通災害共済組合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最上広域市町村圏事務組合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山形県後期高齢者医療広域連合（普通会計分）</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山形県後期高齢者医療広域連合（事業会計分）</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217</v>
      </c>
    </row>
    <row r="50" spans="5:5" x14ac:dyDescent="0.15">
      <c r="E50" s="188" t="s">
        <v>218</v>
      </c>
    </row>
    <row r="51" spans="5:5" x14ac:dyDescent="0.15">
      <c r="E51" s="188" t="s">
        <v>219</v>
      </c>
    </row>
    <row r="52" spans="5:5" x14ac:dyDescent="0.15">
      <c r="E52" s="188" t="s">
        <v>220</v>
      </c>
    </row>
    <row r="53" spans="5:5" x14ac:dyDescent="0.15"/>
    <row r="54" spans="5:5" x14ac:dyDescent="0.15"/>
    <row r="55" spans="5:5" x14ac:dyDescent="0.15"/>
    <row r="56" spans="5:5" x14ac:dyDescent="0.15"/>
  </sheetData>
  <sheetProtection algorithmName="SHA-512" hashValue="A69Y3jl6UZma7FjmfF9+jRwqh+M0A/g0F5ckerMq+MR472bPtLICkeMenB8S36lV8p7tlf6xOSbXN2BR/9xIVg==" saltValue="b5RgLT4TAKH1IANXx/TE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1" t="s">
        <v>576</v>
      </c>
      <c r="D34" s="1211"/>
      <c r="E34" s="1212"/>
      <c r="F34" s="32">
        <v>2.68</v>
      </c>
      <c r="G34" s="33">
        <v>4.67</v>
      </c>
      <c r="H34" s="33">
        <v>2.88</v>
      </c>
      <c r="I34" s="33">
        <v>4.42</v>
      </c>
      <c r="J34" s="34">
        <v>2.83</v>
      </c>
      <c r="K34" s="22"/>
      <c r="L34" s="22"/>
      <c r="M34" s="22"/>
      <c r="N34" s="22"/>
      <c r="O34" s="22"/>
      <c r="P34" s="22"/>
    </row>
    <row r="35" spans="1:16" ht="39" customHeight="1" x14ac:dyDescent="0.15">
      <c r="A35" s="22"/>
      <c r="B35" s="35"/>
      <c r="C35" s="1205" t="s">
        <v>577</v>
      </c>
      <c r="D35" s="1206"/>
      <c r="E35" s="1207"/>
      <c r="F35" s="36">
        <v>0.46</v>
      </c>
      <c r="G35" s="37">
        <v>0.73</v>
      </c>
      <c r="H35" s="37">
        <v>0.27</v>
      </c>
      <c r="I35" s="37">
        <v>1.1299999999999999</v>
      </c>
      <c r="J35" s="38">
        <v>1.39</v>
      </c>
      <c r="K35" s="22"/>
      <c r="L35" s="22"/>
      <c r="M35" s="22"/>
      <c r="N35" s="22"/>
      <c r="O35" s="22"/>
      <c r="P35" s="22"/>
    </row>
    <row r="36" spans="1:16" ht="39" customHeight="1" x14ac:dyDescent="0.15">
      <c r="A36" s="22"/>
      <c r="B36" s="35"/>
      <c r="C36" s="1205" t="s">
        <v>578</v>
      </c>
      <c r="D36" s="1206"/>
      <c r="E36" s="1207"/>
      <c r="F36" s="36">
        <v>0.76</v>
      </c>
      <c r="G36" s="37">
        <v>1.34</v>
      </c>
      <c r="H36" s="37">
        <v>0.88</v>
      </c>
      <c r="I36" s="37">
        <v>0.67</v>
      </c>
      <c r="J36" s="38">
        <v>1.22</v>
      </c>
      <c r="K36" s="22"/>
      <c r="L36" s="22"/>
      <c r="M36" s="22"/>
      <c r="N36" s="22"/>
      <c r="O36" s="22"/>
      <c r="P36" s="22"/>
    </row>
    <row r="37" spans="1:16" ht="39" customHeight="1" x14ac:dyDescent="0.15">
      <c r="A37" s="22"/>
      <c r="B37" s="35"/>
      <c r="C37" s="1205" t="s">
        <v>579</v>
      </c>
      <c r="D37" s="1206"/>
      <c r="E37" s="1207"/>
      <c r="F37" s="36">
        <v>0.08</v>
      </c>
      <c r="G37" s="37">
        <v>0.26</v>
      </c>
      <c r="H37" s="37">
        <v>0.32</v>
      </c>
      <c r="I37" s="37">
        <v>0.13</v>
      </c>
      <c r="J37" s="38">
        <v>0.1</v>
      </c>
      <c r="K37" s="22"/>
      <c r="L37" s="22"/>
      <c r="M37" s="22"/>
      <c r="N37" s="22"/>
      <c r="O37" s="22"/>
      <c r="P37" s="22"/>
    </row>
    <row r="38" spans="1:16" ht="39" customHeight="1" x14ac:dyDescent="0.15">
      <c r="A38" s="22"/>
      <c r="B38" s="35"/>
      <c r="C38" s="1205" t="s">
        <v>580</v>
      </c>
      <c r="D38" s="1206"/>
      <c r="E38" s="1207"/>
      <c r="F38" s="36">
        <v>0.05</v>
      </c>
      <c r="G38" s="37">
        <v>0.06</v>
      </c>
      <c r="H38" s="37">
        <v>0.04</v>
      </c>
      <c r="I38" s="37">
        <v>0.05</v>
      </c>
      <c r="J38" s="38">
        <v>0.05</v>
      </c>
      <c r="K38" s="22"/>
      <c r="L38" s="22"/>
      <c r="M38" s="22"/>
      <c r="N38" s="22"/>
      <c r="O38" s="22"/>
      <c r="P38" s="22"/>
    </row>
    <row r="39" spans="1:16" ht="39" customHeight="1" x14ac:dyDescent="0.15">
      <c r="A39" s="22"/>
      <c r="B39" s="35"/>
      <c r="C39" s="1205" t="s">
        <v>581</v>
      </c>
      <c r="D39" s="1206"/>
      <c r="E39" s="1207"/>
      <c r="F39" s="36">
        <v>0.03</v>
      </c>
      <c r="G39" s="37">
        <v>0.02</v>
      </c>
      <c r="H39" s="37">
        <v>0.02</v>
      </c>
      <c r="I39" s="37">
        <v>0.02</v>
      </c>
      <c r="J39" s="38">
        <v>0.03</v>
      </c>
      <c r="K39" s="22"/>
      <c r="L39" s="22"/>
      <c r="M39" s="22"/>
      <c r="N39" s="22"/>
      <c r="O39" s="22"/>
      <c r="P39" s="22"/>
    </row>
    <row r="40" spans="1:16" ht="39" customHeight="1" x14ac:dyDescent="0.15">
      <c r="A40" s="22"/>
      <c r="B40" s="35"/>
      <c r="C40" s="1205" t="s">
        <v>582</v>
      </c>
      <c r="D40" s="1206"/>
      <c r="E40" s="1207"/>
      <c r="F40" s="36">
        <v>0.01</v>
      </c>
      <c r="G40" s="37">
        <v>0.01</v>
      </c>
      <c r="H40" s="37">
        <v>0.01</v>
      </c>
      <c r="I40" s="37">
        <v>0.01</v>
      </c>
      <c r="J40" s="38">
        <v>0.01</v>
      </c>
      <c r="K40" s="22"/>
      <c r="L40" s="22"/>
      <c r="M40" s="22"/>
      <c r="N40" s="22"/>
      <c r="O40" s="22"/>
      <c r="P40" s="22"/>
    </row>
    <row r="41" spans="1:16" ht="39" customHeight="1" x14ac:dyDescent="0.15">
      <c r="A41" s="22"/>
      <c r="B41" s="35"/>
      <c r="C41" s="1205" t="s">
        <v>583</v>
      </c>
      <c r="D41" s="1206"/>
      <c r="E41" s="1207"/>
      <c r="F41" s="36">
        <v>0</v>
      </c>
      <c r="G41" s="37">
        <v>0</v>
      </c>
      <c r="H41" s="37">
        <v>0</v>
      </c>
      <c r="I41" s="37">
        <v>0</v>
      </c>
      <c r="J41" s="38">
        <v>0</v>
      </c>
      <c r="K41" s="22"/>
      <c r="L41" s="22"/>
      <c r="M41" s="22"/>
      <c r="N41" s="22"/>
      <c r="O41" s="22"/>
      <c r="P41" s="22"/>
    </row>
    <row r="42" spans="1:16" ht="39" customHeight="1" x14ac:dyDescent="0.15">
      <c r="A42" s="22"/>
      <c r="B42" s="39"/>
      <c r="C42" s="1205" t="s">
        <v>584</v>
      </c>
      <c r="D42" s="1206"/>
      <c r="E42" s="1207"/>
      <c r="F42" s="36" t="s">
        <v>527</v>
      </c>
      <c r="G42" s="37" t="s">
        <v>527</v>
      </c>
      <c r="H42" s="37" t="s">
        <v>527</v>
      </c>
      <c r="I42" s="37" t="s">
        <v>527</v>
      </c>
      <c r="J42" s="38" t="s">
        <v>527</v>
      </c>
      <c r="K42" s="22"/>
      <c r="L42" s="22"/>
      <c r="M42" s="22"/>
      <c r="N42" s="22"/>
      <c r="O42" s="22"/>
      <c r="P42" s="22"/>
    </row>
    <row r="43" spans="1:16" ht="39" customHeight="1" thickBot="1" x14ac:dyDescent="0.2">
      <c r="A43" s="22"/>
      <c r="B43" s="40"/>
      <c r="C43" s="1208" t="s">
        <v>585</v>
      </c>
      <c r="D43" s="1209"/>
      <c r="E43" s="1210"/>
      <c r="F43" s="41" t="s">
        <v>527</v>
      </c>
      <c r="G43" s="42">
        <v>0</v>
      </c>
      <c r="H43" s="42">
        <v>0</v>
      </c>
      <c r="I43" s="42">
        <v>1.81</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vQHvdpeM0x0S8MIgpnCpnOgCoIVhLKoBdx0RYnUBAEWnKzWEiJ1P/Z3pBg7n7Au/rWO+EhWALfmO1xL9mO8yQ==" saltValue="Q3j8EA8Pmo/Lwr3bbrl3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423</v>
      </c>
      <c r="L45" s="60">
        <v>423</v>
      </c>
      <c r="M45" s="60">
        <v>417</v>
      </c>
      <c r="N45" s="60">
        <v>440</v>
      </c>
      <c r="O45" s="61">
        <v>473</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527</v>
      </c>
      <c r="L46" s="64" t="s">
        <v>527</v>
      </c>
      <c r="M46" s="64" t="s">
        <v>527</v>
      </c>
      <c r="N46" s="64" t="s">
        <v>527</v>
      </c>
      <c r="O46" s="65" t="s">
        <v>527</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527</v>
      </c>
      <c r="L47" s="64" t="s">
        <v>527</v>
      </c>
      <c r="M47" s="64" t="s">
        <v>527</v>
      </c>
      <c r="N47" s="64" t="s">
        <v>527</v>
      </c>
      <c r="O47" s="65" t="s">
        <v>527</v>
      </c>
      <c r="P47" s="48"/>
      <c r="Q47" s="48"/>
      <c r="R47" s="48"/>
      <c r="S47" s="48"/>
      <c r="T47" s="48"/>
      <c r="U47" s="48"/>
    </row>
    <row r="48" spans="1:21" ht="30.75" customHeight="1" x14ac:dyDescent="0.15">
      <c r="A48" s="48"/>
      <c r="B48" s="1215"/>
      <c r="C48" s="1216"/>
      <c r="D48" s="62"/>
      <c r="E48" s="1221" t="s">
        <v>15</v>
      </c>
      <c r="F48" s="1221"/>
      <c r="G48" s="1221"/>
      <c r="H48" s="1221"/>
      <c r="I48" s="1221"/>
      <c r="J48" s="1222"/>
      <c r="K48" s="63">
        <v>121</v>
      </c>
      <c r="L48" s="64">
        <v>123</v>
      </c>
      <c r="M48" s="64">
        <v>120</v>
      </c>
      <c r="N48" s="64">
        <v>120</v>
      </c>
      <c r="O48" s="65">
        <v>120</v>
      </c>
      <c r="P48" s="48"/>
      <c r="Q48" s="48"/>
      <c r="R48" s="48"/>
      <c r="S48" s="48"/>
      <c r="T48" s="48"/>
      <c r="U48" s="48"/>
    </row>
    <row r="49" spans="1:21" ht="30.75" customHeight="1" x14ac:dyDescent="0.15">
      <c r="A49" s="48"/>
      <c r="B49" s="1215"/>
      <c r="C49" s="1216"/>
      <c r="D49" s="62"/>
      <c r="E49" s="1221" t="s">
        <v>16</v>
      </c>
      <c r="F49" s="1221"/>
      <c r="G49" s="1221"/>
      <c r="H49" s="1221"/>
      <c r="I49" s="1221"/>
      <c r="J49" s="1222"/>
      <c r="K49" s="63">
        <v>17</v>
      </c>
      <c r="L49" s="64">
        <v>27</v>
      </c>
      <c r="M49" s="64">
        <v>23</v>
      </c>
      <c r="N49" s="64">
        <v>24</v>
      </c>
      <c r="O49" s="65">
        <v>15</v>
      </c>
      <c r="P49" s="48"/>
      <c r="Q49" s="48"/>
      <c r="R49" s="48"/>
      <c r="S49" s="48"/>
      <c r="T49" s="48"/>
      <c r="U49" s="48"/>
    </row>
    <row r="50" spans="1:21" ht="30.75" customHeight="1" x14ac:dyDescent="0.15">
      <c r="A50" s="48"/>
      <c r="B50" s="1215"/>
      <c r="C50" s="1216"/>
      <c r="D50" s="62"/>
      <c r="E50" s="1221" t="s">
        <v>17</v>
      </c>
      <c r="F50" s="1221"/>
      <c r="G50" s="1221"/>
      <c r="H50" s="1221"/>
      <c r="I50" s="1221"/>
      <c r="J50" s="1222"/>
      <c r="K50" s="63">
        <v>9</v>
      </c>
      <c r="L50" s="64">
        <v>9</v>
      </c>
      <c r="M50" s="64">
        <v>9</v>
      </c>
      <c r="N50" s="64">
        <v>1</v>
      </c>
      <c r="O50" s="65">
        <v>1</v>
      </c>
      <c r="P50" s="48"/>
      <c r="Q50" s="48"/>
      <c r="R50" s="48"/>
      <c r="S50" s="48"/>
      <c r="T50" s="48"/>
      <c r="U50" s="48"/>
    </row>
    <row r="51" spans="1:21" ht="30.75" customHeight="1" x14ac:dyDescent="0.15">
      <c r="A51" s="48"/>
      <c r="B51" s="1217"/>
      <c r="C51" s="1218"/>
      <c r="D51" s="66"/>
      <c r="E51" s="1221" t="s">
        <v>18</v>
      </c>
      <c r="F51" s="1221"/>
      <c r="G51" s="1221"/>
      <c r="H51" s="1221"/>
      <c r="I51" s="1221"/>
      <c r="J51" s="1222"/>
      <c r="K51" s="63" t="s">
        <v>527</v>
      </c>
      <c r="L51" s="64" t="s">
        <v>527</v>
      </c>
      <c r="M51" s="64" t="s">
        <v>527</v>
      </c>
      <c r="N51" s="64" t="s">
        <v>527</v>
      </c>
      <c r="O51" s="65" t="s">
        <v>527</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406</v>
      </c>
      <c r="L52" s="64">
        <v>432</v>
      </c>
      <c r="M52" s="64">
        <v>448</v>
      </c>
      <c r="N52" s="64">
        <v>454</v>
      </c>
      <c r="O52" s="65">
        <v>463</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164</v>
      </c>
      <c r="L53" s="69">
        <v>150</v>
      </c>
      <c r="M53" s="69">
        <v>121</v>
      </c>
      <c r="N53" s="69">
        <v>131</v>
      </c>
      <c r="O53" s="70">
        <v>146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9" t="s">
        <v>25</v>
      </c>
      <c r="C57" s="1230"/>
      <c r="D57" s="1233" t="s">
        <v>26</v>
      </c>
      <c r="E57" s="1234"/>
      <c r="F57" s="1234"/>
      <c r="G57" s="1234"/>
      <c r="H57" s="1234"/>
      <c r="I57" s="1234"/>
      <c r="J57" s="1235"/>
      <c r="K57" s="83" t="s">
        <v>608</v>
      </c>
      <c r="L57" s="84" t="s">
        <v>608</v>
      </c>
      <c r="M57" s="84" t="s">
        <v>527</v>
      </c>
      <c r="N57" s="84" t="s">
        <v>527</v>
      </c>
      <c r="O57" s="85" t="s">
        <v>527</v>
      </c>
    </row>
    <row r="58" spans="1:21" ht="31.5" customHeight="1" thickBot="1" x14ac:dyDescent="0.2">
      <c r="B58" s="1231"/>
      <c r="C58" s="1232"/>
      <c r="D58" s="1236" t="s">
        <v>27</v>
      </c>
      <c r="E58" s="1237"/>
      <c r="F58" s="1237"/>
      <c r="G58" s="1237"/>
      <c r="H58" s="1237"/>
      <c r="I58" s="1237"/>
      <c r="J58" s="1238"/>
      <c r="K58" s="86" t="s">
        <v>608</v>
      </c>
      <c r="L58" s="87" t="s">
        <v>527</v>
      </c>
      <c r="M58" s="87" t="s">
        <v>527</v>
      </c>
      <c r="N58" s="87" t="s">
        <v>527</v>
      </c>
      <c r="O58" s="88" t="s">
        <v>527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p6ldAouKCDWMMJpN9lbniWJ6SkgZyKOZ6j70uzYhkac4sB6PwOVTrQzxT4dSeAV/2OQn6+vgt7egXZ+kLx2ag==" saltValue="3z8ZKNNDG4OMBUWuzDhk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39" t="s">
        <v>30</v>
      </c>
      <c r="C41" s="1240"/>
      <c r="D41" s="102"/>
      <c r="E41" s="1245" t="s">
        <v>31</v>
      </c>
      <c r="F41" s="1245"/>
      <c r="G41" s="1245"/>
      <c r="H41" s="1246"/>
      <c r="I41" s="103">
        <v>4038</v>
      </c>
      <c r="J41" s="104">
        <v>4469</v>
      </c>
      <c r="K41" s="104">
        <v>4519</v>
      </c>
      <c r="L41" s="104">
        <v>4619</v>
      </c>
      <c r="M41" s="105">
        <v>4533</v>
      </c>
    </row>
    <row r="42" spans="2:13" ht="27.75" customHeight="1" x14ac:dyDescent="0.15">
      <c r="B42" s="1241"/>
      <c r="C42" s="1242"/>
      <c r="D42" s="106"/>
      <c r="E42" s="1247" t="s">
        <v>32</v>
      </c>
      <c r="F42" s="1247"/>
      <c r="G42" s="1247"/>
      <c r="H42" s="1248"/>
      <c r="I42" s="107">
        <v>32</v>
      </c>
      <c r="J42" s="108">
        <v>15</v>
      </c>
      <c r="K42" s="108">
        <v>7</v>
      </c>
      <c r="L42" s="108">
        <v>5</v>
      </c>
      <c r="M42" s="109">
        <v>4</v>
      </c>
    </row>
    <row r="43" spans="2:13" ht="27.75" customHeight="1" x14ac:dyDescent="0.15">
      <c r="B43" s="1241"/>
      <c r="C43" s="1242"/>
      <c r="D43" s="106"/>
      <c r="E43" s="1247" t="s">
        <v>33</v>
      </c>
      <c r="F43" s="1247"/>
      <c r="G43" s="1247"/>
      <c r="H43" s="1248"/>
      <c r="I43" s="107">
        <v>1277</v>
      </c>
      <c r="J43" s="108">
        <v>1268</v>
      </c>
      <c r="K43" s="108">
        <v>1285</v>
      </c>
      <c r="L43" s="108">
        <v>1243</v>
      </c>
      <c r="M43" s="109">
        <v>1223</v>
      </c>
    </row>
    <row r="44" spans="2:13" ht="27.75" customHeight="1" x14ac:dyDescent="0.15">
      <c r="B44" s="1241"/>
      <c r="C44" s="1242"/>
      <c r="D44" s="106"/>
      <c r="E44" s="1247" t="s">
        <v>34</v>
      </c>
      <c r="F44" s="1247"/>
      <c r="G44" s="1247"/>
      <c r="H44" s="1248"/>
      <c r="I44" s="107">
        <v>73</v>
      </c>
      <c r="J44" s="108">
        <v>50</v>
      </c>
      <c r="K44" s="108">
        <v>40</v>
      </c>
      <c r="L44" s="108">
        <v>17</v>
      </c>
      <c r="M44" s="109">
        <v>3</v>
      </c>
    </row>
    <row r="45" spans="2:13" ht="27.75" customHeight="1" x14ac:dyDescent="0.15">
      <c r="B45" s="1241"/>
      <c r="C45" s="1242"/>
      <c r="D45" s="106"/>
      <c r="E45" s="1247" t="s">
        <v>35</v>
      </c>
      <c r="F45" s="1247"/>
      <c r="G45" s="1247"/>
      <c r="H45" s="1248"/>
      <c r="I45" s="107">
        <v>223</v>
      </c>
      <c r="J45" s="108">
        <v>202</v>
      </c>
      <c r="K45" s="108">
        <v>206</v>
      </c>
      <c r="L45" s="108">
        <v>152</v>
      </c>
      <c r="M45" s="109">
        <v>151</v>
      </c>
    </row>
    <row r="46" spans="2:13" ht="27.75" customHeight="1" x14ac:dyDescent="0.15">
      <c r="B46" s="1241"/>
      <c r="C46" s="1242"/>
      <c r="D46" s="110"/>
      <c r="E46" s="1247" t="s">
        <v>36</v>
      </c>
      <c r="F46" s="1247"/>
      <c r="G46" s="1247"/>
      <c r="H46" s="1248"/>
      <c r="I46" s="107" t="s">
        <v>527</v>
      </c>
      <c r="J46" s="108" t="s">
        <v>527</v>
      </c>
      <c r="K46" s="108" t="s">
        <v>527</v>
      </c>
      <c r="L46" s="108" t="s">
        <v>527</v>
      </c>
      <c r="M46" s="109" t="s">
        <v>527</v>
      </c>
    </row>
    <row r="47" spans="2:13" ht="27.75" customHeight="1" x14ac:dyDescent="0.15">
      <c r="B47" s="1241"/>
      <c r="C47" s="1242"/>
      <c r="D47" s="111"/>
      <c r="E47" s="1249" t="s">
        <v>37</v>
      </c>
      <c r="F47" s="1250"/>
      <c r="G47" s="1250"/>
      <c r="H47" s="1251"/>
      <c r="I47" s="107" t="s">
        <v>527</v>
      </c>
      <c r="J47" s="108" t="s">
        <v>527</v>
      </c>
      <c r="K47" s="108" t="s">
        <v>527</v>
      </c>
      <c r="L47" s="108" t="s">
        <v>527</v>
      </c>
      <c r="M47" s="109" t="s">
        <v>527</v>
      </c>
    </row>
    <row r="48" spans="2:13" ht="27.75" customHeight="1" x14ac:dyDescent="0.15">
      <c r="B48" s="1241"/>
      <c r="C48" s="1242"/>
      <c r="D48" s="106"/>
      <c r="E48" s="1247" t="s">
        <v>38</v>
      </c>
      <c r="F48" s="1247"/>
      <c r="G48" s="1247"/>
      <c r="H48" s="1248"/>
      <c r="I48" s="107" t="s">
        <v>527</v>
      </c>
      <c r="J48" s="108" t="s">
        <v>527</v>
      </c>
      <c r="K48" s="108" t="s">
        <v>527</v>
      </c>
      <c r="L48" s="108" t="s">
        <v>527</v>
      </c>
      <c r="M48" s="109" t="s">
        <v>527</v>
      </c>
    </row>
    <row r="49" spans="2:13" ht="27.75" customHeight="1" x14ac:dyDescent="0.15">
      <c r="B49" s="1243"/>
      <c r="C49" s="1244"/>
      <c r="D49" s="106"/>
      <c r="E49" s="1247" t="s">
        <v>39</v>
      </c>
      <c r="F49" s="1247"/>
      <c r="G49" s="1247"/>
      <c r="H49" s="1248"/>
      <c r="I49" s="107" t="s">
        <v>527</v>
      </c>
      <c r="J49" s="108" t="s">
        <v>527</v>
      </c>
      <c r="K49" s="108" t="s">
        <v>527</v>
      </c>
      <c r="L49" s="108" t="s">
        <v>527</v>
      </c>
      <c r="M49" s="109" t="s">
        <v>527</v>
      </c>
    </row>
    <row r="50" spans="2:13" ht="27.75" customHeight="1" x14ac:dyDescent="0.15">
      <c r="B50" s="1252" t="s">
        <v>40</v>
      </c>
      <c r="C50" s="1253"/>
      <c r="D50" s="112"/>
      <c r="E50" s="1247" t="s">
        <v>41</v>
      </c>
      <c r="F50" s="1247"/>
      <c r="G50" s="1247"/>
      <c r="H50" s="1248"/>
      <c r="I50" s="107">
        <v>3344</v>
      </c>
      <c r="J50" s="108">
        <v>3229</v>
      </c>
      <c r="K50" s="108">
        <v>3207</v>
      </c>
      <c r="L50" s="108">
        <v>3316</v>
      </c>
      <c r="M50" s="109">
        <v>3385</v>
      </c>
    </row>
    <row r="51" spans="2:13" ht="27.75" customHeight="1" x14ac:dyDescent="0.15">
      <c r="B51" s="1241"/>
      <c r="C51" s="1242"/>
      <c r="D51" s="106"/>
      <c r="E51" s="1247" t="s">
        <v>42</v>
      </c>
      <c r="F51" s="1247"/>
      <c r="G51" s="1247"/>
      <c r="H51" s="1248"/>
      <c r="I51" s="107" t="s">
        <v>527</v>
      </c>
      <c r="J51" s="108">
        <v>18</v>
      </c>
      <c r="K51" s="108">
        <v>17</v>
      </c>
      <c r="L51" s="108">
        <v>16</v>
      </c>
      <c r="M51" s="109">
        <v>14</v>
      </c>
    </row>
    <row r="52" spans="2:13" ht="27.75" customHeight="1" x14ac:dyDescent="0.15">
      <c r="B52" s="1243"/>
      <c r="C52" s="1244"/>
      <c r="D52" s="106"/>
      <c r="E52" s="1247" t="s">
        <v>43</v>
      </c>
      <c r="F52" s="1247"/>
      <c r="G52" s="1247"/>
      <c r="H52" s="1248"/>
      <c r="I52" s="107">
        <v>3977</v>
      </c>
      <c r="J52" s="108">
        <v>4240</v>
      </c>
      <c r="K52" s="108">
        <v>4491</v>
      </c>
      <c r="L52" s="108">
        <v>4410</v>
      </c>
      <c r="M52" s="109">
        <v>4292</v>
      </c>
    </row>
    <row r="53" spans="2:13" ht="27.75" customHeight="1" thickBot="1" x14ac:dyDescent="0.2">
      <c r="B53" s="1254" t="s">
        <v>44</v>
      </c>
      <c r="C53" s="1255"/>
      <c r="D53" s="113"/>
      <c r="E53" s="1256" t="s">
        <v>45</v>
      </c>
      <c r="F53" s="1256"/>
      <c r="G53" s="1256"/>
      <c r="H53" s="1257"/>
      <c r="I53" s="114">
        <v>-1677</v>
      </c>
      <c r="J53" s="115">
        <v>-1483</v>
      </c>
      <c r="K53" s="115">
        <v>-1658</v>
      </c>
      <c r="L53" s="115">
        <v>-1706</v>
      </c>
      <c r="M53" s="116">
        <v>-1778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rlDOrsIzy1JtTbha+kqATYAs+uu+FtraG0eTCPQ3205+/Es5YeZjDnRT1MA26XBFBuOfbIOdoYVUrsEb057RjQ==" saltValue="cduZhYTlys7nObRKQg2A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6" t="s">
        <v>48</v>
      </c>
      <c r="D55" s="1266"/>
      <c r="E55" s="1267"/>
      <c r="F55" s="128">
        <v>788</v>
      </c>
      <c r="G55" s="128">
        <v>788</v>
      </c>
      <c r="H55" s="129">
        <v>871</v>
      </c>
    </row>
    <row r="56" spans="2:8" ht="52.5" customHeight="1" x14ac:dyDescent="0.15">
      <c r="B56" s="130"/>
      <c r="C56" s="1268" t="s">
        <v>49</v>
      </c>
      <c r="D56" s="1268"/>
      <c r="E56" s="1269"/>
      <c r="F56" s="131">
        <v>320</v>
      </c>
      <c r="G56" s="131">
        <v>371</v>
      </c>
      <c r="H56" s="132">
        <v>371</v>
      </c>
    </row>
    <row r="57" spans="2:8" ht="53.25" customHeight="1" x14ac:dyDescent="0.15">
      <c r="B57" s="130"/>
      <c r="C57" s="1270" t="s">
        <v>50</v>
      </c>
      <c r="D57" s="1270"/>
      <c r="E57" s="1271"/>
      <c r="F57" s="133">
        <v>1973</v>
      </c>
      <c r="G57" s="133">
        <v>2038</v>
      </c>
      <c r="H57" s="134">
        <v>2013</v>
      </c>
    </row>
    <row r="58" spans="2:8" ht="45.75" customHeight="1" x14ac:dyDescent="0.15">
      <c r="B58" s="135"/>
      <c r="C58" s="1258" t="s">
        <v>602</v>
      </c>
      <c r="D58" s="1259"/>
      <c r="E58" s="1260"/>
      <c r="F58" s="136">
        <v>1361</v>
      </c>
      <c r="G58" s="136">
        <v>1448</v>
      </c>
      <c r="H58" s="137">
        <v>1448</v>
      </c>
    </row>
    <row r="59" spans="2:8" ht="45.75" customHeight="1" x14ac:dyDescent="0.15">
      <c r="B59" s="135"/>
      <c r="C59" s="1258" t="s">
        <v>603</v>
      </c>
      <c r="D59" s="1259"/>
      <c r="E59" s="1260"/>
      <c r="F59" s="136">
        <v>129</v>
      </c>
      <c r="G59" s="136">
        <v>129</v>
      </c>
      <c r="H59" s="137">
        <v>129</v>
      </c>
    </row>
    <row r="60" spans="2:8" ht="45.75" customHeight="1" x14ac:dyDescent="0.15">
      <c r="B60" s="135"/>
      <c r="C60" s="1258" t="s">
        <v>604</v>
      </c>
      <c r="D60" s="1259"/>
      <c r="E60" s="1260"/>
      <c r="F60" s="136">
        <v>100</v>
      </c>
      <c r="G60" s="136">
        <v>100</v>
      </c>
      <c r="H60" s="137">
        <v>101</v>
      </c>
    </row>
    <row r="61" spans="2:8" ht="45.75" customHeight="1" x14ac:dyDescent="0.15">
      <c r="B61" s="135"/>
      <c r="C61" s="1258" t="s">
        <v>605</v>
      </c>
      <c r="D61" s="1259"/>
      <c r="E61" s="1260"/>
      <c r="F61" s="136">
        <v>80</v>
      </c>
      <c r="G61" s="136">
        <v>80</v>
      </c>
      <c r="H61" s="137">
        <v>80</v>
      </c>
    </row>
    <row r="62" spans="2:8" ht="45.75" customHeight="1" thickBot="1" x14ac:dyDescent="0.2">
      <c r="B62" s="138"/>
      <c r="C62" s="1261" t="s">
        <v>606</v>
      </c>
      <c r="D62" s="1262"/>
      <c r="E62" s="1263"/>
      <c r="F62" s="139">
        <v>62</v>
      </c>
      <c r="G62" s="139">
        <v>62</v>
      </c>
      <c r="H62" s="140">
        <v>65</v>
      </c>
    </row>
    <row r="63" spans="2:8" ht="52.5" customHeight="1" thickBot="1" x14ac:dyDescent="0.2">
      <c r="B63" s="141"/>
      <c r="C63" s="1264" t="s">
        <v>51</v>
      </c>
      <c r="D63" s="1264"/>
      <c r="E63" s="1265"/>
      <c r="F63" s="142">
        <v>3080</v>
      </c>
      <c r="G63" s="142">
        <v>3197</v>
      </c>
      <c r="H63" s="143">
        <v>3255</v>
      </c>
    </row>
    <row r="64" spans="2:8" ht="15" customHeight="1" x14ac:dyDescent="0.15"/>
  </sheetData>
  <sheetProtection algorithmName="SHA-512" hashValue="CtXbWhfrTPjw3tg8P29gPRG7l1IqBkhzcSuUD67+tqQrUY08jaw6M480bLm/vBPKLjmGshJ9rrsKlbtHMES7Sg==" saltValue="7oXmoT0/UUOwq0RX8fjs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CDF68-1335-469C-9C4A-29BF2F52C017}">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2"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610</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611</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612</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613</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569</v>
      </c>
      <c r="BQ50" s="1306"/>
      <c r="BR50" s="1306"/>
      <c r="BS50" s="1306"/>
      <c r="BT50" s="1306"/>
      <c r="BU50" s="1306"/>
      <c r="BV50" s="1306"/>
      <c r="BW50" s="1306"/>
      <c r="BX50" s="1306" t="s">
        <v>570</v>
      </c>
      <c r="BY50" s="1306"/>
      <c r="BZ50" s="1306"/>
      <c r="CA50" s="1306"/>
      <c r="CB50" s="1306"/>
      <c r="CC50" s="1306"/>
      <c r="CD50" s="1306"/>
      <c r="CE50" s="1306"/>
      <c r="CF50" s="1306" t="s">
        <v>571</v>
      </c>
      <c r="CG50" s="1306"/>
      <c r="CH50" s="1306"/>
      <c r="CI50" s="1306"/>
      <c r="CJ50" s="1306"/>
      <c r="CK50" s="1306"/>
      <c r="CL50" s="1306"/>
      <c r="CM50" s="1306"/>
      <c r="CN50" s="1306" t="s">
        <v>572</v>
      </c>
      <c r="CO50" s="1306"/>
      <c r="CP50" s="1306"/>
      <c r="CQ50" s="1306"/>
      <c r="CR50" s="1306"/>
      <c r="CS50" s="1306"/>
      <c r="CT50" s="1306"/>
      <c r="CU50" s="1306"/>
      <c r="CV50" s="1306" t="s">
        <v>573</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614</v>
      </c>
      <c r="AO51" s="1310"/>
      <c r="AP51" s="1310"/>
      <c r="AQ51" s="1310"/>
      <c r="AR51" s="1310"/>
      <c r="AS51" s="1310"/>
      <c r="AT51" s="1310"/>
      <c r="AU51" s="1310"/>
      <c r="AV51" s="1310"/>
      <c r="AW51" s="1310"/>
      <c r="AX51" s="1310"/>
      <c r="AY51" s="1310"/>
      <c r="AZ51" s="1310"/>
      <c r="BA51" s="1310"/>
      <c r="BB51" s="1310" t="s">
        <v>615</v>
      </c>
      <c r="BC51" s="1310"/>
      <c r="BD51" s="1310"/>
      <c r="BE51" s="1310"/>
      <c r="BF51" s="1310"/>
      <c r="BG51" s="1310"/>
      <c r="BH51" s="1310"/>
      <c r="BI51" s="1310"/>
      <c r="BJ51" s="1310"/>
      <c r="BK51" s="1310"/>
      <c r="BL51" s="1310"/>
      <c r="BM51" s="1310"/>
      <c r="BN51" s="1310"/>
      <c r="BO51" s="1310"/>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616</v>
      </c>
      <c r="BC53" s="1310"/>
      <c r="BD53" s="1310"/>
      <c r="BE53" s="1310"/>
      <c r="BF53" s="1310"/>
      <c r="BG53" s="1310"/>
      <c r="BH53" s="1310"/>
      <c r="BI53" s="1310"/>
      <c r="BJ53" s="1310"/>
      <c r="BK53" s="1310"/>
      <c r="BL53" s="1310"/>
      <c r="BM53" s="1310"/>
      <c r="BN53" s="1310"/>
      <c r="BO53" s="1310"/>
      <c r="BP53" s="1311">
        <v>61.1</v>
      </c>
      <c r="BQ53" s="1311"/>
      <c r="BR53" s="1311"/>
      <c r="BS53" s="1311"/>
      <c r="BT53" s="1311"/>
      <c r="BU53" s="1311"/>
      <c r="BV53" s="1311"/>
      <c r="BW53" s="1311"/>
      <c r="BX53" s="1311">
        <v>64.5</v>
      </c>
      <c r="BY53" s="1311"/>
      <c r="BZ53" s="1311"/>
      <c r="CA53" s="1311"/>
      <c r="CB53" s="1311"/>
      <c r="CC53" s="1311"/>
      <c r="CD53" s="1311"/>
      <c r="CE53" s="1311"/>
      <c r="CF53" s="1311">
        <v>61.8</v>
      </c>
      <c r="CG53" s="1311"/>
      <c r="CH53" s="1311"/>
      <c r="CI53" s="1311"/>
      <c r="CJ53" s="1311"/>
      <c r="CK53" s="1311"/>
      <c r="CL53" s="1311"/>
      <c r="CM53" s="1311"/>
      <c r="CN53" s="1311">
        <v>61.5</v>
      </c>
      <c r="CO53" s="1311"/>
      <c r="CP53" s="1311"/>
      <c r="CQ53" s="1311"/>
      <c r="CR53" s="1311"/>
      <c r="CS53" s="1311"/>
      <c r="CT53" s="1311"/>
      <c r="CU53" s="1311"/>
      <c r="CV53" s="1311">
        <v>61.8</v>
      </c>
      <c r="CW53" s="1311"/>
      <c r="CX53" s="1311"/>
      <c r="CY53" s="1311"/>
      <c r="CZ53" s="1311"/>
      <c r="DA53" s="1311"/>
      <c r="DB53" s="1311"/>
      <c r="DC53" s="1311"/>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9"/>
      <c r="B55" s="1281"/>
      <c r="G55" s="1300"/>
      <c r="H55" s="1300"/>
      <c r="I55" s="1300"/>
      <c r="J55" s="1300"/>
      <c r="K55" s="1309"/>
      <c r="L55" s="1309"/>
      <c r="M55" s="1309"/>
      <c r="N55" s="1309"/>
      <c r="AN55" s="1306" t="s">
        <v>617</v>
      </c>
      <c r="AO55" s="1306"/>
      <c r="AP55" s="1306"/>
      <c r="AQ55" s="1306"/>
      <c r="AR55" s="1306"/>
      <c r="AS55" s="1306"/>
      <c r="AT55" s="1306"/>
      <c r="AU55" s="1306"/>
      <c r="AV55" s="1306"/>
      <c r="AW55" s="1306"/>
      <c r="AX55" s="1306"/>
      <c r="AY55" s="1306"/>
      <c r="AZ55" s="1306"/>
      <c r="BA55" s="1306"/>
      <c r="BB55" s="1310" t="s">
        <v>615</v>
      </c>
      <c r="BC55" s="1310"/>
      <c r="BD55" s="1310"/>
      <c r="BE55" s="1310"/>
      <c r="BF55" s="1310"/>
      <c r="BG55" s="1310"/>
      <c r="BH55" s="1310"/>
      <c r="BI55" s="1310"/>
      <c r="BJ55" s="1310"/>
      <c r="BK55" s="1310"/>
      <c r="BL55" s="1310"/>
      <c r="BM55" s="1310"/>
      <c r="BN55" s="1310"/>
      <c r="BO55" s="1310"/>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x14ac:dyDescent="0.15">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616</v>
      </c>
      <c r="BC57" s="1310"/>
      <c r="BD57" s="1310"/>
      <c r="BE57" s="1310"/>
      <c r="BF57" s="1310"/>
      <c r="BG57" s="1310"/>
      <c r="BH57" s="1310"/>
      <c r="BI57" s="1310"/>
      <c r="BJ57" s="1310"/>
      <c r="BK57" s="1310"/>
      <c r="BL57" s="1310"/>
      <c r="BM57" s="1310"/>
      <c r="BN57" s="1310"/>
      <c r="BO57" s="1310"/>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1314"/>
      <c r="DE57" s="1312"/>
    </row>
    <row r="58" spans="1:109" s="1289" customFormat="1" x14ac:dyDescent="0.15">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x14ac:dyDescent="0.15">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x14ac:dyDescent="0.15">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x14ac:dyDescent="0.15">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0" t="s">
        <v>618</v>
      </c>
    </row>
    <row r="64" spans="1:109" x14ac:dyDescent="0.15">
      <c r="B64" s="1281"/>
      <c r="G64" s="1288"/>
      <c r="I64" s="1321"/>
      <c r="J64" s="1321"/>
      <c r="K64" s="1321"/>
      <c r="L64" s="1321"/>
      <c r="M64" s="1321"/>
      <c r="N64" s="1322"/>
      <c r="AM64" s="1288"/>
      <c r="AN64" s="1288" t="s">
        <v>611</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619</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3"/>
      <c r="I70" s="1323"/>
      <c r="J70" s="1324"/>
      <c r="K70" s="1324"/>
      <c r="L70" s="1325"/>
      <c r="M70" s="1324"/>
      <c r="N70" s="1325"/>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6"/>
      <c r="I71" s="1327"/>
      <c r="J71" s="1324"/>
      <c r="K71" s="1324"/>
      <c r="L71" s="1325"/>
      <c r="M71" s="1324"/>
      <c r="N71" s="1325"/>
      <c r="AM71" s="1326"/>
      <c r="AN71" s="1274" t="s">
        <v>613</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569</v>
      </c>
      <c r="BQ72" s="1306"/>
      <c r="BR72" s="1306"/>
      <c r="BS72" s="1306"/>
      <c r="BT72" s="1306"/>
      <c r="BU72" s="1306"/>
      <c r="BV72" s="1306"/>
      <c r="BW72" s="1306"/>
      <c r="BX72" s="1306" t="s">
        <v>570</v>
      </c>
      <c r="BY72" s="1306"/>
      <c r="BZ72" s="1306"/>
      <c r="CA72" s="1306"/>
      <c r="CB72" s="1306"/>
      <c r="CC72" s="1306"/>
      <c r="CD72" s="1306"/>
      <c r="CE72" s="1306"/>
      <c r="CF72" s="1306" t="s">
        <v>571</v>
      </c>
      <c r="CG72" s="1306"/>
      <c r="CH72" s="1306"/>
      <c r="CI72" s="1306"/>
      <c r="CJ72" s="1306"/>
      <c r="CK72" s="1306"/>
      <c r="CL72" s="1306"/>
      <c r="CM72" s="1306"/>
      <c r="CN72" s="1306" t="s">
        <v>572</v>
      </c>
      <c r="CO72" s="1306"/>
      <c r="CP72" s="1306"/>
      <c r="CQ72" s="1306"/>
      <c r="CR72" s="1306"/>
      <c r="CS72" s="1306"/>
      <c r="CT72" s="1306"/>
      <c r="CU72" s="1306"/>
      <c r="CV72" s="1306" t="s">
        <v>573</v>
      </c>
      <c r="CW72" s="1306"/>
      <c r="CX72" s="1306"/>
      <c r="CY72" s="1306"/>
      <c r="CZ72" s="1306"/>
      <c r="DA72" s="1306"/>
      <c r="DB72" s="1306"/>
      <c r="DC72" s="1306"/>
    </row>
    <row r="73" spans="2:107" x14ac:dyDescent="0.15">
      <c r="B73" s="1281"/>
      <c r="G73" s="1307"/>
      <c r="H73" s="1307"/>
      <c r="I73" s="1307"/>
      <c r="J73" s="1307"/>
      <c r="K73" s="1328"/>
      <c r="L73" s="1328"/>
      <c r="M73" s="1328"/>
      <c r="N73" s="1328"/>
      <c r="AM73" s="1299"/>
      <c r="AN73" s="1310" t="s">
        <v>614</v>
      </c>
      <c r="AO73" s="1310"/>
      <c r="AP73" s="1310"/>
      <c r="AQ73" s="1310"/>
      <c r="AR73" s="1310"/>
      <c r="AS73" s="1310"/>
      <c r="AT73" s="1310"/>
      <c r="AU73" s="1310"/>
      <c r="AV73" s="1310"/>
      <c r="AW73" s="1310"/>
      <c r="AX73" s="1310"/>
      <c r="AY73" s="1310"/>
      <c r="AZ73" s="1310"/>
      <c r="BA73" s="1310"/>
      <c r="BB73" s="1310" t="s">
        <v>615</v>
      </c>
      <c r="BC73" s="1310"/>
      <c r="BD73" s="1310"/>
      <c r="BE73" s="1310"/>
      <c r="BF73" s="1310"/>
      <c r="BG73" s="1310"/>
      <c r="BH73" s="1310"/>
      <c r="BI73" s="1310"/>
      <c r="BJ73" s="1310"/>
      <c r="BK73" s="1310"/>
      <c r="BL73" s="1310"/>
      <c r="BM73" s="1310"/>
      <c r="BN73" s="1310"/>
      <c r="BO73" s="1310"/>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1"/>
      <c r="G74" s="1307"/>
      <c r="H74" s="1307"/>
      <c r="I74" s="1307"/>
      <c r="J74" s="1307"/>
      <c r="K74" s="1328"/>
      <c r="L74" s="1328"/>
      <c r="M74" s="1328"/>
      <c r="N74" s="132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620</v>
      </c>
      <c r="BC75" s="1310"/>
      <c r="BD75" s="1310"/>
      <c r="BE75" s="1310"/>
      <c r="BF75" s="1310"/>
      <c r="BG75" s="1310"/>
      <c r="BH75" s="1310"/>
      <c r="BI75" s="1310"/>
      <c r="BJ75" s="1310"/>
      <c r="BK75" s="1310"/>
      <c r="BL75" s="1310"/>
      <c r="BM75" s="1310"/>
      <c r="BN75" s="1310"/>
      <c r="BO75" s="1310"/>
      <c r="BP75" s="1311">
        <v>7.4</v>
      </c>
      <c r="BQ75" s="1311"/>
      <c r="BR75" s="1311"/>
      <c r="BS75" s="1311"/>
      <c r="BT75" s="1311"/>
      <c r="BU75" s="1311"/>
      <c r="BV75" s="1311"/>
      <c r="BW75" s="1311"/>
      <c r="BX75" s="1311">
        <v>8.1999999999999993</v>
      </c>
      <c r="BY75" s="1311"/>
      <c r="BZ75" s="1311"/>
      <c r="CA75" s="1311"/>
      <c r="CB75" s="1311"/>
      <c r="CC75" s="1311"/>
      <c r="CD75" s="1311"/>
      <c r="CE75" s="1311"/>
      <c r="CF75" s="1311">
        <v>8.1</v>
      </c>
      <c r="CG75" s="1311"/>
      <c r="CH75" s="1311"/>
      <c r="CI75" s="1311"/>
      <c r="CJ75" s="1311"/>
      <c r="CK75" s="1311"/>
      <c r="CL75" s="1311"/>
      <c r="CM75" s="1311"/>
      <c r="CN75" s="1311">
        <v>7.6</v>
      </c>
      <c r="CO75" s="1311"/>
      <c r="CP75" s="1311"/>
      <c r="CQ75" s="1311"/>
      <c r="CR75" s="1311"/>
      <c r="CS75" s="1311"/>
      <c r="CT75" s="1311"/>
      <c r="CU75" s="1311"/>
      <c r="CV75" s="1311">
        <v>7.5</v>
      </c>
      <c r="CW75" s="1311"/>
      <c r="CX75" s="1311"/>
      <c r="CY75" s="1311"/>
      <c r="CZ75" s="1311"/>
      <c r="DA75" s="1311"/>
      <c r="DB75" s="1311"/>
      <c r="DC75" s="1311"/>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1"/>
      <c r="G77" s="1300"/>
      <c r="H77" s="1300"/>
      <c r="I77" s="1300"/>
      <c r="J77" s="1300"/>
      <c r="K77" s="1328"/>
      <c r="L77" s="1328"/>
      <c r="M77" s="1328"/>
      <c r="N77" s="1328"/>
      <c r="AN77" s="1306" t="s">
        <v>617</v>
      </c>
      <c r="AO77" s="1306"/>
      <c r="AP77" s="1306"/>
      <c r="AQ77" s="1306"/>
      <c r="AR77" s="1306"/>
      <c r="AS77" s="1306"/>
      <c r="AT77" s="1306"/>
      <c r="AU77" s="1306"/>
      <c r="AV77" s="1306"/>
      <c r="AW77" s="1306"/>
      <c r="AX77" s="1306"/>
      <c r="AY77" s="1306"/>
      <c r="AZ77" s="1306"/>
      <c r="BA77" s="1306"/>
      <c r="BB77" s="1310" t="s">
        <v>615</v>
      </c>
      <c r="BC77" s="1310"/>
      <c r="BD77" s="1310"/>
      <c r="BE77" s="1310"/>
      <c r="BF77" s="1310"/>
      <c r="BG77" s="1310"/>
      <c r="BH77" s="1310"/>
      <c r="BI77" s="1310"/>
      <c r="BJ77" s="1310"/>
      <c r="BK77" s="1310"/>
      <c r="BL77" s="1310"/>
      <c r="BM77" s="1310"/>
      <c r="BN77" s="1310"/>
      <c r="BO77" s="1310"/>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1"/>
      <c r="G78" s="1300"/>
      <c r="H78" s="1300"/>
      <c r="I78" s="1300"/>
      <c r="J78" s="1300"/>
      <c r="K78" s="1328"/>
      <c r="L78" s="1328"/>
      <c r="M78" s="1328"/>
      <c r="N78" s="132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1"/>
      <c r="G79" s="1300"/>
      <c r="H79" s="1300"/>
      <c r="I79" s="1313"/>
      <c r="J79" s="1313"/>
      <c r="K79" s="1329"/>
      <c r="L79" s="1329"/>
      <c r="M79" s="1329"/>
      <c r="N79" s="1329"/>
      <c r="AN79" s="1306"/>
      <c r="AO79" s="1306"/>
      <c r="AP79" s="1306"/>
      <c r="AQ79" s="1306"/>
      <c r="AR79" s="1306"/>
      <c r="AS79" s="1306"/>
      <c r="AT79" s="1306"/>
      <c r="AU79" s="1306"/>
      <c r="AV79" s="1306"/>
      <c r="AW79" s="1306"/>
      <c r="AX79" s="1306"/>
      <c r="AY79" s="1306"/>
      <c r="AZ79" s="1306"/>
      <c r="BA79" s="1306"/>
      <c r="BB79" s="1310" t="s">
        <v>620</v>
      </c>
      <c r="BC79" s="1310"/>
      <c r="BD79" s="1310"/>
      <c r="BE79" s="1310"/>
      <c r="BF79" s="1310"/>
      <c r="BG79" s="1310"/>
      <c r="BH79" s="1310"/>
      <c r="BI79" s="1310"/>
      <c r="BJ79" s="1310"/>
      <c r="BK79" s="1310"/>
      <c r="BL79" s="1310"/>
      <c r="BM79" s="1310"/>
      <c r="BN79" s="1310"/>
      <c r="BO79" s="1310"/>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x14ac:dyDescent="0.15">
      <c r="B80" s="1281"/>
      <c r="G80" s="1300"/>
      <c r="H80" s="1300"/>
      <c r="I80" s="1313"/>
      <c r="J80" s="1313"/>
      <c r="K80" s="1329"/>
      <c r="L80" s="1329"/>
      <c r="M80" s="1329"/>
      <c r="N80" s="132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1"/>
    </row>
    <row r="82" spans="2:109" ht="17.25" x14ac:dyDescent="0.15">
      <c r="B82" s="1281"/>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1"/>
      <c r="AQ87" s="1331"/>
      <c r="BC87" s="1331"/>
      <c r="BO87" s="1331"/>
      <c r="CA87" s="1331"/>
      <c r="CM87" s="1331"/>
      <c r="CY87" s="1331"/>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cg3RwXAKdoaNnsrURFwe4/3Je4TOWhX5nKJyQRoODSWvCPJK5Kb3O0pcDpYupV45fxuDe2qkZ1jTZi0JrGr1/w==" saltValue="605+pkrRHRgUT4VKpLZDA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6F2B4-D24E-4FAF-98CB-4DD378619CB3}">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9SK66w4sazauGShUa9/SXWY1JyO601h50/4zZ1wCRJpLRehEvwZ/U/lqYrw+CrcaKrxmPfjw0JWrfGtUPal+Kw==" saltValue="FekkIMIK2jWN+5Apx/DC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3A90-7232-4B98-9037-D43B6BD1B66A}">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BmR9TOxcjYdd1sZhgjt+Atxc+e9NUMwHKbievnQqLRHvPDMNwVF756Kr32uvrsfLubsJBe0RUOq1dIcFtjO7nw==" saltValue="68iE/NPZPDjXQOwvPx/v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228336</v>
      </c>
      <c r="E3" s="162"/>
      <c r="F3" s="163">
        <v>291945</v>
      </c>
      <c r="G3" s="164"/>
      <c r="H3" s="165"/>
    </row>
    <row r="4" spans="1:8" x14ac:dyDescent="0.15">
      <c r="A4" s="166"/>
      <c r="B4" s="167"/>
      <c r="C4" s="168"/>
      <c r="D4" s="169">
        <v>91020</v>
      </c>
      <c r="E4" s="170"/>
      <c r="F4" s="171">
        <v>127651</v>
      </c>
      <c r="G4" s="172"/>
      <c r="H4" s="173"/>
    </row>
    <row r="5" spans="1:8" x14ac:dyDescent="0.15">
      <c r="A5" s="154" t="s">
        <v>561</v>
      </c>
      <c r="B5" s="159"/>
      <c r="C5" s="160"/>
      <c r="D5" s="161">
        <v>305999</v>
      </c>
      <c r="E5" s="162"/>
      <c r="F5" s="163">
        <v>291173</v>
      </c>
      <c r="G5" s="164"/>
      <c r="H5" s="165"/>
    </row>
    <row r="6" spans="1:8" x14ac:dyDescent="0.15">
      <c r="A6" s="166"/>
      <c r="B6" s="167"/>
      <c r="C6" s="168"/>
      <c r="D6" s="169">
        <v>240369</v>
      </c>
      <c r="E6" s="170"/>
      <c r="F6" s="171">
        <v>119071</v>
      </c>
      <c r="G6" s="172"/>
      <c r="H6" s="173"/>
    </row>
    <row r="7" spans="1:8" x14ac:dyDescent="0.15">
      <c r="A7" s="154" t="s">
        <v>562</v>
      </c>
      <c r="B7" s="159"/>
      <c r="C7" s="160"/>
      <c r="D7" s="161">
        <v>161334</v>
      </c>
      <c r="E7" s="162"/>
      <c r="F7" s="163">
        <v>271581</v>
      </c>
      <c r="G7" s="164"/>
      <c r="H7" s="165"/>
    </row>
    <row r="8" spans="1:8" x14ac:dyDescent="0.15">
      <c r="A8" s="166"/>
      <c r="B8" s="167"/>
      <c r="C8" s="168"/>
      <c r="D8" s="169">
        <v>106086</v>
      </c>
      <c r="E8" s="170"/>
      <c r="F8" s="171">
        <v>117844</v>
      </c>
      <c r="G8" s="172"/>
      <c r="H8" s="173"/>
    </row>
    <row r="9" spans="1:8" x14ac:dyDescent="0.15">
      <c r="A9" s="154" t="s">
        <v>563</v>
      </c>
      <c r="B9" s="159"/>
      <c r="C9" s="160"/>
      <c r="D9" s="161">
        <v>208611</v>
      </c>
      <c r="E9" s="162"/>
      <c r="F9" s="163">
        <v>268375</v>
      </c>
      <c r="G9" s="164"/>
      <c r="H9" s="165"/>
    </row>
    <row r="10" spans="1:8" x14ac:dyDescent="0.15">
      <c r="A10" s="166"/>
      <c r="B10" s="167"/>
      <c r="C10" s="168"/>
      <c r="D10" s="169">
        <v>135739</v>
      </c>
      <c r="E10" s="170"/>
      <c r="F10" s="171">
        <v>119602</v>
      </c>
      <c r="G10" s="172"/>
      <c r="H10" s="173"/>
    </row>
    <row r="11" spans="1:8" x14ac:dyDescent="0.15">
      <c r="A11" s="154" t="s">
        <v>564</v>
      </c>
      <c r="B11" s="159"/>
      <c r="C11" s="160"/>
      <c r="D11" s="161">
        <v>174976</v>
      </c>
      <c r="E11" s="162"/>
      <c r="F11" s="163">
        <v>301035</v>
      </c>
      <c r="G11" s="164"/>
      <c r="H11" s="165"/>
    </row>
    <row r="12" spans="1:8" x14ac:dyDescent="0.15">
      <c r="A12" s="166"/>
      <c r="B12" s="167"/>
      <c r="C12" s="174"/>
      <c r="D12" s="169">
        <v>76172</v>
      </c>
      <c r="E12" s="170"/>
      <c r="F12" s="171">
        <v>154376</v>
      </c>
      <c r="G12" s="172"/>
      <c r="H12" s="173"/>
    </row>
    <row r="13" spans="1:8" x14ac:dyDescent="0.15">
      <c r="A13" s="154"/>
      <c r="B13" s="159"/>
      <c r="C13" s="175"/>
      <c r="D13" s="176">
        <v>215851</v>
      </c>
      <c r="E13" s="177"/>
      <c r="F13" s="178">
        <v>284822</v>
      </c>
      <c r="G13" s="179"/>
      <c r="H13" s="165"/>
    </row>
    <row r="14" spans="1:8" x14ac:dyDescent="0.15">
      <c r="A14" s="166"/>
      <c r="B14" s="167"/>
      <c r="C14" s="168"/>
      <c r="D14" s="169">
        <v>129877</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2.78</v>
      </c>
      <c r="C19" s="180">
        <f>ROUND(VALUE(SUBSTITUTE(実質収支比率等に係る経年分析!G$48,"▲","-")),2)</f>
        <v>4.9400000000000004</v>
      </c>
      <c r="D19" s="180">
        <f>ROUND(VALUE(SUBSTITUTE(実質収支比率等に係る経年分析!H$48,"▲","-")),2)</f>
        <v>3.21</v>
      </c>
      <c r="E19" s="180">
        <f>ROUND(VALUE(SUBSTITUTE(実質収支比率等に係る経年分析!I$48,"▲","-")),2)</f>
        <v>4.5599999999999996</v>
      </c>
      <c r="F19" s="180">
        <f>ROUND(VALUE(SUBSTITUTE(実質収支比率等に係る経年分析!J$48,"▲","-")),2)</f>
        <v>2.94</v>
      </c>
    </row>
    <row r="20" spans="1:11" x14ac:dyDescent="0.15">
      <c r="A20" s="180" t="s">
        <v>55</v>
      </c>
      <c r="B20" s="180">
        <f>ROUND(VALUE(SUBSTITUTE(実質収支比率等に係る経年分析!F$47,"▲","-")),2)</f>
        <v>40.04</v>
      </c>
      <c r="C20" s="180">
        <f>ROUND(VALUE(SUBSTITUTE(実質収支比率等に係る経年分析!G$47,"▲","-")),2)</f>
        <v>35.840000000000003</v>
      </c>
      <c r="D20" s="180">
        <f>ROUND(VALUE(SUBSTITUTE(実質収支比率等に係る経年分析!H$47,"▲","-")),2)</f>
        <v>36.39</v>
      </c>
      <c r="E20" s="180">
        <f>ROUND(VALUE(SUBSTITUTE(実質収支比率等に係る経年分析!I$47,"▲","-")),2)</f>
        <v>36.049999999999997</v>
      </c>
      <c r="F20" s="180">
        <f>ROUND(VALUE(SUBSTITUTE(実質収支比率等に係る経年分析!J$47,"▲","-")),2)</f>
        <v>38.28</v>
      </c>
    </row>
    <row r="21" spans="1:11" x14ac:dyDescent="0.15">
      <c r="A21" s="180" t="s">
        <v>56</v>
      </c>
      <c r="B21" s="180">
        <f>IF(ISNUMBER(VALUE(SUBSTITUTE(実質収支比率等に係る経年分析!F$49,"▲","-"))),ROUND(VALUE(SUBSTITUTE(実質収支比率等に係る経年分析!F$49,"▲","-")),2),NA())</f>
        <v>-5.26</v>
      </c>
      <c r="C21" s="180">
        <f>IF(ISNUMBER(VALUE(SUBSTITUTE(実質収支比率等に係る経年分析!G$49,"▲","-"))),ROUND(VALUE(SUBSTITUTE(実質収支比率等に係る経年分析!G$49,"▲","-")),2),NA())</f>
        <v>3.49</v>
      </c>
      <c r="D21" s="180">
        <f>IF(ISNUMBER(VALUE(SUBSTITUTE(実質収支比率等に係る経年分析!H$49,"▲","-"))),ROUND(VALUE(SUBSTITUTE(実質収支比率等に係る経年分析!H$49,"▲","-")),2),NA())</f>
        <v>-1.81</v>
      </c>
      <c r="E21" s="180">
        <f>IF(ISNUMBER(VALUE(SUBSTITUTE(実質収支比率等に係る経年分析!I$49,"▲","-"))),ROUND(VALUE(SUBSTITUTE(実質収支比率等に係る経年分析!I$49,"▲","-")),2),NA())</f>
        <v>1.39</v>
      </c>
      <c r="F21" s="180">
        <f>IF(ISNUMBER(VALUE(SUBSTITUTE(実質収支比率等に係る経年分析!J$49,"▲","-"))),ROUND(VALUE(SUBSTITUTE(実質収支比率等に係る経年分析!J$49,"▲","-")),2),NA())</f>
        <v>2.21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1.81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浄化槽整備事業特別会計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特定環境保全公共下水道事業特別会計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へき地診療所特別会計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1.22</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1.1299999999999999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406</v>
      </c>
      <c r="E42" s="182"/>
      <c r="F42" s="182"/>
      <c r="G42" s="182">
        <f>'実質公債費比率（分子）の構造'!L$52</f>
        <v>432</v>
      </c>
      <c r="H42" s="182"/>
      <c r="I42" s="182"/>
      <c r="J42" s="182">
        <f>'実質公債費比率（分子）の構造'!M$52</f>
        <v>448</v>
      </c>
      <c r="K42" s="182"/>
      <c r="L42" s="182"/>
      <c r="M42" s="182">
        <f>'実質公債費比率（分子）の構造'!N$52</f>
        <v>454</v>
      </c>
      <c r="N42" s="182"/>
      <c r="O42" s="182"/>
      <c r="P42" s="182">
        <f>'実質公債費比率（分子）の構造'!O$52</f>
        <v>463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v>
      </c>
      <c r="C44" s="182"/>
      <c r="D44" s="182"/>
      <c r="E44" s="182">
        <f>'実質公債費比率（分子）の構造'!L$50</f>
        <v>9</v>
      </c>
      <c r="F44" s="182"/>
      <c r="G44" s="182"/>
      <c r="H44" s="182">
        <f>'実質公債費比率（分子）の構造'!M$50</f>
        <v>9</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17</v>
      </c>
      <c r="C45" s="182"/>
      <c r="D45" s="182"/>
      <c r="E45" s="182">
        <f>'実質公債費比率（分子）の構造'!L$49</f>
        <v>27</v>
      </c>
      <c r="F45" s="182"/>
      <c r="G45" s="182"/>
      <c r="H45" s="182">
        <f>'実質公債費比率（分子）の構造'!M$49</f>
        <v>23</v>
      </c>
      <c r="I45" s="182"/>
      <c r="J45" s="182"/>
      <c r="K45" s="182">
        <f>'実質公債費比率（分子）の構造'!N$49</f>
        <v>24</v>
      </c>
      <c r="L45" s="182"/>
      <c r="M45" s="182"/>
      <c r="N45" s="182">
        <f>'実質公債費比率（分子）の構造'!O$49</f>
        <v>15</v>
      </c>
      <c r="O45" s="182"/>
      <c r="P45" s="182"/>
    </row>
    <row r="46" spans="1:16" x14ac:dyDescent="0.15">
      <c r="A46" s="182" t="s">
        <v>67</v>
      </c>
      <c r="B46" s="182">
        <f>'実質公債費比率（分子）の構造'!K$48</f>
        <v>121</v>
      </c>
      <c r="C46" s="182"/>
      <c r="D46" s="182"/>
      <c r="E46" s="182">
        <f>'実質公債費比率（分子）の構造'!L$48</f>
        <v>123</v>
      </c>
      <c r="F46" s="182"/>
      <c r="G46" s="182"/>
      <c r="H46" s="182">
        <f>'実質公債費比率（分子）の構造'!M$48</f>
        <v>120</v>
      </c>
      <c r="I46" s="182"/>
      <c r="J46" s="182"/>
      <c r="K46" s="182">
        <f>'実質公債費比率（分子）の構造'!N$48</f>
        <v>120</v>
      </c>
      <c r="L46" s="182"/>
      <c r="M46" s="182"/>
      <c r="N46" s="182">
        <f>'実質公債費比率（分子）の構造'!O$48</f>
        <v>120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423</v>
      </c>
      <c r="C49" s="182"/>
      <c r="D49" s="182"/>
      <c r="E49" s="182">
        <f>'実質公債費比率（分子）の構造'!L$45</f>
        <v>423</v>
      </c>
      <c r="F49" s="182"/>
      <c r="G49" s="182"/>
      <c r="H49" s="182">
        <f>'実質公債費比率（分子）の構造'!M$45</f>
        <v>417</v>
      </c>
      <c r="I49" s="182"/>
      <c r="J49" s="182"/>
      <c r="K49" s="182">
        <f>'実質公債費比率（分子）の構造'!N$45</f>
        <v>440</v>
      </c>
      <c r="L49" s="182"/>
      <c r="M49" s="182"/>
      <c r="N49" s="182">
        <f>'実質公債費比率（分子）の構造'!O$45</f>
        <v>473</v>
      </c>
      <c r="O49" s="182"/>
      <c r="P49" s="182"/>
    </row>
    <row r="50" spans="1:16" x14ac:dyDescent="0.15">
      <c r="A50" s="182" t="s">
        <v>71</v>
      </c>
      <c r="B50" s="182" t="e">
        <f>NA()</f>
        <v>#N/A</v>
      </c>
      <c r="C50" s="182">
        <f>IF(ISNUMBER('実質公債費比率（分子）の構造'!K$53),'実質公債費比率（分子）の構造'!K$53,NA())</f>
        <v>164</v>
      </c>
      <c r="D50" s="182" t="e">
        <f>NA()</f>
        <v>#N/A</v>
      </c>
      <c r="E50" s="182" t="e">
        <f>NA()</f>
        <v>#N/A</v>
      </c>
      <c r="F50" s="182">
        <f>IF(ISNUMBER('実質公債費比率（分子）の構造'!L$53),'実質公債費比率（分子）の構造'!L$53,NA())</f>
        <v>150</v>
      </c>
      <c r="G50" s="182" t="e">
        <f>NA()</f>
        <v>#N/A</v>
      </c>
      <c r="H50" s="182" t="e">
        <f>NA()</f>
        <v>#N/A</v>
      </c>
      <c r="I50" s="182">
        <f>IF(ISNUMBER('実質公債費比率（分子）の構造'!M$53),'実質公債費比率（分子）の構造'!M$53,NA())</f>
        <v>121</v>
      </c>
      <c r="J50" s="182" t="e">
        <f>NA()</f>
        <v>#N/A</v>
      </c>
      <c r="K50" s="182" t="e">
        <f>NA()</f>
        <v>#N/A</v>
      </c>
      <c r="L50" s="182">
        <f>IF(ISNUMBER('実質公債費比率（分子）の構造'!N$53),'実質公債費比率（分子）の構造'!N$53,NA())</f>
        <v>131</v>
      </c>
      <c r="M50" s="182" t="e">
        <f>NA()</f>
        <v>#N/A</v>
      </c>
      <c r="N50" s="182" t="e">
        <f>NA()</f>
        <v>#N/A</v>
      </c>
      <c r="O50" s="182">
        <f>IF(ISNUMBER('実質公債費比率（分子）の構造'!O$53),'実質公債費比率（分子）の構造'!O$53,NA())</f>
        <v>146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3977</v>
      </c>
      <c r="E56" s="181"/>
      <c r="F56" s="181"/>
      <c r="G56" s="181">
        <f>'将来負担比率（分子）の構造'!J$52</f>
        <v>4240</v>
      </c>
      <c r="H56" s="181"/>
      <c r="I56" s="181"/>
      <c r="J56" s="181">
        <f>'将来負担比率（分子）の構造'!K$52</f>
        <v>4491</v>
      </c>
      <c r="K56" s="181"/>
      <c r="L56" s="181"/>
      <c r="M56" s="181">
        <f>'将来負担比率（分子）の構造'!L$52</f>
        <v>4410</v>
      </c>
      <c r="N56" s="181"/>
      <c r="O56" s="181"/>
      <c r="P56" s="181">
        <f>'将来負担比率（分子）の構造'!M$52</f>
        <v>4292</v>
      </c>
    </row>
    <row r="57" spans="1:16" x14ac:dyDescent="0.15">
      <c r="A57" s="181" t="s">
        <v>42</v>
      </c>
      <c r="B57" s="181"/>
      <c r="C57" s="181"/>
      <c r="D57" s="181" t="str">
        <f>'将来負担比率（分子）の構造'!I$51</f>
        <v>-</v>
      </c>
      <c r="E57" s="181"/>
      <c r="F57" s="181"/>
      <c r="G57" s="181">
        <f>'将来負担比率（分子）の構造'!J$51</f>
        <v>18</v>
      </c>
      <c r="H57" s="181"/>
      <c r="I57" s="181"/>
      <c r="J57" s="181">
        <f>'将来負担比率（分子）の構造'!K$51</f>
        <v>17</v>
      </c>
      <c r="K57" s="181"/>
      <c r="L57" s="181"/>
      <c r="M57" s="181">
        <f>'将来負担比率（分子）の構造'!L$51</f>
        <v>16</v>
      </c>
      <c r="N57" s="181"/>
      <c r="O57" s="181"/>
      <c r="P57" s="181">
        <f>'将来負担比率（分子）の構造'!M$51</f>
        <v>14</v>
      </c>
    </row>
    <row r="58" spans="1:16" x14ac:dyDescent="0.15">
      <c r="A58" s="181" t="s">
        <v>41</v>
      </c>
      <c r="B58" s="181"/>
      <c r="C58" s="181"/>
      <c r="D58" s="181">
        <f>'将来負担比率（分子）の構造'!I$50</f>
        <v>3344</v>
      </c>
      <c r="E58" s="181"/>
      <c r="F58" s="181"/>
      <c r="G58" s="181">
        <f>'将来負担比率（分子）の構造'!J$50</f>
        <v>3229</v>
      </c>
      <c r="H58" s="181"/>
      <c r="I58" s="181"/>
      <c r="J58" s="181">
        <f>'将来負担比率（分子）の構造'!K$50</f>
        <v>3207</v>
      </c>
      <c r="K58" s="181"/>
      <c r="L58" s="181"/>
      <c r="M58" s="181">
        <f>'将来負担比率（分子）の構造'!L$50</f>
        <v>3316</v>
      </c>
      <c r="N58" s="181"/>
      <c r="O58" s="181"/>
      <c r="P58" s="181">
        <f>'将来負担比率（分子）の構造'!M$50</f>
        <v>3385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223</v>
      </c>
      <c r="C62" s="181"/>
      <c r="D62" s="181"/>
      <c r="E62" s="181">
        <f>'将来負担比率（分子）の構造'!J$45</f>
        <v>202</v>
      </c>
      <c r="F62" s="181"/>
      <c r="G62" s="181"/>
      <c r="H62" s="181">
        <f>'将来負担比率（分子）の構造'!K$45</f>
        <v>206</v>
      </c>
      <c r="I62" s="181"/>
      <c r="J62" s="181"/>
      <c r="K62" s="181">
        <f>'将来負担比率（分子）の構造'!L$45</f>
        <v>152</v>
      </c>
      <c r="L62" s="181"/>
      <c r="M62" s="181"/>
      <c r="N62" s="181">
        <f>'将来負担比率（分子）の構造'!M$45</f>
        <v>151</v>
      </c>
      <c r="O62" s="181"/>
      <c r="P62" s="181"/>
    </row>
    <row r="63" spans="1:16" x14ac:dyDescent="0.15">
      <c r="A63" s="181" t="s">
        <v>34</v>
      </c>
      <c r="B63" s="181">
        <f>'将来負担比率（分子）の構造'!I$44</f>
        <v>73</v>
      </c>
      <c r="C63" s="181"/>
      <c r="D63" s="181"/>
      <c r="E63" s="181">
        <f>'将来負担比率（分子）の構造'!J$44</f>
        <v>50</v>
      </c>
      <c r="F63" s="181"/>
      <c r="G63" s="181"/>
      <c r="H63" s="181">
        <f>'将来負担比率（分子）の構造'!K$44</f>
        <v>40</v>
      </c>
      <c r="I63" s="181"/>
      <c r="J63" s="181"/>
      <c r="K63" s="181">
        <f>'将来負担比率（分子）の構造'!L$44</f>
        <v>17</v>
      </c>
      <c r="L63" s="181"/>
      <c r="M63" s="181"/>
      <c r="N63" s="181">
        <f>'将来負担比率（分子）の構造'!M$44</f>
        <v>3</v>
      </c>
      <c r="O63" s="181"/>
      <c r="P63" s="181"/>
    </row>
    <row r="64" spans="1:16" x14ac:dyDescent="0.15">
      <c r="A64" s="181" t="s">
        <v>33</v>
      </c>
      <c r="B64" s="181">
        <f>'将来負担比率（分子）の構造'!I$43</f>
        <v>1277</v>
      </c>
      <c r="C64" s="181"/>
      <c r="D64" s="181"/>
      <c r="E64" s="181">
        <f>'将来負担比率（分子）の構造'!J$43</f>
        <v>1268</v>
      </c>
      <c r="F64" s="181"/>
      <c r="G64" s="181"/>
      <c r="H64" s="181">
        <f>'将来負担比率（分子）の構造'!K$43</f>
        <v>1285</v>
      </c>
      <c r="I64" s="181"/>
      <c r="J64" s="181"/>
      <c r="K64" s="181">
        <f>'将来負担比率（分子）の構造'!L$43</f>
        <v>1243</v>
      </c>
      <c r="L64" s="181"/>
      <c r="M64" s="181"/>
      <c r="N64" s="181">
        <f>'将来負担比率（分子）の構造'!M$43</f>
        <v>1223</v>
      </c>
      <c r="O64" s="181"/>
      <c r="P64" s="181"/>
    </row>
    <row r="65" spans="1:16" x14ac:dyDescent="0.15">
      <c r="A65" s="181" t="s">
        <v>32</v>
      </c>
      <c r="B65" s="181">
        <f>'将来負担比率（分子）の構造'!I$42</f>
        <v>32</v>
      </c>
      <c r="C65" s="181"/>
      <c r="D65" s="181"/>
      <c r="E65" s="181">
        <f>'将来負担比率（分子）の構造'!J$42</f>
        <v>15</v>
      </c>
      <c r="F65" s="181"/>
      <c r="G65" s="181"/>
      <c r="H65" s="181">
        <f>'将来負担比率（分子）の構造'!K$42</f>
        <v>7</v>
      </c>
      <c r="I65" s="181"/>
      <c r="J65" s="181"/>
      <c r="K65" s="181">
        <f>'将来負担比率（分子）の構造'!L$42</f>
        <v>5</v>
      </c>
      <c r="L65" s="181"/>
      <c r="M65" s="181"/>
      <c r="N65" s="181">
        <f>'将来負担比率（分子）の構造'!M$42</f>
        <v>4</v>
      </c>
      <c r="O65" s="181"/>
      <c r="P65" s="181"/>
    </row>
    <row r="66" spans="1:16" x14ac:dyDescent="0.15">
      <c r="A66" s="181" t="s">
        <v>31</v>
      </c>
      <c r="B66" s="181">
        <f>'将来負担比率（分子）の構造'!I$41</f>
        <v>4038</v>
      </c>
      <c r="C66" s="181"/>
      <c r="D66" s="181"/>
      <c r="E66" s="181">
        <f>'将来負担比率（分子）の構造'!J$41</f>
        <v>4469</v>
      </c>
      <c r="F66" s="181"/>
      <c r="G66" s="181"/>
      <c r="H66" s="181">
        <f>'将来負担比率（分子）の構造'!K$41</f>
        <v>4519</v>
      </c>
      <c r="I66" s="181"/>
      <c r="J66" s="181"/>
      <c r="K66" s="181">
        <f>'将来負担比率（分子）の構造'!L$41</f>
        <v>4619</v>
      </c>
      <c r="L66" s="181"/>
      <c r="M66" s="181"/>
      <c r="N66" s="181">
        <f>'将来負担比率（分子）の構造'!M$41</f>
        <v>4533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788</v>
      </c>
      <c r="C72" s="185">
        <f>基金残高に係る経年分析!G55</f>
        <v>788</v>
      </c>
      <c r="D72" s="185">
        <f>基金残高に係る経年分析!H55</f>
        <v>871</v>
      </c>
    </row>
    <row r="73" spans="1:16" x14ac:dyDescent="0.15">
      <c r="A73" s="184" t="s">
        <v>78</v>
      </c>
      <c r="B73" s="185">
        <f>基金残高に係る経年分析!F56</f>
        <v>320</v>
      </c>
      <c r="C73" s="185">
        <f>基金残高に係る経年分析!G56</f>
        <v>371</v>
      </c>
      <c r="D73" s="185">
        <f>基金残高に係る経年分析!H56</f>
        <v>371</v>
      </c>
    </row>
    <row r="74" spans="1:16" x14ac:dyDescent="0.15">
      <c r="A74" s="184" t="s">
        <v>79</v>
      </c>
      <c r="B74" s="185">
        <f>基金残高に係る経年分析!F57</f>
        <v>1973</v>
      </c>
      <c r="C74" s="185">
        <f>基金残高に係る経年分析!G57</f>
        <v>2038</v>
      </c>
      <c r="D74" s="185">
        <f>基金残高に係る経年分析!H57</f>
        <v>2013</v>
      </c>
    </row>
  </sheetData>
  <sheetProtection algorithmName="SHA-512" hashValue="TNpHF88ba3oxSX7fXW5ltOvhS19krwh+O5SV1fttgvKF5orcLT3hI7Vs1E2XlFHMlmCuh1rKF5jKrFNZ32v07A==" saltValue="IfJGGLaF5EjTekiqzBGH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221</v>
      </c>
      <c r="DI1" s="624"/>
      <c r="DJ1" s="624"/>
      <c r="DK1" s="624"/>
      <c r="DL1" s="624"/>
      <c r="DM1" s="624"/>
      <c r="DN1" s="625"/>
      <c r="DO1" s="226"/>
      <c r="DP1" s="623" t="s">
        <v>222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227</v>
      </c>
      <c r="S4" s="627"/>
      <c r="T4" s="627"/>
      <c r="U4" s="627"/>
      <c r="V4" s="627"/>
      <c r="W4" s="627"/>
      <c r="X4" s="627"/>
      <c r="Y4" s="628"/>
      <c r="Z4" s="626" t="s">
        <v>228</v>
      </c>
      <c r="AA4" s="627"/>
      <c r="AB4" s="627"/>
      <c r="AC4" s="628"/>
      <c r="AD4" s="626" t="s">
        <v>229</v>
      </c>
      <c r="AE4" s="627"/>
      <c r="AF4" s="627"/>
      <c r="AG4" s="627"/>
      <c r="AH4" s="627"/>
      <c r="AI4" s="627"/>
      <c r="AJ4" s="627"/>
      <c r="AK4" s="628"/>
      <c r="AL4" s="626" t="s">
        <v>228</v>
      </c>
      <c r="AM4" s="627"/>
      <c r="AN4" s="627"/>
      <c r="AO4" s="628"/>
      <c r="AP4" s="632" t="s">
        <v>230</v>
      </c>
      <c r="AQ4" s="632"/>
      <c r="AR4" s="632"/>
      <c r="AS4" s="632"/>
      <c r="AT4" s="632"/>
      <c r="AU4" s="632"/>
      <c r="AV4" s="632"/>
      <c r="AW4" s="632"/>
      <c r="AX4" s="632"/>
      <c r="AY4" s="632"/>
      <c r="AZ4" s="632"/>
      <c r="BA4" s="632"/>
      <c r="BB4" s="632"/>
      <c r="BC4" s="632"/>
      <c r="BD4" s="632"/>
      <c r="BE4" s="632"/>
      <c r="BF4" s="632"/>
      <c r="BG4" s="632" t="s">
        <v>231</v>
      </c>
      <c r="BH4" s="632"/>
      <c r="BI4" s="632"/>
      <c r="BJ4" s="632"/>
      <c r="BK4" s="632"/>
      <c r="BL4" s="632"/>
      <c r="BM4" s="632"/>
      <c r="BN4" s="632"/>
      <c r="BO4" s="632" t="s">
        <v>228</v>
      </c>
      <c r="BP4" s="632"/>
      <c r="BQ4" s="632"/>
      <c r="BR4" s="632"/>
      <c r="BS4" s="632" t="s">
        <v>232</v>
      </c>
      <c r="BT4" s="632"/>
      <c r="BU4" s="632"/>
      <c r="BV4" s="632"/>
      <c r="BW4" s="632"/>
      <c r="BX4" s="632"/>
      <c r="BY4" s="632"/>
      <c r="BZ4" s="632"/>
      <c r="CA4" s="632"/>
      <c r="CB4" s="632"/>
      <c r="CD4" s="629" t="s">
        <v>233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234</v>
      </c>
      <c r="C5" s="634"/>
      <c r="D5" s="634"/>
      <c r="E5" s="634"/>
      <c r="F5" s="634"/>
      <c r="G5" s="634"/>
      <c r="H5" s="634"/>
      <c r="I5" s="634"/>
      <c r="J5" s="634"/>
      <c r="K5" s="634"/>
      <c r="L5" s="634"/>
      <c r="M5" s="634"/>
      <c r="N5" s="634"/>
      <c r="O5" s="634"/>
      <c r="P5" s="634"/>
      <c r="Q5" s="635"/>
      <c r="R5" s="636">
        <v>304870</v>
      </c>
      <c r="S5" s="637"/>
      <c r="T5" s="637"/>
      <c r="U5" s="637"/>
      <c r="V5" s="637"/>
      <c r="W5" s="637"/>
      <c r="X5" s="637"/>
      <c r="Y5" s="638"/>
      <c r="Z5" s="639">
        <v>6.5</v>
      </c>
      <c r="AA5" s="639"/>
      <c r="AB5" s="639"/>
      <c r="AC5" s="639"/>
      <c r="AD5" s="640">
        <v>304870</v>
      </c>
      <c r="AE5" s="640"/>
      <c r="AF5" s="640"/>
      <c r="AG5" s="640"/>
      <c r="AH5" s="640"/>
      <c r="AI5" s="640"/>
      <c r="AJ5" s="640"/>
      <c r="AK5" s="640"/>
      <c r="AL5" s="641">
        <v>13.8</v>
      </c>
      <c r="AM5" s="642"/>
      <c r="AN5" s="642"/>
      <c r="AO5" s="643"/>
      <c r="AP5" s="633" t="s">
        <v>235</v>
      </c>
      <c r="AQ5" s="634"/>
      <c r="AR5" s="634"/>
      <c r="AS5" s="634"/>
      <c r="AT5" s="634"/>
      <c r="AU5" s="634"/>
      <c r="AV5" s="634"/>
      <c r="AW5" s="634"/>
      <c r="AX5" s="634"/>
      <c r="AY5" s="634"/>
      <c r="AZ5" s="634"/>
      <c r="BA5" s="634"/>
      <c r="BB5" s="634"/>
      <c r="BC5" s="634"/>
      <c r="BD5" s="634"/>
      <c r="BE5" s="634"/>
      <c r="BF5" s="635"/>
      <c r="BG5" s="647">
        <v>299644</v>
      </c>
      <c r="BH5" s="648"/>
      <c r="BI5" s="648"/>
      <c r="BJ5" s="648"/>
      <c r="BK5" s="648"/>
      <c r="BL5" s="648"/>
      <c r="BM5" s="648"/>
      <c r="BN5" s="649"/>
      <c r="BO5" s="650">
        <v>98.3</v>
      </c>
      <c r="BP5" s="650"/>
      <c r="BQ5" s="650"/>
      <c r="BR5" s="650"/>
      <c r="BS5" s="651" t="s">
        <v>236</v>
      </c>
      <c r="BT5" s="651"/>
      <c r="BU5" s="651"/>
      <c r="BV5" s="651"/>
      <c r="BW5" s="651"/>
      <c r="BX5" s="651"/>
      <c r="BY5" s="651"/>
      <c r="BZ5" s="651"/>
      <c r="CA5" s="651"/>
      <c r="CB5" s="655"/>
      <c r="CD5" s="629" t="s">
        <v>230</v>
      </c>
      <c r="CE5" s="630"/>
      <c r="CF5" s="630"/>
      <c r="CG5" s="630"/>
      <c r="CH5" s="630"/>
      <c r="CI5" s="630"/>
      <c r="CJ5" s="630"/>
      <c r="CK5" s="630"/>
      <c r="CL5" s="630"/>
      <c r="CM5" s="630"/>
      <c r="CN5" s="630"/>
      <c r="CO5" s="630"/>
      <c r="CP5" s="630"/>
      <c r="CQ5" s="631"/>
      <c r="CR5" s="629" t="s">
        <v>237</v>
      </c>
      <c r="CS5" s="630"/>
      <c r="CT5" s="630"/>
      <c r="CU5" s="630"/>
      <c r="CV5" s="630"/>
      <c r="CW5" s="630"/>
      <c r="CX5" s="630"/>
      <c r="CY5" s="631"/>
      <c r="CZ5" s="629" t="s">
        <v>228</v>
      </c>
      <c r="DA5" s="630"/>
      <c r="DB5" s="630"/>
      <c r="DC5" s="631"/>
      <c r="DD5" s="629" t="s">
        <v>238</v>
      </c>
      <c r="DE5" s="630"/>
      <c r="DF5" s="630"/>
      <c r="DG5" s="630"/>
      <c r="DH5" s="630"/>
      <c r="DI5" s="630"/>
      <c r="DJ5" s="630"/>
      <c r="DK5" s="630"/>
      <c r="DL5" s="630"/>
      <c r="DM5" s="630"/>
      <c r="DN5" s="630"/>
      <c r="DO5" s="630"/>
      <c r="DP5" s="631"/>
      <c r="DQ5" s="629" t="s">
        <v>239</v>
      </c>
      <c r="DR5" s="630"/>
      <c r="DS5" s="630"/>
      <c r="DT5" s="630"/>
      <c r="DU5" s="630"/>
      <c r="DV5" s="630"/>
      <c r="DW5" s="630"/>
      <c r="DX5" s="630"/>
      <c r="DY5" s="630"/>
      <c r="DZ5" s="630"/>
      <c r="EA5" s="630"/>
      <c r="EB5" s="630"/>
      <c r="EC5" s="631"/>
    </row>
    <row r="6" spans="2:143" ht="11.25" customHeight="1" x14ac:dyDescent="0.15">
      <c r="B6" s="644" t="s">
        <v>240</v>
      </c>
      <c r="C6" s="645"/>
      <c r="D6" s="645"/>
      <c r="E6" s="645"/>
      <c r="F6" s="645"/>
      <c r="G6" s="645"/>
      <c r="H6" s="645"/>
      <c r="I6" s="645"/>
      <c r="J6" s="645"/>
      <c r="K6" s="645"/>
      <c r="L6" s="645"/>
      <c r="M6" s="645"/>
      <c r="N6" s="645"/>
      <c r="O6" s="645"/>
      <c r="P6" s="645"/>
      <c r="Q6" s="646"/>
      <c r="R6" s="647">
        <v>40175</v>
      </c>
      <c r="S6" s="648"/>
      <c r="T6" s="648"/>
      <c r="U6" s="648"/>
      <c r="V6" s="648"/>
      <c r="W6" s="648"/>
      <c r="X6" s="648"/>
      <c r="Y6" s="649"/>
      <c r="Z6" s="650">
        <v>0.9</v>
      </c>
      <c r="AA6" s="650"/>
      <c r="AB6" s="650"/>
      <c r="AC6" s="650"/>
      <c r="AD6" s="651">
        <v>40175</v>
      </c>
      <c r="AE6" s="651"/>
      <c r="AF6" s="651"/>
      <c r="AG6" s="651"/>
      <c r="AH6" s="651"/>
      <c r="AI6" s="651"/>
      <c r="AJ6" s="651"/>
      <c r="AK6" s="651"/>
      <c r="AL6" s="652">
        <v>1.8</v>
      </c>
      <c r="AM6" s="653"/>
      <c r="AN6" s="653"/>
      <c r="AO6" s="654"/>
      <c r="AP6" s="644" t="s">
        <v>241</v>
      </c>
      <c r="AQ6" s="645"/>
      <c r="AR6" s="645"/>
      <c r="AS6" s="645"/>
      <c r="AT6" s="645"/>
      <c r="AU6" s="645"/>
      <c r="AV6" s="645"/>
      <c r="AW6" s="645"/>
      <c r="AX6" s="645"/>
      <c r="AY6" s="645"/>
      <c r="AZ6" s="645"/>
      <c r="BA6" s="645"/>
      <c r="BB6" s="645"/>
      <c r="BC6" s="645"/>
      <c r="BD6" s="645"/>
      <c r="BE6" s="645"/>
      <c r="BF6" s="646"/>
      <c r="BG6" s="647">
        <v>299644</v>
      </c>
      <c r="BH6" s="648"/>
      <c r="BI6" s="648"/>
      <c r="BJ6" s="648"/>
      <c r="BK6" s="648"/>
      <c r="BL6" s="648"/>
      <c r="BM6" s="648"/>
      <c r="BN6" s="649"/>
      <c r="BO6" s="650">
        <v>98.3</v>
      </c>
      <c r="BP6" s="650"/>
      <c r="BQ6" s="650"/>
      <c r="BR6" s="650"/>
      <c r="BS6" s="651" t="s">
        <v>183</v>
      </c>
      <c r="BT6" s="651"/>
      <c r="BU6" s="651"/>
      <c r="BV6" s="651"/>
      <c r="BW6" s="651"/>
      <c r="BX6" s="651"/>
      <c r="BY6" s="651"/>
      <c r="BZ6" s="651"/>
      <c r="CA6" s="651"/>
      <c r="CB6" s="655"/>
      <c r="CD6" s="658" t="s">
        <v>242</v>
      </c>
      <c r="CE6" s="659"/>
      <c r="CF6" s="659"/>
      <c r="CG6" s="659"/>
      <c r="CH6" s="659"/>
      <c r="CI6" s="659"/>
      <c r="CJ6" s="659"/>
      <c r="CK6" s="659"/>
      <c r="CL6" s="659"/>
      <c r="CM6" s="659"/>
      <c r="CN6" s="659"/>
      <c r="CO6" s="659"/>
      <c r="CP6" s="659"/>
      <c r="CQ6" s="660"/>
      <c r="CR6" s="647">
        <v>63617</v>
      </c>
      <c r="CS6" s="648"/>
      <c r="CT6" s="648"/>
      <c r="CU6" s="648"/>
      <c r="CV6" s="648"/>
      <c r="CW6" s="648"/>
      <c r="CX6" s="648"/>
      <c r="CY6" s="649"/>
      <c r="CZ6" s="641">
        <v>1.4</v>
      </c>
      <c r="DA6" s="642"/>
      <c r="DB6" s="642"/>
      <c r="DC6" s="661"/>
      <c r="DD6" s="656" t="s">
        <v>236</v>
      </c>
      <c r="DE6" s="648"/>
      <c r="DF6" s="648"/>
      <c r="DG6" s="648"/>
      <c r="DH6" s="648"/>
      <c r="DI6" s="648"/>
      <c r="DJ6" s="648"/>
      <c r="DK6" s="648"/>
      <c r="DL6" s="648"/>
      <c r="DM6" s="648"/>
      <c r="DN6" s="648"/>
      <c r="DO6" s="648"/>
      <c r="DP6" s="649"/>
      <c r="DQ6" s="656">
        <v>63617</v>
      </c>
      <c r="DR6" s="648"/>
      <c r="DS6" s="648"/>
      <c r="DT6" s="648"/>
      <c r="DU6" s="648"/>
      <c r="DV6" s="648"/>
      <c r="DW6" s="648"/>
      <c r="DX6" s="648"/>
      <c r="DY6" s="648"/>
      <c r="DZ6" s="648"/>
      <c r="EA6" s="648"/>
      <c r="EB6" s="648"/>
      <c r="EC6" s="657"/>
    </row>
    <row r="7" spans="2:143" ht="11.25" customHeight="1" x14ac:dyDescent="0.15">
      <c r="B7" s="644" t="s">
        <v>243</v>
      </c>
      <c r="C7" s="645"/>
      <c r="D7" s="645"/>
      <c r="E7" s="645"/>
      <c r="F7" s="645"/>
      <c r="G7" s="645"/>
      <c r="H7" s="645"/>
      <c r="I7" s="645"/>
      <c r="J7" s="645"/>
      <c r="K7" s="645"/>
      <c r="L7" s="645"/>
      <c r="M7" s="645"/>
      <c r="N7" s="645"/>
      <c r="O7" s="645"/>
      <c r="P7" s="645"/>
      <c r="Q7" s="646"/>
      <c r="R7" s="647">
        <v>261</v>
      </c>
      <c r="S7" s="648"/>
      <c r="T7" s="648"/>
      <c r="U7" s="648"/>
      <c r="V7" s="648"/>
      <c r="W7" s="648"/>
      <c r="X7" s="648"/>
      <c r="Y7" s="649"/>
      <c r="Z7" s="650">
        <v>0</v>
      </c>
      <c r="AA7" s="650"/>
      <c r="AB7" s="650"/>
      <c r="AC7" s="650"/>
      <c r="AD7" s="651">
        <v>261</v>
      </c>
      <c r="AE7" s="651"/>
      <c r="AF7" s="651"/>
      <c r="AG7" s="651"/>
      <c r="AH7" s="651"/>
      <c r="AI7" s="651"/>
      <c r="AJ7" s="651"/>
      <c r="AK7" s="651"/>
      <c r="AL7" s="652">
        <v>0</v>
      </c>
      <c r="AM7" s="653"/>
      <c r="AN7" s="653"/>
      <c r="AO7" s="654"/>
      <c r="AP7" s="644" t="s">
        <v>244</v>
      </c>
      <c r="AQ7" s="645"/>
      <c r="AR7" s="645"/>
      <c r="AS7" s="645"/>
      <c r="AT7" s="645"/>
      <c r="AU7" s="645"/>
      <c r="AV7" s="645"/>
      <c r="AW7" s="645"/>
      <c r="AX7" s="645"/>
      <c r="AY7" s="645"/>
      <c r="AZ7" s="645"/>
      <c r="BA7" s="645"/>
      <c r="BB7" s="645"/>
      <c r="BC7" s="645"/>
      <c r="BD7" s="645"/>
      <c r="BE7" s="645"/>
      <c r="BF7" s="646"/>
      <c r="BG7" s="647">
        <v>109843</v>
      </c>
      <c r="BH7" s="648"/>
      <c r="BI7" s="648"/>
      <c r="BJ7" s="648"/>
      <c r="BK7" s="648"/>
      <c r="BL7" s="648"/>
      <c r="BM7" s="648"/>
      <c r="BN7" s="649"/>
      <c r="BO7" s="650">
        <v>36</v>
      </c>
      <c r="BP7" s="650"/>
      <c r="BQ7" s="650"/>
      <c r="BR7" s="650"/>
      <c r="BS7" s="651" t="s">
        <v>236</v>
      </c>
      <c r="BT7" s="651"/>
      <c r="BU7" s="651"/>
      <c r="BV7" s="651"/>
      <c r="BW7" s="651"/>
      <c r="BX7" s="651"/>
      <c r="BY7" s="651"/>
      <c r="BZ7" s="651"/>
      <c r="CA7" s="651"/>
      <c r="CB7" s="655"/>
      <c r="CD7" s="662" t="s">
        <v>245</v>
      </c>
      <c r="CE7" s="663"/>
      <c r="CF7" s="663"/>
      <c r="CG7" s="663"/>
      <c r="CH7" s="663"/>
      <c r="CI7" s="663"/>
      <c r="CJ7" s="663"/>
      <c r="CK7" s="663"/>
      <c r="CL7" s="663"/>
      <c r="CM7" s="663"/>
      <c r="CN7" s="663"/>
      <c r="CO7" s="663"/>
      <c r="CP7" s="663"/>
      <c r="CQ7" s="664"/>
      <c r="CR7" s="647">
        <v>1087320</v>
      </c>
      <c r="CS7" s="648"/>
      <c r="CT7" s="648"/>
      <c r="CU7" s="648"/>
      <c r="CV7" s="648"/>
      <c r="CW7" s="648"/>
      <c r="CX7" s="648"/>
      <c r="CY7" s="649"/>
      <c r="CZ7" s="650">
        <v>23.9</v>
      </c>
      <c r="DA7" s="650"/>
      <c r="DB7" s="650"/>
      <c r="DC7" s="650"/>
      <c r="DD7" s="656">
        <v>29807</v>
      </c>
      <c r="DE7" s="648"/>
      <c r="DF7" s="648"/>
      <c r="DG7" s="648"/>
      <c r="DH7" s="648"/>
      <c r="DI7" s="648"/>
      <c r="DJ7" s="648"/>
      <c r="DK7" s="648"/>
      <c r="DL7" s="648"/>
      <c r="DM7" s="648"/>
      <c r="DN7" s="648"/>
      <c r="DO7" s="648"/>
      <c r="DP7" s="649"/>
      <c r="DQ7" s="656">
        <v>653894</v>
      </c>
      <c r="DR7" s="648"/>
      <c r="DS7" s="648"/>
      <c r="DT7" s="648"/>
      <c r="DU7" s="648"/>
      <c r="DV7" s="648"/>
      <c r="DW7" s="648"/>
      <c r="DX7" s="648"/>
      <c r="DY7" s="648"/>
      <c r="DZ7" s="648"/>
      <c r="EA7" s="648"/>
      <c r="EB7" s="648"/>
      <c r="EC7" s="657"/>
    </row>
    <row r="8" spans="2:143" ht="11.25" customHeight="1" x14ac:dyDescent="0.15">
      <c r="B8" s="644" t="s">
        <v>246</v>
      </c>
      <c r="C8" s="645"/>
      <c r="D8" s="645"/>
      <c r="E8" s="645"/>
      <c r="F8" s="645"/>
      <c r="G8" s="645"/>
      <c r="H8" s="645"/>
      <c r="I8" s="645"/>
      <c r="J8" s="645"/>
      <c r="K8" s="645"/>
      <c r="L8" s="645"/>
      <c r="M8" s="645"/>
      <c r="N8" s="645"/>
      <c r="O8" s="645"/>
      <c r="P8" s="645"/>
      <c r="Q8" s="646"/>
      <c r="R8" s="647">
        <v>609</v>
      </c>
      <c r="S8" s="648"/>
      <c r="T8" s="648"/>
      <c r="U8" s="648"/>
      <c r="V8" s="648"/>
      <c r="W8" s="648"/>
      <c r="X8" s="648"/>
      <c r="Y8" s="649"/>
      <c r="Z8" s="650">
        <v>0</v>
      </c>
      <c r="AA8" s="650"/>
      <c r="AB8" s="650"/>
      <c r="AC8" s="650"/>
      <c r="AD8" s="651">
        <v>609</v>
      </c>
      <c r="AE8" s="651"/>
      <c r="AF8" s="651"/>
      <c r="AG8" s="651"/>
      <c r="AH8" s="651"/>
      <c r="AI8" s="651"/>
      <c r="AJ8" s="651"/>
      <c r="AK8" s="651"/>
      <c r="AL8" s="652">
        <v>0</v>
      </c>
      <c r="AM8" s="653"/>
      <c r="AN8" s="653"/>
      <c r="AO8" s="654"/>
      <c r="AP8" s="644" t="s">
        <v>247</v>
      </c>
      <c r="AQ8" s="645"/>
      <c r="AR8" s="645"/>
      <c r="AS8" s="645"/>
      <c r="AT8" s="645"/>
      <c r="AU8" s="645"/>
      <c r="AV8" s="645"/>
      <c r="AW8" s="645"/>
      <c r="AX8" s="645"/>
      <c r="AY8" s="645"/>
      <c r="AZ8" s="645"/>
      <c r="BA8" s="645"/>
      <c r="BB8" s="645"/>
      <c r="BC8" s="645"/>
      <c r="BD8" s="645"/>
      <c r="BE8" s="645"/>
      <c r="BF8" s="646"/>
      <c r="BG8" s="647">
        <v>5358</v>
      </c>
      <c r="BH8" s="648"/>
      <c r="BI8" s="648"/>
      <c r="BJ8" s="648"/>
      <c r="BK8" s="648"/>
      <c r="BL8" s="648"/>
      <c r="BM8" s="648"/>
      <c r="BN8" s="649"/>
      <c r="BO8" s="650">
        <v>1.8</v>
      </c>
      <c r="BP8" s="650"/>
      <c r="BQ8" s="650"/>
      <c r="BR8" s="650"/>
      <c r="BS8" s="656" t="s">
        <v>236</v>
      </c>
      <c r="BT8" s="648"/>
      <c r="BU8" s="648"/>
      <c r="BV8" s="648"/>
      <c r="BW8" s="648"/>
      <c r="BX8" s="648"/>
      <c r="BY8" s="648"/>
      <c r="BZ8" s="648"/>
      <c r="CA8" s="648"/>
      <c r="CB8" s="657"/>
      <c r="CD8" s="662" t="s">
        <v>248</v>
      </c>
      <c r="CE8" s="663"/>
      <c r="CF8" s="663"/>
      <c r="CG8" s="663"/>
      <c r="CH8" s="663"/>
      <c r="CI8" s="663"/>
      <c r="CJ8" s="663"/>
      <c r="CK8" s="663"/>
      <c r="CL8" s="663"/>
      <c r="CM8" s="663"/>
      <c r="CN8" s="663"/>
      <c r="CO8" s="663"/>
      <c r="CP8" s="663"/>
      <c r="CQ8" s="664"/>
      <c r="CR8" s="647">
        <v>578519</v>
      </c>
      <c r="CS8" s="648"/>
      <c r="CT8" s="648"/>
      <c r="CU8" s="648"/>
      <c r="CV8" s="648"/>
      <c r="CW8" s="648"/>
      <c r="CX8" s="648"/>
      <c r="CY8" s="649"/>
      <c r="CZ8" s="650">
        <v>12.7</v>
      </c>
      <c r="DA8" s="650"/>
      <c r="DB8" s="650"/>
      <c r="DC8" s="650"/>
      <c r="DD8" s="656">
        <v>421</v>
      </c>
      <c r="DE8" s="648"/>
      <c r="DF8" s="648"/>
      <c r="DG8" s="648"/>
      <c r="DH8" s="648"/>
      <c r="DI8" s="648"/>
      <c r="DJ8" s="648"/>
      <c r="DK8" s="648"/>
      <c r="DL8" s="648"/>
      <c r="DM8" s="648"/>
      <c r="DN8" s="648"/>
      <c r="DO8" s="648"/>
      <c r="DP8" s="649"/>
      <c r="DQ8" s="656">
        <v>382428</v>
      </c>
      <c r="DR8" s="648"/>
      <c r="DS8" s="648"/>
      <c r="DT8" s="648"/>
      <c r="DU8" s="648"/>
      <c r="DV8" s="648"/>
      <c r="DW8" s="648"/>
      <c r="DX8" s="648"/>
      <c r="DY8" s="648"/>
      <c r="DZ8" s="648"/>
      <c r="EA8" s="648"/>
      <c r="EB8" s="648"/>
      <c r="EC8" s="657"/>
    </row>
    <row r="9" spans="2:143" ht="11.25" customHeight="1" x14ac:dyDescent="0.15">
      <c r="B9" s="644" t="s">
        <v>249</v>
      </c>
      <c r="C9" s="645"/>
      <c r="D9" s="645"/>
      <c r="E9" s="645"/>
      <c r="F9" s="645"/>
      <c r="G9" s="645"/>
      <c r="H9" s="645"/>
      <c r="I9" s="645"/>
      <c r="J9" s="645"/>
      <c r="K9" s="645"/>
      <c r="L9" s="645"/>
      <c r="M9" s="645"/>
      <c r="N9" s="645"/>
      <c r="O9" s="645"/>
      <c r="P9" s="645"/>
      <c r="Q9" s="646"/>
      <c r="R9" s="647">
        <v>907</v>
      </c>
      <c r="S9" s="648"/>
      <c r="T9" s="648"/>
      <c r="U9" s="648"/>
      <c r="V9" s="648"/>
      <c r="W9" s="648"/>
      <c r="X9" s="648"/>
      <c r="Y9" s="649"/>
      <c r="Z9" s="650">
        <v>0</v>
      </c>
      <c r="AA9" s="650"/>
      <c r="AB9" s="650"/>
      <c r="AC9" s="650"/>
      <c r="AD9" s="651">
        <v>907</v>
      </c>
      <c r="AE9" s="651"/>
      <c r="AF9" s="651"/>
      <c r="AG9" s="651"/>
      <c r="AH9" s="651"/>
      <c r="AI9" s="651"/>
      <c r="AJ9" s="651"/>
      <c r="AK9" s="651"/>
      <c r="AL9" s="652">
        <v>0</v>
      </c>
      <c r="AM9" s="653"/>
      <c r="AN9" s="653"/>
      <c r="AO9" s="654"/>
      <c r="AP9" s="644" t="s">
        <v>250</v>
      </c>
      <c r="AQ9" s="645"/>
      <c r="AR9" s="645"/>
      <c r="AS9" s="645"/>
      <c r="AT9" s="645"/>
      <c r="AU9" s="645"/>
      <c r="AV9" s="645"/>
      <c r="AW9" s="645"/>
      <c r="AX9" s="645"/>
      <c r="AY9" s="645"/>
      <c r="AZ9" s="645"/>
      <c r="BA9" s="645"/>
      <c r="BB9" s="645"/>
      <c r="BC9" s="645"/>
      <c r="BD9" s="645"/>
      <c r="BE9" s="645"/>
      <c r="BF9" s="646"/>
      <c r="BG9" s="647">
        <v>96040</v>
      </c>
      <c r="BH9" s="648"/>
      <c r="BI9" s="648"/>
      <c r="BJ9" s="648"/>
      <c r="BK9" s="648"/>
      <c r="BL9" s="648"/>
      <c r="BM9" s="648"/>
      <c r="BN9" s="649"/>
      <c r="BO9" s="650">
        <v>31.5</v>
      </c>
      <c r="BP9" s="650"/>
      <c r="BQ9" s="650"/>
      <c r="BR9" s="650"/>
      <c r="BS9" s="656" t="s">
        <v>183</v>
      </c>
      <c r="BT9" s="648"/>
      <c r="BU9" s="648"/>
      <c r="BV9" s="648"/>
      <c r="BW9" s="648"/>
      <c r="BX9" s="648"/>
      <c r="BY9" s="648"/>
      <c r="BZ9" s="648"/>
      <c r="CA9" s="648"/>
      <c r="CB9" s="657"/>
      <c r="CD9" s="662" t="s">
        <v>251</v>
      </c>
      <c r="CE9" s="663"/>
      <c r="CF9" s="663"/>
      <c r="CG9" s="663"/>
      <c r="CH9" s="663"/>
      <c r="CI9" s="663"/>
      <c r="CJ9" s="663"/>
      <c r="CK9" s="663"/>
      <c r="CL9" s="663"/>
      <c r="CM9" s="663"/>
      <c r="CN9" s="663"/>
      <c r="CO9" s="663"/>
      <c r="CP9" s="663"/>
      <c r="CQ9" s="664"/>
      <c r="CR9" s="647">
        <v>427075</v>
      </c>
      <c r="CS9" s="648"/>
      <c r="CT9" s="648"/>
      <c r="CU9" s="648"/>
      <c r="CV9" s="648"/>
      <c r="CW9" s="648"/>
      <c r="CX9" s="648"/>
      <c r="CY9" s="649"/>
      <c r="CZ9" s="650">
        <v>9.4</v>
      </c>
      <c r="DA9" s="650"/>
      <c r="DB9" s="650"/>
      <c r="DC9" s="650"/>
      <c r="DD9" s="656">
        <v>14787</v>
      </c>
      <c r="DE9" s="648"/>
      <c r="DF9" s="648"/>
      <c r="DG9" s="648"/>
      <c r="DH9" s="648"/>
      <c r="DI9" s="648"/>
      <c r="DJ9" s="648"/>
      <c r="DK9" s="648"/>
      <c r="DL9" s="648"/>
      <c r="DM9" s="648"/>
      <c r="DN9" s="648"/>
      <c r="DO9" s="648"/>
      <c r="DP9" s="649"/>
      <c r="DQ9" s="656">
        <v>251298</v>
      </c>
      <c r="DR9" s="648"/>
      <c r="DS9" s="648"/>
      <c r="DT9" s="648"/>
      <c r="DU9" s="648"/>
      <c r="DV9" s="648"/>
      <c r="DW9" s="648"/>
      <c r="DX9" s="648"/>
      <c r="DY9" s="648"/>
      <c r="DZ9" s="648"/>
      <c r="EA9" s="648"/>
      <c r="EB9" s="648"/>
      <c r="EC9" s="657"/>
    </row>
    <row r="10" spans="2:143" ht="11.25" customHeight="1" x14ac:dyDescent="0.15">
      <c r="B10" s="644" t="s">
        <v>252</v>
      </c>
      <c r="C10" s="645"/>
      <c r="D10" s="645"/>
      <c r="E10" s="645"/>
      <c r="F10" s="645"/>
      <c r="G10" s="645"/>
      <c r="H10" s="645"/>
      <c r="I10" s="645"/>
      <c r="J10" s="645"/>
      <c r="K10" s="645"/>
      <c r="L10" s="645"/>
      <c r="M10" s="645"/>
      <c r="N10" s="645"/>
      <c r="O10" s="645"/>
      <c r="P10" s="645"/>
      <c r="Q10" s="646"/>
      <c r="R10" s="647" t="s">
        <v>236</v>
      </c>
      <c r="S10" s="648"/>
      <c r="T10" s="648"/>
      <c r="U10" s="648"/>
      <c r="V10" s="648"/>
      <c r="W10" s="648"/>
      <c r="X10" s="648"/>
      <c r="Y10" s="649"/>
      <c r="Z10" s="650" t="s">
        <v>236</v>
      </c>
      <c r="AA10" s="650"/>
      <c r="AB10" s="650"/>
      <c r="AC10" s="650"/>
      <c r="AD10" s="651" t="s">
        <v>183</v>
      </c>
      <c r="AE10" s="651"/>
      <c r="AF10" s="651"/>
      <c r="AG10" s="651"/>
      <c r="AH10" s="651"/>
      <c r="AI10" s="651"/>
      <c r="AJ10" s="651"/>
      <c r="AK10" s="651"/>
      <c r="AL10" s="652" t="s">
        <v>236</v>
      </c>
      <c r="AM10" s="653"/>
      <c r="AN10" s="653"/>
      <c r="AO10" s="654"/>
      <c r="AP10" s="644" t="s">
        <v>253</v>
      </c>
      <c r="AQ10" s="645"/>
      <c r="AR10" s="645"/>
      <c r="AS10" s="645"/>
      <c r="AT10" s="645"/>
      <c r="AU10" s="645"/>
      <c r="AV10" s="645"/>
      <c r="AW10" s="645"/>
      <c r="AX10" s="645"/>
      <c r="AY10" s="645"/>
      <c r="AZ10" s="645"/>
      <c r="BA10" s="645"/>
      <c r="BB10" s="645"/>
      <c r="BC10" s="645"/>
      <c r="BD10" s="645"/>
      <c r="BE10" s="645"/>
      <c r="BF10" s="646"/>
      <c r="BG10" s="647">
        <v>4911</v>
      </c>
      <c r="BH10" s="648"/>
      <c r="BI10" s="648"/>
      <c r="BJ10" s="648"/>
      <c r="BK10" s="648"/>
      <c r="BL10" s="648"/>
      <c r="BM10" s="648"/>
      <c r="BN10" s="649"/>
      <c r="BO10" s="650">
        <v>1.6</v>
      </c>
      <c r="BP10" s="650"/>
      <c r="BQ10" s="650"/>
      <c r="BR10" s="650"/>
      <c r="BS10" s="656" t="s">
        <v>236</v>
      </c>
      <c r="BT10" s="648"/>
      <c r="BU10" s="648"/>
      <c r="BV10" s="648"/>
      <c r="BW10" s="648"/>
      <c r="BX10" s="648"/>
      <c r="BY10" s="648"/>
      <c r="BZ10" s="648"/>
      <c r="CA10" s="648"/>
      <c r="CB10" s="657"/>
      <c r="CD10" s="662" t="s">
        <v>254</v>
      </c>
      <c r="CE10" s="663"/>
      <c r="CF10" s="663"/>
      <c r="CG10" s="663"/>
      <c r="CH10" s="663"/>
      <c r="CI10" s="663"/>
      <c r="CJ10" s="663"/>
      <c r="CK10" s="663"/>
      <c r="CL10" s="663"/>
      <c r="CM10" s="663"/>
      <c r="CN10" s="663"/>
      <c r="CO10" s="663"/>
      <c r="CP10" s="663"/>
      <c r="CQ10" s="664"/>
      <c r="CR10" s="647">
        <v>6212</v>
      </c>
      <c r="CS10" s="648"/>
      <c r="CT10" s="648"/>
      <c r="CU10" s="648"/>
      <c r="CV10" s="648"/>
      <c r="CW10" s="648"/>
      <c r="CX10" s="648"/>
      <c r="CY10" s="649"/>
      <c r="CZ10" s="650">
        <v>0.1</v>
      </c>
      <c r="DA10" s="650"/>
      <c r="DB10" s="650"/>
      <c r="DC10" s="650"/>
      <c r="DD10" s="656" t="s">
        <v>236</v>
      </c>
      <c r="DE10" s="648"/>
      <c r="DF10" s="648"/>
      <c r="DG10" s="648"/>
      <c r="DH10" s="648"/>
      <c r="DI10" s="648"/>
      <c r="DJ10" s="648"/>
      <c r="DK10" s="648"/>
      <c r="DL10" s="648"/>
      <c r="DM10" s="648"/>
      <c r="DN10" s="648"/>
      <c r="DO10" s="648"/>
      <c r="DP10" s="649"/>
      <c r="DQ10" s="656">
        <v>1212</v>
      </c>
      <c r="DR10" s="648"/>
      <c r="DS10" s="648"/>
      <c r="DT10" s="648"/>
      <c r="DU10" s="648"/>
      <c r="DV10" s="648"/>
      <c r="DW10" s="648"/>
      <c r="DX10" s="648"/>
      <c r="DY10" s="648"/>
      <c r="DZ10" s="648"/>
      <c r="EA10" s="648"/>
      <c r="EB10" s="648"/>
      <c r="EC10" s="657"/>
    </row>
    <row r="11" spans="2:143" ht="11.25" customHeight="1" x14ac:dyDescent="0.15">
      <c r="B11" s="644" t="s">
        <v>255</v>
      </c>
      <c r="C11" s="645"/>
      <c r="D11" s="645"/>
      <c r="E11" s="645"/>
      <c r="F11" s="645"/>
      <c r="G11" s="645"/>
      <c r="H11" s="645"/>
      <c r="I11" s="645"/>
      <c r="J11" s="645"/>
      <c r="K11" s="645"/>
      <c r="L11" s="645"/>
      <c r="M11" s="645"/>
      <c r="N11" s="645"/>
      <c r="O11" s="645"/>
      <c r="P11" s="645"/>
      <c r="Q11" s="646"/>
      <c r="R11" s="647">
        <v>69297</v>
      </c>
      <c r="S11" s="648"/>
      <c r="T11" s="648"/>
      <c r="U11" s="648"/>
      <c r="V11" s="648"/>
      <c r="W11" s="648"/>
      <c r="X11" s="648"/>
      <c r="Y11" s="649"/>
      <c r="Z11" s="652">
        <v>1.5</v>
      </c>
      <c r="AA11" s="653"/>
      <c r="AB11" s="653"/>
      <c r="AC11" s="665"/>
      <c r="AD11" s="656">
        <v>69297</v>
      </c>
      <c r="AE11" s="648"/>
      <c r="AF11" s="648"/>
      <c r="AG11" s="648"/>
      <c r="AH11" s="648"/>
      <c r="AI11" s="648"/>
      <c r="AJ11" s="648"/>
      <c r="AK11" s="649"/>
      <c r="AL11" s="652">
        <v>3.1</v>
      </c>
      <c r="AM11" s="653"/>
      <c r="AN11" s="653"/>
      <c r="AO11" s="654"/>
      <c r="AP11" s="644" t="s">
        <v>256</v>
      </c>
      <c r="AQ11" s="645"/>
      <c r="AR11" s="645"/>
      <c r="AS11" s="645"/>
      <c r="AT11" s="645"/>
      <c r="AU11" s="645"/>
      <c r="AV11" s="645"/>
      <c r="AW11" s="645"/>
      <c r="AX11" s="645"/>
      <c r="AY11" s="645"/>
      <c r="AZ11" s="645"/>
      <c r="BA11" s="645"/>
      <c r="BB11" s="645"/>
      <c r="BC11" s="645"/>
      <c r="BD11" s="645"/>
      <c r="BE11" s="645"/>
      <c r="BF11" s="646"/>
      <c r="BG11" s="647">
        <v>3534</v>
      </c>
      <c r="BH11" s="648"/>
      <c r="BI11" s="648"/>
      <c r="BJ11" s="648"/>
      <c r="BK11" s="648"/>
      <c r="BL11" s="648"/>
      <c r="BM11" s="648"/>
      <c r="BN11" s="649"/>
      <c r="BO11" s="650">
        <v>1.2</v>
      </c>
      <c r="BP11" s="650"/>
      <c r="BQ11" s="650"/>
      <c r="BR11" s="650"/>
      <c r="BS11" s="656" t="s">
        <v>148</v>
      </c>
      <c r="BT11" s="648"/>
      <c r="BU11" s="648"/>
      <c r="BV11" s="648"/>
      <c r="BW11" s="648"/>
      <c r="BX11" s="648"/>
      <c r="BY11" s="648"/>
      <c r="BZ11" s="648"/>
      <c r="CA11" s="648"/>
      <c r="CB11" s="657"/>
      <c r="CD11" s="662" t="s">
        <v>257</v>
      </c>
      <c r="CE11" s="663"/>
      <c r="CF11" s="663"/>
      <c r="CG11" s="663"/>
      <c r="CH11" s="663"/>
      <c r="CI11" s="663"/>
      <c r="CJ11" s="663"/>
      <c r="CK11" s="663"/>
      <c r="CL11" s="663"/>
      <c r="CM11" s="663"/>
      <c r="CN11" s="663"/>
      <c r="CO11" s="663"/>
      <c r="CP11" s="663"/>
      <c r="CQ11" s="664"/>
      <c r="CR11" s="647">
        <v>290227</v>
      </c>
      <c r="CS11" s="648"/>
      <c r="CT11" s="648"/>
      <c r="CU11" s="648"/>
      <c r="CV11" s="648"/>
      <c r="CW11" s="648"/>
      <c r="CX11" s="648"/>
      <c r="CY11" s="649"/>
      <c r="CZ11" s="650">
        <v>6.4</v>
      </c>
      <c r="DA11" s="650"/>
      <c r="DB11" s="650"/>
      <c r="DC11" s="650"/>
      <c r="DD11" s="656">
        <v>102350</v>
      </c>
      <c r="DE11" s="648"/>
      <c r="DF11" s="648"/>
      <c r="DG11" s="648"/>
      <c r="DH11" s="648"/>
      <c r="DI11" s="648"/>
      <c r="DJ11" s="648"/>
      <c r="DK11" s="648"/>
      <c r="DL11" s="648"/>
      <c r="DM11" s="648"/>
      <c r="DN11" s="648"/>
      <c r="DO11" s="648"/>
      <c r="DP11" s="649"/>
      <c r="DQ11" s="656">
        <v>125190</v>
      </c>
      <c r="DR11" s="648"/>
      <c r="DS11" s="648"/>
      <c r="DT11" s="648"/>
      <c r="DU11" s="648"/>
      <c r="DV11" s="648"/>
      <c r="DW11" s="648"/>
      <c r="DX11" s="648"/>
      <c r="DY11" s="648"/>
      <c r="DZ11" s="648"/>
      <c r="EA11" s="648"/>
      <c r="EB11" s="648"/>
      <c r="EC11" s="657"/>
    </row>
    <row r="12" spans="2:143" ht="11.25" customHeight="1" x14ac:dyDescent="0.15">
      <c r="B12" s="644" t="s">
        <v>258</v>
      </c>
      <c r="C12" s="645"/>
      <c r="D12" s="645"/>
      <c r="E12" s="645"/>
      <c r="F12" s="645"/>
      <c r="G12" s="645"/>
      <c r="H12" s="645"/>
      <c r="I12" s="645"/>
      <c r="J12" s="645"/>
      <c r="K12" s="645"/>
      <c r="L12" s="645"/>
      <c r="M12" s="645"/>
      <c r="N12" s="645"/>
      <c r="O12" s="645"/>
      <c r="P12" s="645"/>
      <c r="Q12" s="646"/>
      <c r="R12" s="647" t="s">
        <v>183</v>
      </c>
      <c r="S12" s="648"/>
      <c r="T12" s="648"/>
      <c r="U12" s="648"/>
      <c r="V12" s="648"/>
      <c r="W12" s="648"/>
      <c r="X12" s="648"/>
      <c r="Y12" s="649"/>
      <c r="Z12" s="650" t="s">
        <v>183</v>
      </c>
      <c r="AA12" s="650"/>
      <c r="AB12" s="650"/>
      <c r="AC12" s="650"/>
      <c r="AD12" s="651" t="s">
        <v>183</v>
      </c>
      <c r="AE12" s="651"/>
      <c r="AF12" s="651"/>
      <c r="AG12" s="651"/>
      <c r="AH12" s="651"/>
      <c r="AI12" s="651"/>
      <c r="AJ12" s="651"/>
      <c r="AK12" s="651"/>
      <c r="AL12" s="652" t="s">
        <v>183</v>
      </c>
      <c r="AM12" s="653"/>
      <c r="AN12" s="653"/>
      <c r="AO12" s="654"/>
      <c r="AP12" s="644" t="s">
        <v>259</v>
      </c>
      <c r="AQ12" s="645"/>
      <c r="AR12" s="645"/>
      <c r="AS12" s="645"/>
      <c r="AT12" s="645"/>
      <c r="AU12" s="645"/>
      <c r="AV12" s="645"/>
      <c r="AW12" s="645"/>
      <c r="AX12" s="645"/>
      <c r="AY12" s="645"/>
      <c r="AZ12" s="645"/>
      <c r="BA12" s="645"/>
      <c r="BB12" s="645"/>
      <c r="BC12" s="645"/>
      <c r="BD12" s="645"/>
      <c r="BE12" s="645"/>
      <c r="BF12" s="646"/>
      <c r="BG12" s="647">
        <v>166222</v>
      </c>
      <c r="BH12" s="648"/>
      <c r="BI12" s="648"/>
      <c r="BJ12" s="648"/>
      <c r="BK12" s="648"/>
      <c r="BL12" s="648"/>
      <c r="BM12" s="648"/>
      <c r="BN12" s="649"/>
      <c r="BO12" s="650">
        <v>54.5</v>
      </c>
      <c r="BP12" s="650"/>
      <c r="BQ12" s="650"/>
      <c r="BR12" s="650"/>
      <c r="BS12" s="656" t="s">
        <v>148</v>
      </c>
      <c r="BT12" s="648"/>
      <c r="BU12" s="648"/>
      <c r="BV12" s="648"/>
      <c r="BW12" s="648"/>
      <c r="BX12" s="648"/>
      <c r="BY12" s="648"/>
      <c r="BZ12" s="648"/>
      <c r="CA12" s="648"/>
      <c r="CB12" s="657"/>
      <c r="CD12" s="662" t="s">
        <v>260</v>
      </c>
      <c r="CE12" s="663"/>
      <c r="CF12" s="663"/>
      <c r="CG12" s="663"/>
      <c r="CH12" s="663"/>
      <c r="CI12" s="663"/>
      <c r="CJ12" s="663"/>
      <c r="CK12" s="663"/>
      <c r="CL12" s="663"/>
      <c r="CM12" s="663"/>
      <c r="CN12" s="663"/>
      <c r="CO12" s="663"/>
      <c r="CP12" s="663"/>
      <c r="CQ12" s="664"/>
      <c r="CR12" s="647">
        <v>194840</v>
      </c>
      <c r="CS12" s="648"/>
      <c r="CT12" s="648"/>
      <c r="CU12" s="648"/>
      <c r="CV12" s="648"/>
      <c r="CW12" s="648"/>
      <c r="CX12" s="648"/>
      <c r="CY12" s="649"/>
      <c r="CZ12" s="650">
        <v>4.3</v>
      </c>
      <c r="DA12" s="650"/>
      <c r="DB12" s="650"/>
      <c r="DC12" s="650"/>
      <c r="DD12" s="656">
        <v>4318</v>
      </c>
      <c r="DE12" s="648"/>
      <c r="DF12" s="648"/>
      <c r="DG12" s="648"/>
      <c r="DH12" s="648"/>
      <c r="DI12" s="648"/>
      <c r="DJ12" s="648"/>
      <c r="DK12" s="648"/>
      <c r="DL12" s="648"/>
      <c r="DM12" s="648"/>
      <c r="DN12" s="648"/>
      <c r="DO12" s="648"/>
      <c r="DP12" s="649"/>
      <c r="DQ12" s="656">
        <v>135302</v>
      </c>
      <c r="DR12" s="648"/>
      <c r="DS12" s="648"/>
      <c r="DT12" s="648"/>
      <c r="DU12" s="648"/>
      <c r="DV12" s="648"/>
      <c r="DW12" s="648"/>
      <c r="DX12" s="648"/>
      <c r="DY12" s="648"/>
      <c r="DZ12" s="648"/>
      <c r="EA12" s="648"/>
      <c r="EB12" s="648"/>
      <c r="EC12" s="657"/>
    </row>
    <row r="13" spans="2:143" ht="11.25" customHeight="1" x14ac:dyDescent="0.15">
      <c r="B13" s="644" t="s">
        <v>261</v>
      </c>
      <c r="C13" s="645"/>
      <c r="D13" s="645"/>
      <c r="E13" s="645"/>
      <c r="F13" s="645"/>
      <c r="G13" s="645"/>
      <c r="H13" s="645"/>
      <c r="I13" s="645"/>
      <c r="J13" s="645"/>
      <c r="K13" s="645"/>
      <c r="L13" s="645"/>
      <c r="M13" s="645"/>
      <c r="N13" s="645"/>
      <c r="O13" s="645"/>
      <c r="P13" s="645"/>
      <c r="Q13" s="646"/>
      <c r="R13" s="647" t="s">
        <v>236</v>
      </c>
      <c r="S13" s="648"/>
      <c r="T13" s="648"/>
      <c r="U13" s="648"/>
      <c r="V13" s="648"/>
      <c r="W13" s="648"/>
      <c r="X13" s="648"/>
      <c r="Y13" s="649"/>
      <c r="Z13" s="650" t="s">
        <v>236</v>
      </c>
      <c r="AA13" s="650"/>
      <c r="AB13" s="650"/>
      <c r="AC13" s="650"/>
      <c r="AD13" s="651" t="s">
        <v>183</v>
      </c>
      <c r="AE13" s="651"/>
      <c r="AF13" s="651"/>
      <c r="AG13" s="651"/>
      <c r="AH13" s="651"/>
      <c r="AI13" s="651"/>
      <c r="AJ13" s="651"/>
      <c r="AK13" s="651"/>
      <c r="AL13" s="652" t="s">
        <v>236</v>
      </c>
      <c r="AM13" s="653"/>
      <c r="AN13" s="653"/>
      <c r="AO13" s="654"/>
      <c r="AP13" s="644" t="s">
        <v>262</v>
      </c>
      <c r="AQ13" s="645"/>
      <c r="AR13" s="645"/>
      <c r="AS13" s="645"/>
      <c r="AT13" s="645"/>
      <c r="AU13" s="645"/>
      <c r="AV13" s="645"/>
      <c r="AW13" s="645"/>
      <c r="AX13" s="645"/>
      <c r="AY13" s="645"/>
      <c r="AZ13" s="645"/>
      <c r="BA13" s="645"/>
      <c r="BB13" s="645"/>
      <c r="BC13" s="645"/>
      <c r="BD13" s="645"/>
      <c r="BE13" s="645"/>
      <c r="BF13" s="646"/>
      <c r="BG13" s="647">
        <v>152857</v>
      </c>
      <c r="BH13" s="648"/>
      <c r="BI13" s="648"/>
      <c r="BJ13" s="648"/>
      <c r="BK13" s="648"/>
      <c r="BL13" s="648"/>
      <c r="BM13" s="648"/>
      <c r="BN13" s="649"/>
      <c r="BO13" s="650">
        <v>50.1</v>
      </c>
      <c r="BP13" s="650"/>
      <c r="BQ13" s="650"/>
      <c r="BR13" s="650"/>
      <c r="BS13" s="656" t="s">
        <v>236</v>
      </c>
      <c r="BT13" s="648"/>
      <c r="BU13" s="648"/>
      <c r="BV13" s="648"/>
      <c r="BW13" s="648"/>
      <c r="BX13" s="648"/>
      <c r="BY13" s="648"/>
      <c r="BZ13" s="648"/>
      <c r="CA13" s="648"/>
      <c r="CB13" s="657"/>
      <c r="CD13" s="662" t="s">
        <v>263</v>
      </c>
      <c r="CE13" s="663"/>
      <c r="CF13" s="663"/>
      <c r="CG13" s="663"/>
      <c r="CH13" s="663"/>
      <c r="CI13" s="663"/>
      <c r="CJ13" s="663"/>
      <c r="CK13" s="663"/>
      <c r="CL13" s="663"/>
      <c r="CM13" s="663"/>
      <c r="CN13" s="663"/>
      <c r="CO13" s="663"/>
      <c r="CP13" s="663"/>
      <c r="CQ13" s="664"/>
      <c r="CR13" s="647">
        <v>769307</v>
      </c>
      <c r="CS13" s="648"/>
      <c r="CT13" s="648"/>
      <c r="CU13" s="648"/>
      <c r="CV13" s="648"/>
      <c r="CW13" s="648"/>
      <c r="CX13" s="648"/>
      <c r="CY13" s="649"/>
      <c r="CZ13" s="650">
        <v>16.899999999999999</v>
      </c>
      <c r="DA13" s="650"/>
      <c r="DB13" s="650"/>
      <c r="DC13" s="650"/>
      <c r="DD13" s="656">
        <v>294672</v>
      </c>
      <c r="DE13" s="648"/>
      <c r="DF13" s="648"/>
      <c r="DG13" s="648"/>
      <c r="DH13" s="648"/>
      <c r="DI13" s="648"/>
      <c r="DJ13" s="648"/>
      <c r="DK13" s="648"/>
      <c r="DL13" s="648"/>
      <c r="DM13" s="648"/>
      <c r="DN13" s="648"/>
      <c r="DO13" s="648"/>
      <c r="DP13" s="649"/>
      <c r="DQ13" s="656">
        <v>450020</v>
      </c>
      <c r="DR13" s="648"/>
      <c r="DS13" s="648"/>
      <c r="DT13" s="648"/>
      <c r="DU13" s="648"/>
      <c r="DV13" s="648"/>
      <c r="DW13" s="648"/>
      <c r="DX13" s="648"/>
      <c r="DY13" s="648"/>
      <c r="DZ13" s="648"/>
      <c r="EA13" s="648"/>
      <c r="EB13" s="648"/>
      <c r="EC13" s="657"/>
    </row>
    <row r="14" spans="2:143" ht="11.25" customHeight="1" x14ac:dyDescent="0.15">
      <c r="B14" s="644" t="s">
        <v>264</v>
      </c>
      <c r="C14" s="645"/>
      <c r="D14" s="645"/>
      <c r="E14" s="645"/>
      <c r="F14" s="645"/>
      <c r="G14" s="645"/>
      <c r="H14" s="645"/>
      <c r="I14" s="645"/>
      <c r="J14" s="645"/>
      <c r="K14" s="645"/>
      <c r="L14" s="645"/>
      <c r="M14" s="645"/>
      <c r="N14" s="645"/>
      <c r="O14" s="645"/>
      <c r="P14" s="645"/>
      <c r="Q14" s="646"/>
      <c r="R14" s="647" t="s">
        <v>236</v>
      </c>
      <c r="S14" s="648"/>
      <c r="T14" s="648"/>
      <c r="U14" s="648"/>
      <c r="V14" s="648"/>
      <c r="W14" s="648"/>
      <c r="X14" s="648"/>
      <c r="Y14" s="649"/>
      <c r="Z14" s="650" t="s">
        <v>183</v>
      </c>
      <c r="AA14" s="650"/>
      <c r="AB14" s="650"/>
      <c r="AC14" s="650"/>
      <c r="AD14" s="651" t="s">
        <v>183</v>
      </c>
      <c r="AE14" s="651"/>
      <c r="AF14" s="651"/>
      <c r="AG14" s="651"/>
      <c r="AH14" s="651"/>
      <c r="AI14" s="651"/>
      <c r="AJ14" s="651"/>
      <c r="AK14" s="651"/>
      <c r="AL14" s="652" t="s">
        <v>236</v>
      </c>
      <c r="AM14" s="653"/>
      <c r="AN14" s="653"/>
      <c r="AO14" s="654"/>
      <c r="AP14" s="644" t="s">
        <v>265</v>
      </c>
      <c r="AQ14" s="645"/>
      <c r="AR14" s="645"/>
      <c r="AS14" s="645"/>
      <c r="AT14" s="645"/>
      <c r="AU14" s="645"/>
      <c r="AV14" s="645"/>
      <c r="AW14" s="645"/>
      <c r="AX14" s="645"/>
      <c r="AY14" s="645"/>
      <c r="AZ14" s="645"/>
      <c r="BA14" s="645"/>
      <c r="BB14" s="645"/>
      <c r="BC14" s="645"/>
      <c r="BD14" s="645"/>
      <c r="BE14" s="645"/>
      <c r="BF14" s="646"/>
      <c r="BG14" s="647">
        <v>14257</v>
      </c>
      <c r="BH14" s="648"/>
      <c r="BI14" s="648"/>
      <c r="BJ14" s="648"/>
      <c r="BK14" s="648"/>
      <c r="BL14" s="648"/>
      <c r="BM14" s="648"/>
      <c r="BN14" s="649"/>
      <c r="BO14" s="650">
        <v>4.7</v>
      </c>
      <c r="BP14" s="650"/>
      <c r="BQ14" s="650"/>
      <c r="BR14" s="650"/>
      <c r="BS14" s="656" t="s">
        <v>148</v>
      </c>
      <c r="BT14" s="648"/>
      <c r="BU14" s="648"/>
      <c r="BV14" s="648"/>
      <c r="BW14" s="648"/>
      <c r="BX14" s="648"/>
      <c r="BY14" s="648"/>
      <c r="BZ14" s="648"/>
      <c r="CA14" s="648"/>
      <c r="CB14" s="657"/>
      <c r="CD14" s="662" t="s">
        <v>266</v>
      </c>
      <c r="CE14" s="663"/>
      <c r="CF14" s="663"/>
      <c r="CG14" s="663"/>
      <c r="CH14" s="663"/>
      <c r="CI14" s="663"/>
      <c r="CJ14" s="663"/>
      <c r="CK14" s="663"/>
      <c r="CL14" s="663"/>
      <c r="CM14" s="663"/>
      <c r="CN14" s="663"/>
      <c r="CO14" s="663"/>
      <c r="CP14" s="663"/>
      <c r="CQ14" s="664"/>
      <c r="CR14" s="647">
        <v>142551</v>
      </c>
      <c r="CS14" s="648"/>
      <c r="CT14" s="648"/>
      <c r="CU14" s="648"/>
      <c r="CV14" s="648"/>
      <c r="CW14" s="648"/>
      <c r="CX14" s="648"/>
      <c r="CY14" s="649"/>
      <c r="CZ14" s="650">
        <v>3.1</v>
      </c>
      <c r="DA14" s="650"/>
      <c r="DB14" s="650"/>
      <c r="DC14" s="650"/>
      <c r="DD14" s="656">
        <v>22707</v>
      </c>
      <c r="DE14" s="648"/>
      <c r="DF14" s="648"/>
      <c r="DG14" s="648"/>
      <c r="DH14" s="648"/>
      <c r="DI14" s="648"/>
      <c r="DJ14" s="648"/>
      <c r="DK14" s="648"/>
      <c r="DL14" s="648"/>
      <c r="DM14" s="648"/>
      <c r="DN14" s="648"/>
      <c r="DO14" s="648"/>
      <c r="DP14" s="649"/>
      <c r="DQ14" s="656">
        <v>112330</v>
      </c>
      <c r="DR14" s="648"/>
      <c r="DS14" s="648"/>
      <c r="DT14" s="648"/>
      <c r="DU14" s="648"/>
      <c r="DV14" s="648"/>
      <c r="DW14" s="648"/>
      <c r="DX14" s="648"/>
      <c r="DY14" s="648"/>
      <c r="DZ14" s="648"/>
      <c r="EA14" s="648"/>
      <c r="EB14" s="648"/>
      <c r="EC14" s="657"/>
    </row>
    <row r="15" spans="2:143" ht="11.25" customHeight="1" x14ac:dyDescent="0.15">
      <c r="B15" s="644" t="s">
        <v>267</v>
      </c>
      <c r="C15" s="645"/>
      <c r="D15" s="645"/>
      <c r="E15" s="645"/>
      <c r="F15" s="645"/>
      <c r="G15" s="645"/>
      <c r="H15" s="645"/>
      <c r="I15" s="645"/>
      <c r="J15" s="645"/>
      <c r="K15" s="645"/>
      <c r="L15" s="645"/>
      <c r="M15" s="645"/>
      <c r="N15" s="645"/>
      <c r="O15" s="645"/>
      <c r="P15" s="645"/>
      <c r="Q15" s="646"/>
      <c r="R15" s="647" t="s">
        <v>183</v>
      </c>
      <c r="S15" s="648"/>
      <c r="T15" s="648"/>
      <c r="U15" s="648"/>
      <c r="V15" s="648"/>
      <c r="W15" s="648"/>
      <c r="X15" s="648"/>
      <c r="Y15" s="649"/>
      <c r="Z15" s="650" t="s">
        <v>183</v>
      </c>
      <c r="AA15" s="650"/>
      <c r="AB15" s="650"/>
      <c r="AC15" s="650"/>
      <c r="AD15" s="651" t="s">
        <v>148</v>
      </c>
      <c r="AE15" s="651"/>
      <c r="AF15" s="651"/>
      <c r="AG15" s="651"/>
      <c r="AH15" s="651"/>
      <c r="AI15" s="651"/>
      <c r="AJ15" s="651"/>
      <c r="AK15" s="651"/>
      <c r="AL15" s="652" t="s">
        <v>183</v>
      </c>
      <c r="AM15" s="653"/>
      <c r="AN15" s="653"/>
      <c r="AO15" s="654"/>
      <c r="AP15" s="644" t="s">
        <v>268</v>
      </c>
      <c r="AQ15" s="645"/>
      <c r="AR15" s="645"/>
      <c r="AS15" s="645"/>
      <c r="AT15" s="645"/>
      <c r="AU15" s="645"/>
      <c r="AV15" s="645"/>
      <c r="AW15" s="645"/>
      <c r="AX15" s="645"/>
      <c r="AY15" s="645"/>
      <c r="AZ15" s="645"/>
      <c r="BA15" s="645"/>
      <c r="BB15" s="645"/>
      <c r="BC15" s="645"/>
      <c r="BD15" s="645"/>
      <c r="BE15" s="645"/>
      <c r="BF15" s="646"/>
      <c r="BG15" s="647">
        <v>9322</v>
      </c>
      <c r="BH15" s="648"/>
      <c r="BI15" s="648"/>
      <c r="BJ15" s="648"/>
      <c r="BK15" s="648"/>
      <c r="BL15" s="648"/>
      <c r="BM15" s="648"/>
      <c r="BN15" s="649"/>
      <c r="BO15" s="650">
        <v>3.1</v>
      </c>
      <c r="BP15" s="650"/>
      <c r="BQ15" s="650"/>
      <c r="BR15" s="650"/>
      <c r="BS15" s="656" t="s">
        <v>236</v>
      </c>
      <c r="BT15" s="648"/>
      <c r="BU15" s="648"/>
      <c r="BV15" s="648"/>
      <c r="BW15" s="648"/>
      <c r="BX15" s="648"/>
      <c r="BY15" s="648"/>
      <c r="BZ15" s="648"/>
      <c r="CA15" s="648"/>
      <c r="CB15" s="657"/>
      <c r="CD15" s="662" t="s">
        <v>269</v>
      </c>
      <c r="CE15" s="663"/>
      <c r="CF15" s="663"/>
      <c r="CG15" s="663"/>
      <c r="CH15" s="663"/>
      <c r="CI15" s="663"/>
      <c r="CJ15" s="663"/>
      <c r="CK15" s="663"/>
      <c r="CL15" s="663"/>
      <c r="CM15" s="663"/>
      <c r="CN15" s="663"/>
      <c r="CO15" s="663"/>
      <c r="CP15" s="663"/>
      <c r="CQ15" s="664"/>
      <c r="CR15" s="647">
        <v>376576</v>
      </c>
      <c r="CS15" s="648"/>
      <c r="CT15" s="648"/>
      <c r="CU15" s="648"/>
      <c r="CV15" s="648"/>
      <c r="CW15" s="648"/>
      <c r="CX15" s="648"/>
      <c r="CY15" s="649"/>
      <c r="CZ15" s="650">
        <v>8.3000000000000007</v>
      </c>
      <c r="DA15" s="650"/>
      <c r="DB15" s="650"/>
      <c r="DC15" s="650"/>
      <c r="DD15" s="656">
        <v>74589</v>
      </c>
      <c r="DE15" s="648"/>
      <c r="DF15" s="648"/>
      <c r="DG15" s="648"/>
      <c r="DH15" s="648"/>
      <c r="DI15" s="648"/>
      <c r="DJ15" s="648"/>
      <c r="DK15" s="648"/>
      <c r="DL15" s="648"/>
      <c r="DM15" s="648"/>
      <c r="DN15" s="648"/>
      <c r="DO15" s="648"/>
      <c r="DP15" s="649"/>
      <c r="DQ15" s="656">
        <v>274421</v>
      </c>
      <c r="DR15" s="648"/>
      <c r="DS15" s="648"/>
      <c r="DT15" s="648"/>
      <c r="DU15" s="648"/>
      <c r="DV15" s="648"/>
      <c r="DW15" s="648"/>
      <c r="DX15" s="648"/>
      <c r="DY15" s="648"/>
      <c r="DZ15" s="648"/>
      <c r="EA15" s="648"/>
      <c r="EB15" s="648"/>
      <c r="EC15" s="657"/>
    </row>
    <row r="16" spans="2:143" ht="11.25" customHeight="1" x14ac:dyDescent="0.15">
      <c r="B16" s="644" t="s">
        <v>270</v>
      </c>
      <c r="C16" s="645"/>
      <c r="D16" s="645"/>
      <c r="E16" s="645"/>
      <c r="F16" s="645"/>
      <c r="G16" s="645"/>
      <c r="H16" s="645"/>
      <c r="I16" s="645"/>
      <c r="J16" s="645"/>
      <c r="K16" s="645"/>
      <c r="L16" s="645"/>
      <c r="M16" s="645"/>
      <c r="N16" s="645"/>
      <c r="O16" s="645"/>
      <c r="P16" s="645"/>
      <c r="Q16" s="646"/>
      <c r="R16" s="647">
        <v>2578</v>
      </c>
      <c r="S16" s="648"/>
      <c r="T16" s="648"/>
      <c r="U16" s="648"/>
      <c r="V16" s="648"/>
      <c r="W16" s="648"/>
      <c r="X16" s="648"/>
      <c r="Y16" s="649"/>
      <c r="Z16" s="650">
        <v>0.1</v>
      </c>
      <c r="AA16" s="650"/>
      <c r="AB16" s="650"/>
      <c r="AC16" s="650"/>
      <c r="AD16" s="651">
        <v>2578</v>
      </c>
      <c r="AE16" s="651"/>
      <c r="AF16" s="651"/>
      <c r="AG16" s="651"/>
      <c r="AH16" s="651"/>
      <c r="AI16" s="651"/>
      <c r="AJ16" s="651"/>
      <c r="AK16" s="651"/>
      <c r="AL16" s="652">
        <v>0.1</v>
      </c>
      <c r="AM16" s="653"/>
      <c r="AN16" s="653"/>
      <c r="AO16" s="654"/>
      <c r="AP16" s="644" t="s">
        <v>271</v>
      </c>
      <c r="AQ16" s="645"/>
      <c r="AR16" s="645"/>
      <c r="AS16" s="645"/>
      <c r="AT16" s="645"/>
      <c r="AU16" s="645"/>
      <c r="AV16" s="645"/>
      <c r="AW16" s="645"/>
      <c r="AX16" s="645"/>
      <c r="AY16" s="645"/>
      <c r="AZ16" s="645"/>
      <c r="BA16" s="645"/>
      <c r="BB16" s="645"/>
      <c r="BC16" s="645"/>
      <c r="BD16" s="645"/>
      <c r="BE16" s="645"/>
      <c r="BF16" s="646"/>
      <c r="BG16" s="647" t="s">
        <v>236</v>
      </c>
      <c r="BH16" s="648"/>
      <c r="BI16" s="648"/>
      <c r="BJ16" s="648"/>
      <c r="BK16" s="648"/>
      <c r="BL16" s="648"/>
      <c r="BM16" s="648"/>
      <c r="BN16" s="649"/>
      <c r="BO16" s="650" t="s">
        <v>183</v>
      </c>
      <c r="BP16" s="650"/>
      <c r="BQ16" s="650"/>
      <c r="BR16" s="650"/>
      <c r="BS16" s="656" t="s">
        <v>183</v>
      </c>
      <c r="BT16" s="648"/>
      <c r="BU16" s="648"/>
      <c r="BV16" s="648"/>
      <c r="BW16" s="648"/>
      <c r="BX16" s="648"/>
      <c r="BY16" s="648"/>
      <c r="BZ16" s="648"/>
      <c r="CA16" s="648"/>
      <c r="CB16" s="657"/>
      <c r="CD16" s="662" t="s">
        <v>272</v>
      </c>
      <c r="CE16" s="663"/>
      <c r="CF16" s="663"/>
      <c r="CG16" s="663"/>
      <c r="CH16" s="663"/>
      <c r="CI16" s="663"/>
      <c r="CJ16" s="663"/>
      <c r="CK16" s="663"/>
      <c r="CL16" s="663"/>
      <c r="CM16" s="663"/>
      <c r="CN16" s="663"/>
      <c r="CO16" s="663"/>
      <c r="CP16" s="663"/>
      <c r="CQ16" s="664"/>
      <c r="CR16" s="647">
        <v>136962</v>
      </c>
      <c r="CS16" s="648"/>
      <c r="CT16" s="648"/>
      <c r="CU16" s="648"/>
      <c r="CV16" s="648"/>
      <c r="CW16" s="648"/>
      <c r="CX16" s="648"/>
      <c r="CY16" s="649"/>
      <c r="CZ16" s="650">
        <v>3</v>
      </c>
      <c r="DA16" s="650"/>
      <c r="DB16" s="650"/>
      <c r="DC16" s="650"/>
      <c r="DD16" s="656" t="s">
        <v>236</v>
      </c>
      <c r="DE16" s="648"/>
      <c r="DF16" s="648"/>
      <c r="DG16" s="648"/>
      <c r="DH16" s="648"/>
      <c r="DI16" s="648"/>
      <c r="DJ16" s="648"/>
      <c r="DK16" s="648"/>
      <c r="DL16" s="648"/>
      <c r="DM16" s="648"/>
      <c r="DN16" s="648"/>
      <c r="DO16" s="648"/>
      <c r="DP16" s="649"/>
      <c r="DQ16" s="656">
        <v>63729</v>
      </c>
      <c r="DR16" s="648"/>
      <c r="DS16" s="648"/>
      <c r="DT16" s="648"/>
      <c r="DU16" s="648"/>
      <c r="DV16" s="648"/>
      <c r="DW16" s="648"/>
      <c r="DX16" s="648"/>
      <c r="DY16" s="648"/>
      <c r="DZ16" s="648"/>
      <c r="EA16" s="648"/>
      <c r="EB16" s="648"/>
      <c r="EC16" s="657"/>
    </row>
    <row r="17" spans="2:133" ht="11.25" customHeight="1" x14ac:dyDescent="0.15">
      <c r="B17" s="644" t="s">
        <v>273</v>
      </c>
      <c r="C17" s="645"/>
      <c r="D17" s="645"/>
      <c r="E17" s="645"/>
      <c r="F17" s="645"/>
      <c r="G17" s="645"/>
      <c r="H17" s="645"/>
      <c r="I17" s="645"/>
      <c r="J17" s="645"/>
      <c r="K17" s="645"/>
      <c r="L17" s="645"/>
      <c r="M17" s="645"/>
      <c r="N17" s="645"/>
      <c r="O17" s="645"/>
      <c r="P17" s="645"/>
      <c r="Q17" s="646"/>
      <c r="R17" s="647">
        <v>461</v>
      </c>
      <c r="S17" s="648"/>
      <c r="T17" s="648"/>
      <c r="U17" s="648"/>
      <c r="V17" s="648"/>
      <c r="W17" s="648"/>
      <c r="X17" s="648"/>
      <c r="Y17" s="649"/>
      <c r="Z17" s="650">
        <v>0</v>
      </c>
      <c r="AA17" s="650"/>
      <c r="AB17" s="650"/>
      <c r="AC17" s="650"/>
      <c r="AD17" s="651">
        <v>461</v>
      </c>
      <c r="AE17" s="651"/>
      <c r="AF17" s="651"/>
      <c r="AG17" s="651"/>
      <c r="AH17" s="651"/>
      <c r="AI17" s="651"/>
      <c r="AJ17" s="651"/>
      <c r="AK17" s="651"/>
      <c r="AL17" s="652">
        <v>0</v>
      </c>
      <c r="AM17" s="653"/>
      <c r="AN17" s="653"/>
      <c r="AO17" s="654"/>
      <c r="AP17" s="644" t="s">
        <v>274</v>
      </c>
      <c r="AQ17" s="645"/>
      <c r="AR17" s="645"/>
      <c r="AS17" s="645"/>
      <c r="AT17" s="645"/>
      <c r="AU17" s="645"/>
      <c r="AV17" s="645"/>
      <c r="AW17" s="645"/>
      <c r="AX17" s="645"/>
      <c r="AY17" s="645"/>
      <c r="AZ17" s="645"/>
      <c r="BA17" s="645"/>
      <c r="BB17" s="645"/>
      <c r="BC17" s="645"/>
      <c r="BD17" s="645"/>
      <c r="BE17" s="645"/>
      <c r="BF17" s="646"/>
      <c r="BG17" s="647" t="s">
        <v>183</v>
      </c>
      <c r="BH17" s="648"/>
      <c r="BI17" s="648"/>
      <c r="BJ17" s="648"/>
      <c r="BK17" s="648"/>
      <c r="BL17" s="648"/>
      <c r="BM17" s="648"/>
      <c r="BN17" s="649"/>
      <c r="BO17" s="650" t="s">
        <v>183</v>
      </c>
      <c r="BP17" s="650"/>
      <c r="BQ17" s="650"/>
      <c r="BR17" s="650"/>
      <c r="BS17" s="656" t="s">
        <v>236</v>
      </c>
      <c r="BT17" s="648"/>
      <c r="BU17" s="648"/>
      <c r="BV17" s="648"/>
      <c r="BW17" s="648"/>
      <c r="BX17" s="648"/>
      <c r="BY17" s="648"/>
      <c r="BZ17" s="648"/>
      <c r="CA17" s="648"/>
      <c r="CB17" s="657"/>
      <c r="CD17" s="662" t="s">
        <v>275</v>
      </c>
      <c r="CE17" s="663"/>
      <c r="CF17" s="663"/>
      <c r="CG17" s="663"/>
      <c r="CH17" s="663"/>
      <c r="CI17" s="663"/>
      <c r="CJ17" s="663"/>
      <c r="CK17" s="663"/>
      <c r="CL17" s="663"/>
      <c r="CM17" s="663"/>
      <c r="CN17" s="663"/>
      <c r="CO17" s="663"/>
      <c r="CP17" s="663"/>
      <c r="CQ17" s="664"/>
      <c r="CR17" s="647">
        <v>472797</v>
      </c>
      <c r="CS17" s="648"/>
      <c r="CT17" s="648"/>
      <c r="CU17" s="648"/>
      <c r="CV17" s="648"/>
      <c r="CW17" s="648"/>
      <c r="CX17" s="648"/>
      <c r="CY17" s="649"/>
      <c r="CZ17" s="650">
        <v>10.4</v>
      </c>
      <c r="DA17" s="650"/>
      <c r="DB17" s="650"/>
      <c r="DC17" s="650"/>
      <c r="DD17" s="656" t="s">
        <v>236</v>
      </c>
      <c r="DE17" s="648"/>
      <c r="DF17" s="648"/>
      <c r="DG17" s="648"/>
      <c r="DH17" s="648"/>
      <c r="DI17" s="648"/>
      <c r="DJ17" s="648"/>
      <c r="DK17" s="648"/>
      <c r="DL17" s="648"/>
      <c r="DM17" s="648"/>
      <c r="DN17" s="648"/>
      <c r="DO17" s="648"/>
      <c r="DP17" s="649"/>
      <c r="DQ17" s="656">
        <v>471597</v>
      </c>
      <c r="DR17" s="648"/>
      <c r="DS17" s="648"/>
      <c r="DT17" s="648"/>
      <c r="DU17" s="648"/>
      <c r="DV17" s="648"/>
      <c r="DW17" s="648"/>
      <c r="DX17" s="648"/>
      <c r="DY17" s="648"/>
      <c r="DZ17" s="648"/>
      <c r="EA17" s="648"/>
      <c r="EB17" s="648"/>
      <c r="EC17" s="657"/>
    </row>
    <row r="18" spans="2:133" ht="11.25" customHeight="1" x14ac:dyDescent="0.15">
      <c r="B18" s="644" t="s">
        <v>276</v>
      </c>
      <c r="C18" s="645"/>
      <c r="D18" s="645"/>
      <c r="E18" s="645"/>
      <c r="F18" s="645"/>
      <c r="G18" s="645"/>
      <c r="H18" s="645"/>
      <c r="I18" s="645"/>
      <c r="J18" s="645"/>
      <c r="K18" s="645"/>
      <c r="L18" s="645"/>
      <c r="M18" s="645"/>
      <c r="N18" s="645"/>
      <c r="O18" s="645"/>
      <c r="P18" s="645"/>
      <c r="Q18" s="646"/>
      <c r="R18" s="647">
        <v>2408</v>
      </c>
      <c r="S18" s="648"/>
      <c r="T18" s="648"/>
      <c r="U18" s="648"/>
      <c r="V18" s="648"/>
      <c r="W18" s="648"/>
      <c r="X18" s="648"/>
      <c r="Y18" s="649"/>
      <c r="Z18" s="650">
        <v>0.1</v>
      </c>
      <c r="AA18" s="650"/>
      <c r="AB18" s="650"/>
      <c r="AC18" s="650"/>
      <c r="AD18" s="651">
        <v>2408</v>
      </c>
      <c r="AE18" s="651"/>
      <c r="AF18" s="651"/>
      <c r="AG18" s="651"/>
      <c r="AH18" s="651"/>
      <c r="AI18" s="651"/>
      <c r="AJ18" s="651"/>
      <c r="AK18" s="651"/>
      <c r="AL18" s="652">
        <v>0.1</v>
      </c>
      <c r="AM18" s="653"/>
      <c r="AN18" s="653"/>
      <c r="AO18" s="654"/>
      <c r="AP18" s="644" t="s">
        <v>277</v>
      </c>
      <c r="AQ18" s="645"/>
      <c r="AR18" s="645"/>
      <c r="AS18" s="645"/>
      <c r="AT18" s="645"/>
      <c r="AU18" s="645"/>
      <c r="AV18" s="645"/>
      <c r="AW18" s="645"/>
      <c r="AX18" s="645"/>
      <c r="AY18" s="645"/>
      <c r="AZ18" s="645"/>
      <c r="BA18" s="645"/>
      <c r="BB18" s="645"/>
      <c r="BC18" s="645"/>
      <c r="BD18" s="645"/>
      <c r="BE18" s="645"/>
      <c r="BF18" s="646"/>
      <c r="BG18" s="647" t="s">
        <v>183</v>
      </c>
      <c r="BH18" s="648"/>
      <c r="BI18" s="648"/>
      <c r="BJ18" s="648"/>
      <c r="BK18" s="648"/>
      <c r="BL18" s="648"/>
      <c r="BM18" s="648"/>
      <c r="BN18" s="649"/>
      <c r="BO18" s="650" t="s">
        <v>148</v>
      </c>
      <c r="BP18" s="650"/>
      <c r="BQ18" s="650"/>
      <c r="BR18" s="650"/>
      <c r="BS18" s="656" t="s">
        <v>148</v>
      </c>
      <c r="BT18" s="648"/>
      <c r="BU18" s="648"/>
      <c r="BV18" s="648"/>
      <c r="BW18" s="648"/>
      <c r="BX18" s="648"/>
      <c r="BY18" s="648"/>
      <c r="BZ18" s="648"/>
      <c r="CA18" s="648"/>
      <c r="CB18" s="657"/>
      <c r="CD18" s="662" t="s">
        <v>278</v>
      </c>
      <c r="CE18" s="663"/>
      <c r="CF18" s="663"/>
      <c r="CG18" s="663"/>
      <c r="CH18" s="663"/>
      <c r="CI18" s="663"/>
      <c r="CJ18" s="663"/>
      <c r="CK18" s="663"/>
      <c r="CL18" s="663"/>
      <c r="CM18" s="663"/>
      <c r="CN18" s="663"/>
      <c r="CO18" s="663"/>
      <c r="CP18" s="663"/>
      <c r="CQ18" s="664"/>
      <c r="CR18" s="647" t="s">
        <v>183</v>
      </c>
      <c r="CS18" s="648"/>
      <c r="CT18" s="648"/>
      <c r="CU18" s="648"/>
      <c r="CV18" s="648"/>
      <c r="CW18" s="648"/>
      <c r="CX18" s="648"/>
      <c r="CY18" s="649"/>
      <c r="CZ18" s="650" t="s">
        <v>183</v>
      </c>
      <c r="DA18" s="650"/>
      <c r="DB18" s="650"/>
      <c r="DC18" s="650"/>
      <c r="DD18" s="656" t="s">
        <v>183</v>
      </c>
      <c r="DE18" s="648"/>
      <c r="DF18" s="648"/>
      <c r="DG18" s="648"/>
      <c r="DH18" s="648"/>
      <c r="DI18" s="648"/>
      <c r="DJ18" s="648"/>
      <c r="DK18" s="648"/>
      <c r="DL18" s="648"/>
      <c r="DM18" s="648"/>
      <c r="DN18" s="648"/>
      <c r="DO18" s="648"/>
      <c r="DP18" s="649"/>
      <c r="DQ18" s="656" t="s">
        <v>236</v>
      </c>
      <c r="DR18" s="648"/>
      <c r="DS18" s="648"/>
      <c r="DT18" s="648"/>
      <c r="DU18" s="648"/>
      <c r="DV18" s="648"/>
      <c r="DW18" s="648"/>
      <c r="DX18" s="648"/>
      <c r="DY18" s="648"/>
      <c r="DZ18" s="648"/>
      <c r="EA18" s="648"/>
      <c r="EB18" s="648"/>
      <c r="EC18" s="657"/>
    </row>
    <row r="19" spans="2:133" ht="11.25" customHeight="1" x14ac:dyDescent="0.15">
      <c r="B19" s="644" t="s">
        <v>279</v>
      </c>
      <c r="C19" s="645"/>
      <c r="D19" s="645"/>
      <c r="E19" s="645"/>
      <c r="F19" s="645"/>
      <c r="G19" s="645"/>
      <c r="H19" s="645"/>
      <c r="I19" s="645"/>
      <c r="J19" s="645"/>
      <c r="K19" s="645"/>
      <c r="L19" s="645"/>
      <c r="M19" s="645"/>
      <c r="N19" s="645"/>
      <c r="O19" s="645"/>
      <c r="P19" s="645"/>
      <c r="Q19" s="646"/>
      <c r="R19" s="647">
        <v>1000</v>
      </c>
      <c r="S19" s="648"/>
      <c r="T19" s="648"/>
      <c r="U19" s="648"/>
      <c r="V19" s="648"/>
      <c r="W19" s="648"/>
      <c r="X19" s="648"/>
      <c r="Y19" s="649"/>
      <c r="Z19" s="650">
        <v>0</v>
      </c>
      <c r="AA19" s="650"/>
      <c r="AB19" s="650"/>
      <c r="AC19" s="650"/>
      <c r="AD19" s="651">
        <v>1000</v>
      </c>
      <c r="AE19" s="651"/>
      <c r="AF19" s="651"/>
      <c r="AG19" s="651"/>
      <c r="AH19" s="651"/>
      <c r="AI19" s="651"/>
      <c r="AJ19" s="651"/>
      <c r="AK19" s="651"/>
      <c r="AL19" s="652">
        <v>0</v>
      </c>
      <c r="AM19" s="653"/>
      <c r="AN19" s="653"/>
      <c r="AO19" s="654"/>
      <c r="AP19" s="644" t="s">
        <v>280</v>
      </c>
      <c r="AQ19" s="645"/>
      <c r="AR19" s="645"/>
      <c r="AS19" s="645"/>
      <c r="AT19" s="645"/>
      <c r="AU19" s="645"/>
      <c r="AV19" s="645"/>
      <c r="AW19" s="645"/>
      <c r="AX19" s="645"/>
      <c r="AY19" s="645"/>
      <c r="AZ19" s="645"/>
      <c r="BA19" s="645"/>
      <c r="BB19" s="645"/>
      <c r="BC19" s="645"/>
      <c r="BD19" s="645"/>
      <c r="BE19" s="645"/>
      <c r="BF19" s="646"/>
      <c r="BG19" s="647">
        <v>5226</v>
      </c>
      <c r="BH19" s="648"/>
      <c r="BI19" s="648"/>
      <c r="BJ19" s="648"/>
      <c r="BK19" s="648"/>
      <c r="BL19" s="648"/>
      <c r="BM19" s="648"/>
      <c r="BN19" s="649"/>
      <c r="BO19" s="650">
        <v>1.7</v>
      </c>
      <c r="BP19" s="650"/>
      <c r="BQ19" s="650"/>
      <c r="BR19" s="650"/>
      <c r="BS19" s="656" t="s">
        <v>183</v>
      </c>
      <c r="BT19" s="648"/>
      <c r="BU19" s="648"/>
      <c r="BV19" s="648"/>
      <c r="BW19" s="648"/>
      <c r="BX19" s="648"/>
      <c r="BY19" s="648"/>
      <c r="BZ19" s="648"/>
      <c r="CA19" s="648"/>
      <c r="CB19" s="657"/>
      <c r="CD19" s="662" t="s">
        <v>281</v>
      </c>
      <c r="CE19" s="663"/>
      <c r="CF19" s="663"/>
      <c r="CG19" s="663"/>
      <c r="CH19" s="663"/>
      <c r="CI19" s="663"/>
      <c r="CJ19" s="663"/>
      <c r="CK19" s="663"/>
      <c r="CL19" s="663"/>
      <c r="CM19" s="663"/>
      <c r="CN19" s="663"/>
      <c r="CO19" s="663"/>
      <c r="CP19" s="663"/>
      <c r="CQ19" s="664"/>
      <c r="CR19" s="647" t="s">
        <v>183</v>
      </c>
      <c r="CS19" s="648"/>
      <c r="CT19" s="648"/>
      <c r="CU19" s="648"/>
      <c r="CV19" s="648"/>
      <c r="CW19" s="648"/>
      <c r="CX19" s="648"/>
      <c r="CY19" s="649"/>
      <c r="CZ19" s="650" t="s">
        <v>236</v>
      </c>
      <c r="DA19" s="650"/>
      <c r="DB19" s="650"/>
      <c r="DC19" s="650"/>
      <c r="DD19" s="656" t="s">
        <v>148</v>
      </c>
      <c r="DE19" s="648"/>
      <c r="DF19" s="648"/>
      <c r="DG19" s="648"/>
      <c r="DH19" s="648"/>
      <c r="DI19" s="648"/>
      <c r="DJ19" s="648"/>
      <c r="DK19" s="648"/>
      <c r="DL19" s="648"/>
      <c r="DM19" s="648"/>
      <c r="DN19" s="648"/>
      <c r="DO19" s="648"/>
      <c r="DP19" s="649"/>
      <c r="DQ19" s="656" t="s">
        <v>148</v>
      </c>
      <c r="DR19" s="648"/>
      <c r="DS19" s="648"/>
      <c r="DT19" s="648"/>
      <c r="DU19" s="648"/>
      <c r="DV19" s="648"/>
      <c r="DW19" s="648"/>
      <c r="DX19" s="648"/>
      <c r="DY19" s="648"/>
      <c r="DZ19" s="648"/>
      <c r="EA19" s="648"/>
      <c r="EB19" s="648"/>
      <c r="EC19" s="657"/>
    </row>
    <row r="20" spans="2:133" ht="11.25" customHeight="1" x14ac:dyDescent="0.15">
      <c r="B20" s="644" t="s">
        <v>282</v>
      </c>
      <c r="C20" s="645"/>
      <c r="D20" s="645"/>
      <c r="E20" s="645"/>
      <c r="F20" s="645"/>
      <c r="G20" s="645"/>
      <c r="H20" s="645"/>
      <c r="I20" s="645"/>
      <c r="J20" s="645"/>
      <c r="K20" s="645"/>
      <c r="L20" s="645"/>
      <c r="M20" s="645"/>
      <c r="N20" s="645"/>
      <c r="O20" s="645"/>
      <c r="P20" s="645"/>
      <c r="Q20" s="646"/>
      <c r="R20" s="647">
        <v>1198</v>
      </c>
      <c r="S20" s="648"/>
      <c r="T20" s="648"/>
      <c r="U20" s="648"/>
      <c r="V20" s="648"/>
      <c r="W20" s="648"/>
      <c r="X20" s="648"/>
      <c r="Y20" s="649"/>
      <c r="Z20" s="650">
        <v>0</v>
      </c>
      <c r="AA20" s="650"/>
      <c r="AB20" s="650"/>
      <c r="AC20" s="650"/>
      <c r="AD20" s="651">
        <v>1198</v>
      </c>
      <c r="AE20" s="651"/>
      <c r="AF20" s="651"/>
      <c r="AG20" s="651"/>
      <c r="AH20" s="651"/>
      <c r="AI20" s="651"/>
      <c r="AJ20" s="651"/>
      <c r="AK20" s="651"/>
      <c r="AL20" s="652">
        <v>0.1</v>
      </c>
      <c r="AM20" s="653"/>
      <c r="AN20" s="653"/>
      <c r="AO20" s="654"/>
      <c r="AP20" s="644" t="s">
        <v>283</v>
      </c>
      <c r="AQ20" s="645"/>
      <c r="AR20" s="645"/>
      <c r="AS20" s="645"/>
      <c r="AT20" s="645"/>
      <c r="AU20" s="645"/>
      <c r="AV20" s="645"/>
      <c r="AW20" s="645"/>
      <c r="AX20" s="645"/>
      <c r="AY20" s="645"/>
      <c r="AZ20" s="645"/>
      <c r="BA20" s="645"/>
      <c r="BB20" s="645"/>
      <c r="BC20" s="645"/>
      <c r="BD20" s="645"/>
      <c r="BE20" s="645"/>
      <c r="BF20" s="646"/>
      <c r="BG20" s="647">
        <v>5226</v>
      </c>
      <c r="BH20" s="648"/>
      <c r="BI20" s="648"/>
      <c r="BJ20" s="648"/>
      <c r="BK20" s="648"/>
      <c r="BL20" s="648"/>
      <c r="BM20" s="648"/>
      <c r="BN20" s="649"/>
      <c r="BO20" s="650">
        <v>1.7</v>
      </c>
      <c r="BP20" s="650"/>
      <c r="BQ20" s="650"/>
      <c r="BR20" s="650"/>
      <c r="BS20" s="656" t="s">
        <v>183</v>
      </c>
      <c r="BT20" s="648"/>
      <c r="BU20" s="648"/>
      <c r="BV20" s="648"/>
      <c r="BW20" s="648"/>
      <c r="BX20" s="648"/>
      <c r="BY20" s="648"/>
      <c r="BZ20" s="648"/>
      <c r="CA20" s="648"/>
      <c r="CB20" s="657"/>
      <c r="CD20" s="662" t="s">
        <v>284</v>
      </c>
      <c r="CE20" s="663"/>
      <c r="CF20" s="663"/>
      <c r="CG20" s="663"/>
      <c r="CH20" s="663"/>
      <c r="CI20" s="663"/>
      <c r="CJ20" s="663"/>
      <c r="CK20" s="663"/>
      <c r="CL20" s="663"/>
      <c r="CM20" s="663"/>
      <c r="CN20" s="663"/>
      <c r="CO20" s="663"/>
      <c r="CP20" s="663"/>
      <c r="CQ20" s="664"/>
      <c r="CR20" s="647">
        <v>4546003</v>
      </c>
      <c r="CS20" s="648"/>
      <c r="CT20" s="648"/>
      <c r="CU20" s="648"/>
      <c r="CV20" s="648"/>
      <c r="CW20" s="648"/>
      <c r="CX20" s="648"/>
      <c r="CY20" s="649"/>
      <c r="CZ20" s="650">
        <v>100</v>
      </c>
      <c r="DA20" s="650"/>
      <c r="DB20" s="650"/>
      <c r="DC20" s="650"/>
      <c r="DD20" s="656">
        <v>543651</v>
      </c>
      <c r="DE20" s="648"/>
      <c r="DF20" s="648"/>
      <c r="DG20" s="648"/>
      <c r="DH20" s="648"/>
      <c r="DI20" s="648"/>
      <c r="DJ20" s="648"/>
      <c r="DK20" s="648"/>
      <c r="DL20" s="648"/>
      <c r="DM20" s="648"/>
      <c r="DN20" s="648"/>
      <c r="DO20" s="648"/>
      <c r="DP20" s="649"/>
      <c r="DQ20" s="656">
        <v>2985038</v>
      </c>
      <c r="DR20" s="648"/>
      <c r="DS20" s="648"/>
      <c r="DT20" s="648"/>
      <c r="DU20" s="648"/>
      <c r="DV20" s="648"/>
      <c r="DW20" s="648"/>
      <c r="DX20" s="648"/>
      <c r="DY20" s="648"/>
      <c r="DZ20" s="648"/>
      <c r="EA20" s="648"/>
      <c r="EB20" s="648"/>
      <c r="EC20" s="657"/>
    </row>
    <row r="21" spans="2:133" ht="11.25" customHeight="1" x14ac:dyDescent="0.15">
      <c r="B21" s="644" t="s">
        <v>285</v>
      </c>
      <c r="C21" s="645"/>
      <c r="D21" s="645"/>
      <c r="E21" s="645"/>
      <c r="F21" s="645"/>
      <c r="G21" s="645"/>
      <c r="H21" s="645"/>
      <c r="I21" s="645"/>
      <c r="J21" s="645"/>
      <c r="K21" s="645"/>
      <c r="L21" s="645"/>
      <c r="M21" s="645"/>
      <c r="N21" s="645"/>
      <c r="O21" s="645"/>
      <c r="P21" s="645"/>
      <c r="Q21" s="646"/>
      <c r="R21" s="647">
        <v>210</v>
      </c>
      <c r="S21" s="648"/>
      <c r="T21" s="648"/>
      <c r="U21" s="648"/>
      <c r="V21" s="648"/>
      <c r="W21" s="648"/>
      <c r="X21" s="648"/>
      <c r="Y21" s="649"/>
      <c r="Z21" s="650">
        <v>0</v>
      </c>
      <c r="AA21" s="650"/>
      <c r="AB21" s="650"/>
      <c r="AC21" s="650"/>
      <c r="AD21" s="651">
        <v>210</v>
      </c>
      <c r="AE21" s="651"/>
      <c r="AF21" s="651"/>
      <c r="AG21" s="651"/>
      <c r="AH21" s="651"/>
      <c r="AI21" s="651"/>
      <c r="AJ21" s="651"/>
      <c r="AK21" s="651"/>
      <c r="AL21" s="652">
        <v>0</v>
      </c>
      <c r="AM21" s="653"/>
      <c r="AN21" s="653"/>
      <c r="AO21" s="654"/>
      <c r="AP21" s="666" t="s">
        <v>286</v>
      </c>
      <c r="AQ21" s="667"/>
      <c r="AR21" s="667"/>
      <c r="AS21" s="667"/>
      <c r="AT21" s="667"/>
      <c r="AU21" s="667"/>
      <c r="AV21" s="667"/>
      <c r="AW21" s="667"/>
      <c r="AX21" s="667"/>
      <c r="AY21" s="667"/>
      <c r="AZ21" s="667"/>
      <c r="BA21" s="667"/>
      <c r="BB21" s="667"/>
      <c r="BC21" s="667"/>
      <c r="BD21" s="667"/>
      <c r="BE21" s="667"/>
      <c r="BF21" s="668"/>
      <c r="BG21" s="647">
        <v>5226</v>
      </c>
      <c r="BH21" s="648"/>
      <c r="BI21" s="648"/>
      <c r="BJ21" s="648"/>
      <c r="BK21" s="648"/>
      <c r="BL21" s="648"/>
      <c r="BM21" s="648"/>
      <c r="BN21" s="649"/>
      <c r="BO21" s="650">
        <v>1.7</v>
      </c>
      <c r="BP21" s="650"/>
      <c r="BQ21" s="650"/>
      <c r="BR21" s="650"/>
      <c r="BS21" s="656" t="s">
        <v>183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287</v>
      </c>
      <c r="C22" s="645"/>
      <c r="D22" s="645"/>
      <c r="E22" s="645"/>
      <c r="F22" s="645"/>
      <c r="G22" s="645"/>
      <c r="H22" s="645"/>
      <c r="I22" s="645"/>
      <c r="J22" s="645"/>
      <c r="K22" s="645"/>
      <c r="L22" s="645"/>
      <c r="M22" s="645"/>
      <c r="N22" s="645"/>
      <c r="O22" s="645"/>
      <c r="P22" s="645"/>
      <c r="Q22" s="646"/>
      <c r="R22" s="647">
        <v>2193962</v>
      </c>
      <c r="S22" s="648"/>
      <c r="T22" s="648"/>
      <c r="U22" s="648"/>
      <c r="V22" s="648"/>
      <c r="W22" s="648"/>
      <c r="X22" s="648"/>
      <c r="Y22" s="649"/>
      <c r="Z22" s="650">
        <v>46.9</v>
      </c>
      <c r="AA22" s="650"/>
      <c r="AB22" s="650"/>
      <c r="AC22" s="650"/>
      <c r="AD22" s="651">
        <v>1787978</v>
      </c>
      <c r="AE22" s="651"/>
      <c r="AF22" s="651"/>
      <c r="AG22" s="651"/>
      <c r="AH22" s="651"/>
      <c r="AI22" s="651"/>
      <c r="AJ22" s="651"/>
      <c r="AK22" s="651"/>
      <c r="AL22" s="652">
        <v>80.900000000000006</v>
      </c>
      <c r="AM22" s="653"/>
      <c r="AN22" s="653"/>
      <c r="AO22" s="654"/>
      <c r="AP22" s="666" t="s">
        <v>288</v>
      </c>
      <c r="AQ22" s="667"/>
      <c r="AR22" s="667"/>
      <c r="AS22" s="667"/>
      <c r="AT22" s="667"/>
      <c r="AU22" s="667"/>
      <c r="AV22" s="667"/>
      <c r="AW22" s="667"/>
      <c r="AX22" s="667"/>
      <c r="AY22" s="667"/>
      <c r="AZ22" s="667"/>
      <c r="BA22" s="667"/>
      <c r="BB22" s="667"/>
      <c r="BC22" s="667"/>
      <c r="BD22" s="667"/>
      <c r="BE22" s="667"/>
      <c r="BF22" s="668"/>
      <c r="BG22" s="647" t="s">
        <v>236</v>
      </c>
      <c r="BH22" s="648"/>
      <c r="BI22" s="648"/>
      <c r="BJ22" s="648"/>
      <c r="BK22" s="648"/>
      <c r="BL22" s="648"/>
      <c r="BM22" s="648"/>
      <c r="BN22" s="649"/>
      <c r="BO22" s="650" t="s">
        <v>148</v>
      </c>
      <c r="BP22" s="650"/>
      <c r="BQ22" s="650"/>
      <c r="BR22" s="650"/>
      <c r="BS22" s="656" t="s">
        <v>183</v>
      </c>
      <c r="BT22" s="648"/>
      <c r="BU22" s="648"/>
      <c r="BV22" s="648"/>
      <c r="BW22" s="648"/>
      <c r="BX22" s="648"/>
      <c r="BY22" s="648"/>
      <c r="BZ22" s="648"/>
      <c r="CA22" s="648"/>
      <c r="CB22" s="657"/>
      <c r="CD22" s="629" t="s">
        <v>289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290</v>
      </c>
      <c r="C23" s="645"/>
      <c r="D23" s="645"/>
      <c r="E23" s="645"/>
      <c r="F23" s="645"/>
      <c r="G23" s="645"/>
      <c r="H23" s="645"/>
      <c r="I23" s="645"/>
      <c r="J23" s="645"/>
      <c r="K23" s="645"/>
      <c r="L23" s="645"/>
      <c r="M23" s="645"/>
      <c r="N23" s="645"/>
      <c r="O23" s="645"/>
      <c r="P23" s="645"/>
      <c r="Q23" s="646"/>
      <c r="R23" s="647">
        <v>1787978</v>
      </c>
      <c r="S23" s="648"/>
      <c r="T23" s="648"/>
      <c r="U23" s="648"/>
      <c r="V23" s="648"/>
      <c r="W23" s="648"/>
      <c r="X23" s="648"/>
      <c r="Y23" s="649"/>
      <c r="Z23" s="650">
        <v>38.200000000000003</v>
      </c>
      <c r="AA23" s="650"/>
      <c r="AB23" s="650"/>
      <c r="AC23" s="650"/>
      <c r="AD23" s="651">
        <v>1787978</v>
      </c>
      <c r="AE23" s="651"/>
      <c r="AF23" s="651"/>
      <c r="AG23" s="651"/>
      <c r="AH23" s="651"/>
      <c r="AI23" s="651"/>
      <c r="AJ23" s="651"/>
      <c r="AK23" s="651"/>
      <c r="AL23" s="652">
        <v>80.900000000000006</v>
      </c>
      <c r="AM23" s="653"/>
      <c r="AN23" s="653"/>
      <c r="AO23" s="654"/>
      <c r="AP23" s="666" t="s">
        <v>291</v>
      </c>
      <c r="AQ23" s="667"/>
      <c r="AR23" s="667"/>
      <c r="AS23" s="667"/>
      <c r="AT23" s="667"/>
      <c r="AU23" s="667"/>
      <c r="AV23" s="667"/>
      <c r="AW23" s="667"/>
      <c r="AX23" s="667"/>
      <c r="AY23" s="667"/>
      <c r="AZ23" s="667"/>
      <c r="BA23" s="667"/>
      <c r="BB23" s="667"/>
      <c r="BC23" s="667"/>
      <c r="BD23" s="667"/>
      <c r="BE23" s="667"/>
      <c r="BF23" s="668"/>
      <c r="BG23" s="647" t="s">
        <v>183</v>
      </c>
      <c r="BH23" s="648"/>
      <c r="BI23" s="648"/>
      <c r="BJ23" s="648"/>
      <c r="BK23" s="648"/>
      <c r="BL23" s="648"/>
      <c r="BM23" s="648"/>
      <c r="BN23" s="649"/>
      <c r="BO23" s="650" t="s">
        <v>236</v>
      </c>
      <c r="BP23" s="650"/>
      <c r="BQ23" s="650"/>
      <c r="BR23" s="650"/>
      <c r="BS23" s="656" t="s">
        <v>236</v>
      </c>
      <c r="BT23" s="648"/>
      <c r="BU23" s="648"/>
      <c r="BV23" s="648"/>
      <c r="BW23" s="648"/>
      <c r="BX23" s="648"/>
      <c r="BY23" s="648"/>
      <c r="BZ23" s="648"/>
      <c r="CA23" s="648"/>
      <c r="CB23" s="657"/>
      <c r="CD23" s="629" t="s">
        <v>230</v>
      </c>
      <c r="CE23" s="630"/>
      <c r="CF23" s="630"/>
      <c r="CG23" s="630"/>
      <c r="CH23" s="630"/>
      <c r="CI23" s="630"/>
      <c r="CJ23" s="630"/>
      <c r="CK23" s="630"/>
      <c r="CL23" s="630"/>
      <c r="CM23" s="630"/>
      <c r="CN23" s="630"/>
      <c r="CO23" s="630"/>
      <c r="CP23" s="630"/>
      <c r="CQ23" s="631"/>
      <c r="CR23" s="629" t="s">
        <v>292</v>
      </c>
      <c r="CS23" s="630"/>
      <c r="CT23" s="630"/>
      <c r="CU23" s="630"/>
      <c r="CV23" s="630"/>
      <c r="CW23" s="630"/>
      <c r="CX23" s="630"/>
      <c r="CY23" s="631"/>
      <c r="CZ23" s="629" t="s">
        <v>293</v>
      </c>
      <c r="DA23" s="630"/>
      <c r="DB23" s="630"/>
      <c r="DC23" s="631"/>
      <c r="DD23" s="629" t="s">
        <v>294</v>
      </c>
      <c r="DE23" s="630"/>
      <c r="DF23" s="630"/>
      <c r="DG23" s="630"/>
      <c r="DH23" s="630"/>
      <c r="DI23" s="630"/>
      <c r="DJ23" s="630"/>
      <c r="DK23" s="631"/>
      <c r="DL23" s="678" t="s">
        <v>295</v>
      </c>
      <c r="DM23" s="679"/>
      <c r="DN23" s="679"/>
      <c r="DO23" s="679"/>
      <c r="DP23" s="679"/>
      <c r="DQ23" s="679"/>
      <c r="DR23" s="679"/>
      <c r="DS23" s="679"/>
      <c r="DT23" s="679"/>
      <c r="DU23" s="679"/>
      <c r="DV23" s="680"/>
      <c r="DW23" s="629" t="s">
        <v>296</v>
      </c>
      <c r="DX23" s="630"/>
      <c r="DY23" s="630"/>
      <c r="DZ23" s="630"/>
      <c r="EA23" s="630"/>
      <c r="EB23" s="630"/>
      <c r="EC23" s="631"/>
    </row>
    <row r="24" spans="2:133" ht="11.25" customHeight="1" x14ac:dyDescent="0.15">
      <c r="B24" s="644" t="s">
        <v>297</v>
      </c>
      <c r="C24" s="645"/>
      <c r="D24" s="645"/>
      <c r="E24" s="645"/>
      <c r="F24" s="645"/>
      <c r="G24" s="645"/>
      <c r="H24" s="645"/>
      <c r="I24" s="645"/>
      <c r="J24" s="645"/>
      <c r="K24" s="645"/>
      <c r="L24" s="645"/>
      <c r="M24" s="645"/>
      <c r="N24" s="645"/>
      <c r="O24" s="645"/>
      <c r="P24" s="645"/>
      <c r="Q24" s="646"/>
      <c r="R24" s="647">
        <v>405984</v>
      </c>
      <c r="S24" s="648"/>
      <c r="T24" s="648"/>
      <c r="U24" s="648"/>
      <c r="V24" s="648"/>
      <c r="W24" s="648"/>
      <c r="X24" s="648"/>
      <c r="Y24" s="649"/>
      <c r="Z24" s="650">
        <v>8.6999999999999993</v>
      </c>
      <c r="AA24" s="650"/>
      <c r="AB24" s="650"/>
      <c r="AC24" s="650"/>
      <c r="AD24" s="651" t="s">
        <v>236</v>
      </c>
      <c r="AE24" s="651"/>
      <c r="AF24" s="651"/>
      <c r="AG24" s="651"/>
      <c r="AH24" s="651"/>
      <c r="AI24" s="651"/>
      <c r="AJ24" s="651"/>
      <c r="AK24" s="651"/>
      <c r="AL24" s="652" t="s">
        <v>183</v>
      </c>
      <c r="AM24" s="653"/>
      <c r="AN24" s="653"/>
      <c r="AO24" s="654"/>
      <c r="AP24" s="666" t="s">
        <v>298</v>
      </c>
      <c r="AQ24" s="667"/>
      <c r="AR24" s="667"/>
      <c r="AS24" s="667"/>
      <c r="AT24" s="667"/>
      <c r="AU24" s="667"/>
      <c r="AV24" s="667"/>
      <c r="AW24" s="667"/>
      <c r="AX24" s="667"/>
      <c r="AY24" s="667"/>
      <c r="AZ24" s="667"/>
      <c r="BA24" s="667"/>
      <c r="BB24" s="667"/>
      <c r="BC24" s="667"/>
      <c r="BD24" s="667"/>
      <c r="BE24" s="667"/>
      <c r="BF24" s="668"/>
      <c r="BG24" s="647" t="s">
        <v>183</v>
      </c>
      <c r="BH24" s="648"/>
      <c r="BI24" s="648"/>
      <c r="BJ24" s="648"/>
      <c r="BK24" s="648"/>
      <c r="BL24" s="648"/>
      <c r="BM24" s="648"/>
      <c r="BN24" s="649"/>
      <c r="BO24" s="650" t="s">
        <v>183</v>
      </c>
      <c r="BP24" s="650"/>
      <c r="BQ24" s="650"/>
      <c r="BR24" s="650"/>
      <c r="BS24" s="656" t="s">
        <v>236</v>
      </c>
      <c r="BT24" s="648"/>
      <c r="BU24" s="648"/>
      <c r="BV24" s="648"/>
      <c r="BW24" s="648"/>
      <c r="BX24" s="648"/>
      <c r="BY24" s="648"/>
      <c r="BZ24" s="648"/>
      <c r="CA24" s="648"/>
      <c r="CB24" s="657"/>
      <c r="CD24" s="658" t="s">
        <v>299</v>
      </c>
      <c r="CE24" s="659"/>
      <c r="CF24" s="659"/>
      <c r="CG24" s="659"/>
      <c r="CH24" s="659"/>
      <c r="CI24" s="659"/>
      <c r="CJ24" s="659"/>
      <c r="CK24" s="659"/>
      <c r="CL24" s="659"/>
      <c r="CM24" s="659"/>
      <c r="CN24" s="659"/>
      <c r="CO24" s="659"/>
      <c r="CP24" s="659"/>
      <c r="CQ24" s="660"/>
      <c r="CR24" s="636">
        <v>1523100</v>
      </c>
      <c r="CS24" s="637"/>
      <c r="CT24" s="637"/>
      <c r="CU24" s="637"/>
      <c r="CV24" s="637"/>
      <c r="CW24" s="637"/>
      <c r="CX24" s="637"/>
      <c r="CY24" s="638"/>
      <c r="CZ24" s="641">
        <v>33.5</v>
      </c>
      <c r="DA24" s="642"/>
      <c r="DB24" s="642"/>
      <c r="DC24" s="661"/>
      <c r="DD24" s="686">
        <v>1205555</v>
      </c>
      <c r="DE24" s="637"/>
      <c r="DF24" s="637"/>
      <c r="DG24" s="637"/>
      <c r="DH24" s="637"/>
      <c r="DI24" s="637"/>
      <c r="DJ24" s="637"/>
      <c r="DK24" s="638"/>
      <c r="DL24" s="686">
        <v>1193219</v>
      </c>
      <c r="DM24" s="637"/>
      <c r="DN24" s="637"/>
      <c r="DO24" s="637"/>
      <c r="DP24" s="637"/>
      <c r="DQ24" s="637"/>
      <c r="DR24" s="637"/>
      <c r="DS24" s="637"/>
      <c r="DT24" s="637"/>
      <c r="DU24" s="637"/>
      <c r="DV24" s="638"/>
      <c r="DW24" s="641">
        <v>52.5</v>
      </c>
      <c r="DX24" s="642"/>
      <c r="DY24" s="642"/>
      <c r="DZ24" s="642"/>
      <c r="EA24" s="642"/>
      <c r="EB24" s="642"/>
      <c r="EC24" s="643"/>
    </row>
    <row r="25" spans="2:133" ht="11.25" customHeight="1" x14ac:dyDescent="0.15">
      <c r="B25" s="644" t="s">
        <v>300</v>
      </c>
      <c r="C25" s="645"/>
      <c r="D25" s="645"/>
      <c r="E25" s="645"/>
      <c r="F25" s="645"/>
      <c r="G25" s="645"/>
      <c r="H25" s="645"/>
      <c r="I25" s="645"/>
      <c r="J25" s="645"/>
      <c r="K25" s="645"/>
      <c r="L25" s="645"/>
      <c r="M25" s="645"/>
      <c r="N25" s="645"/>
      <c r="O25" s="645"/>
      <c r="P25" s="645"/>
      <c r="Q25" s="646"/>
      <c r="R25" s="647" t="s">
        <v>183</v>
      </c>
      <c r="S25" s="648"/>
      <c r="T25" s="648"/>
      <c r="U25" s="648"/>
      <c r="V25" s="648"/>
      <c r="W25" s="648"/>
      <c r="X25" s="648"/>
      <c r="Y25" s="649"/>
      <c r="Z25" s="650" t="s">
        <v>236</v>
      </c>
      <c r="AA25" s="650"/>
      <c r="AB25" s="650"/>
      <c r="AC25" s="650"/>
      <c r="AD25" s="651" t="s">
        <v>236</v>
      </c>
      <c r="AE25" s="651"/>
      <c r="AF25" s="651"/>
      <c r="AG25" s="651"/>
      <c r="AH25" s="651"/>
      <c r="AI25" s="651"/>
      <c r="AJ25" s="651"/>
      <c r="AK25" s="651"/>
      <c r="AL25" s="652" t="s">
        <v>148</v>
      </c>
      <c r="AM25" s="653"/>
      <c r="AN25" s="653"/>
      <c r="AO25" s="654"/>
      <c r="AP25" s="666" t="s">
        <v>301</v>
      </c>
      <c r="AQ25" s="667"/>
      <c r="AR25" s="667"/>
      <c r="AS25" s="667"/>
      <c r="AT25" s="667"/>
      <c r="AU25" s="667"/>
      <c r="AV25" s="667"/>
      <c r="AW25" s="667"/>
      <c r="AX25" s="667"/>
      <c r="AY25" s="667"/>
      <c r="AZ25" s="667"/>
      <c r="BA25" s="667"/>
      <c r="BB25" s="667"/>
      <c r="BC25" s="667"/>
      <c r="BD25" s="667"/>
      <c r="BE25" s="667"/>
      <c r="BF25" s="668"/>
      <c r="BG25" s="647" t="s">
        <v>183</v>
      </c>
      <c r="BH25" s="648"/>
      <c r="BI25" s="648"/>
      <c r="BJ25" s="648"/>
      <c r="BK25" s="648"/>
      <c r="BL25" s="648"/>
      <c r="BM25" s="648"/>
      <c r="BN25" s="649"/>
      <c r="BO25" s="650" t="s">
        <v>148</v>
      </c>
      <c r="BP25" s="650"/>
      <c r="BQ25" s="650"/>
      <c r="BR25" s="650"/>
      <c r="BS25" s="656" t="s">
        <v>236</v>
      </c>
      <c r="BT25" s="648"/>
      <c r="BU25" s="648"/>
      <c r="BV25" s="648"/>
      <c r="BW25" s="648"/>
      <c r="BX25" s="648"/>
      <c r="BY25" s="648"/>
      <c r="BZ25" s="648"/>
      <c r="CA25" s="648"/>
      <c r="CB25" s="657"/>
      <c r="CD25" s="662" t="s">
        <v>302</v>
      </c>
      <c r="CE25" s="663"/>
      <c r="CF25" s="663"/>
      <c r="CG25" s="663"/>
      <c r="CH25" s="663"/>
      <c r="CI25" s="663"/>
      <c r="CJ25" s="663"/>
      <c r="CK25" s="663"/>
      <c r="CL25" s="663"/>
      <c r="CM25" s="663"/>
      <c r="CN25" s="663"/>
      <c r="CO25" s="663"/>
      <c r="CP25" s="663"/>
      <c r="CQ25" s="664"/>
      <c r="CR25" s="647">
        <v>835697</v>
      </c>
      <c r="CS25" s="683"/>
      <c r="CT25" s="683"/>
      <c r="CU25" s="683"/>
      <c r="CV25" s="683"/>
      <c r="CW25" s="683"/>
      <c r="CX25" s="683"/>
      <c r="CY25" s="684"/>
      <c r="CZ25" s="652">
        <v>18.399999999999999</v>
      </c>
      <c r="DA25" s="681"/>
      <c r="DB25" s="681"/>
      <c r="DC25" s="685"/>
      <c r="DD25" s="656">
        <v>668440</v>
      </c>
      <c r="DE25" s="683"/>
      <c r="DF25" s="683"/>
      <c r="DG25" s="683"/>
      <c r="DH25" s="683"/>
      <c r="DI25" s="683"/>
      <c r="DJ25" s="683"/>
      <c r="DK25" s="684"/>
      <c r="DL25" s="656">
        <v>662913</v>
      </c>
      <c r="DM25" s="683"/>
      <c r="DN25" s="683"/>
      <c r="DO25" s="683"/>
      <c r="DP25" s="683"/>
      <c r="DQ25" s="683"/>
      <c r="DR25" s="683"/>
      <c r="DS25" s="683"/>
      <c r="DT25" s="683"/>
      <c r="DU25" s="683"/>
      <c r="DV25" s="684"/>
      <c r="DW25" s="652">
        <v>29.2</v>
      </c>
      <c r="DX25" s="681"/>
      <c r="DY25" s="681"/>
      <c r="DZ25" s="681"/>
      <c r="EA25" s="681"/>
      <c r="EB25" s="681"/>
      <c r="EC25" s="682"/>
    </row>
    <row r="26" spans="2:133" ht="11.25" customHeight="1" x14ac:dyDescent="0.15">
      <c r="B26" s="644" t="s">
        <v>303</v>
      </c>
      <c r="C26" s="645"/>
      <c r="D26" s="645"/>
      <c r="E26" s="645"/>
      <c r="F26" s="645"/>
      <c r="G26" s="645"/>
      <c r="H26" s="645"/>
      <c r="I26" s="645"/>
      <c r="J26" s="645"/>
      <c r="K26" s="645"/>
      <c r="L26" s="645"/>
      <c r="M26" s="645"/>
      <c r="N26" s="645"/>
      <c r="O26" s="645"/>
      <c r="P26" s="645"/>
      <c r="Q26" s="646"/>
      <c r="R26" s="647">
        <v>2615528</v>
      </c>
      <c r="S26" s="648"/>
      <c r="T26" s="648"/>
      <c r="U26" s="648"/>
      <c r="V26" s="648"/>
      <c r="W26" s="648"/>
      <c r="X26" s="648"/>
      <c r="Y26" s="649"/>
      <c r="Z26" s="650">
        <v>55.9</v>
      </c>
      <c r="AA26" s="650"/>
      <c r="AB26" s="650"/>
      <c r="AC26" s="650"/>
      <c r="AD26" s="651">
        <v>2209544</v>
      </c>
      <c r="AE26" s="651"/>
      <c r="AF26" s="651"/>
      <c r="AG26" s="651"/>
      <c r="AH26" s="651"/>
      <c r="AI26" s="651"/>
      <c r="AJ26" s="651"/>
      <c r="AK26" s="651"/>
      <c r="AL26" s="652">
        <v>99.9</v>
      </c>
      <c r="AM26" s="653"/>
      <c r="AN26" s="653"/>
      <c r="AO26" s="654"/>
      <c r="AP26" s="666" t="s">
        <v>304</v>
      </c>
      <c r="AQ26" s="687"/>
      <c r="AR26" s="687"/>
      <c r="AS26" s="687"/>
      <c r="AT26" s="687"/>
      <c r="AU26" s="687"/>
      <c r="AV26" s="687"/>
      <c r="AW26" s="687"/>
      <c r="AX26" s="687"/>
      <c r="AY26" s="687"/>
      <c r="AZ26" s="687"/>
      <c r="BA26" s="687"/>
      <c r="BB26" s="687"/>
      <c r="BC26" s="687"/>
      <c r="BD26" s="687"/>
      <c r="BE26" s="687"/>
      <c r="BF26" s="668"/>
      <c r="BG26" s="647" t="s">
        <v>183</v>
      </c>
      <c r="BH26" s="648"/>
      <c r="BI26" s="648"/>
      <c r="BJ26" s="648"/>
      <c r="BK26" s="648"/>
      <c r="BL26" s="648"/>
      <c r="BM26" s="648"/>
      <c r="BN26" s="649"/>
      <c r="BO26" s="650" t="s">
        <v>183</v>
      </c>
      <c r="BP26" s="650"/>
      <c r="BQ26" s="650"/>
      <c r="BR26" s="650"/>
      <c r="BS26" s="656" t="s">
        <v>183</v>
      </c>
      <c r="BT26" s="648"/>
      <c r="BU26" s="648"/>
      <c r="BV26" s="648"/>
      <c r="BW26" s="648"/>
      <c r="BX26" s="648"/>
      <c r="BY26" s="648"/>
      <c r="BZ26" s="648"/>
      <c r="CA26" s="648"/>
      <c r="CB26" s="657"/>
      <c r="CD26" s="662" t="s">
        <v>305</v>
      </c>
      <c r="CE26" s="663"/>
      <c r="CF26" s="663"/>
      <c r="CG26" s="663"/>
      <c r="CH26" s="663"/>
      <c r="CI26" s="663"/>
      <c r="CJ26" s="663"/>
      <c r="CK26" s="663"/>
      <c r="CL26" s="663"/>
      <c r="CM26" s="663"/>
      <c r="CN26" s="663"/>
      <c r="CO26" s="663"/>
      <c r="CP26" s="663"/>
      <c r="CQ26" s="664"/>
      <c r="CR26" s="647">
        <v>486019</v>
      </c>
      <c r="CS26" s="648"/>
      <c r="CT26" s="648"/>
      <c r="CU26" s="648"/>
      <c r="CV26" s="648"/>
      <c r="CW26" s="648"/>
      <c r="CX26" s="648"/>
      <c r="CY26" s="649"/>
      <c r="CZ26" s="652">
        <v>10.7</v>
      </c>
      <c r="DA26" s="681"/>
      <c r="DB26" s="681"/>
      <c r="DC26" s="685"/>
      <c r="DD26" s="656">
        <v>368314</v>
      </c>
      <c r="DE26" s="648"/>
      <c r="DF26" s="648"/>
      <c r="DG26" s="648"/>
      <c r="DH26" s="648"/>
      <c r="DI26" s="648"/>
      <c r="DJ26" s="648"/>
      <c r="DK26" s="649"/>
      <c r="DL26" s="656" t="s">
        <v>183</v>
      </c>
      <c r="DM26" s="648"/>
      <c r="DN26" s="648"/>
      <c r="DO26" s="648"/>
      <c r="DP26" s="648"/>
      <c r="DQ26" s="648"/>
      <c r="DR26" s="648"/>
      <c r="DS26" s="648"/>
      <c r="DT26" s="648"/>
      <c r="DU26" s="648"/>
      <c r="DV26" s="649"/>
      <c r="DW26" s="652" t="s">
        <v>236</v>
      </c>
      <c r="DX26" s="681"/>
      <c r="DY26" s="681"/>
      <c r="DZ26" s="681"/>
      <c r="EA26" s="681"/>
      <c r="EB26" s="681"/>
      <c r="EC26" s="682"/>
    </row>
    <row r="27" spans="2:133" ht="11.25" customHeight="1" x14ac:dyDescent="0.15">
      <c r="B27" s="644" t="s">
        <v>306</v>
      </c>
      <c r="C27" s="645"/>
      <c r="D27" s="645"/>
      <c r="E27" s="645"/>
      <c r="F27" s="645"/>
      <c r="G27" s="645"/>
      <c r="H27" s="645"/>
      <c r="I27" s="645"/>
      <c r="J27" s="645"/>
      <c r="K27" s="645"/>
      <c r="L27" s="645"/>
      <c r="M27" s="645"/>
      <c r="N27" s="645"/>
      <c r="O27" s="645"/>
      <c r="P27" s="645"/>
      <c r="Q27" s="646"/>
      <c r="R27" s="647">
        <v>556</v>
      </c>
      <c r="S27" s="648"/>
      <c r="T27" s="648"/>
      <c r="U27" s="648"/>
      <c r="V27" s="648"/>
      <c r="W27" s="648"/>
      <c r="X27" s="648"/>
      <c r="Y27" s="649"/>
      <c r="Z27" s="650">
        <v>0</v>
      </c>
      <c r="AA27" s="650"/>
      <c r="AB27" s="650"/>
      <c r="AC27" s="650"/>
      <c r="AD27" s="651">
        <v>556</v>
      </c>
      <c r="AE27" s="651"/>
      <c r="AF27" s="651"/>
      <c r="AG27" s="651"/>
      <c r="AH27" s="651"/>
      <c r="AI27" s="651"/>
      <c r="AJ27" s="651"/>
      <c r="AK27" s="651"/>
      <c r="AL27" s="652">
        <v>0</v>
      </c>
      <c r="AM27" s="653"/>
      <c r="AN27" s="653"/>
      <c r="AO27" s="654"/>
      <c r="AP27" s="644" t="s">
        <v>307</v>
      </c>
      <c r="AQ27" s="645"/>
      <c r="AR27" s="645"/>
      <c r="AS27" s="645"/>
      <c r="AT27" s="645"/>
      <c r="AU27" s="645"/>
      <c r="AV27" s="645"/>
      <c r="AW27" s="645"/>
      <c r="AX27" s="645"/>
      <c r="AY27" s="645"/>
      <c r="AZ27" s="645"/>
      <c r="BA27" s="645"/>
      <c r="BB27" s="645"/>
      <c r="BC27" s="645"/>
      <c r="BD27" s="645"/>
      <c r="BE27" s="645"/>
      <c r="BF27" s="646"/>
      <c r="BG27" s="647">
        <v>304870</v>
      </c>
      <c r="BH27" s="648"/>
      <c r="BI27" s="648"/>
      <c r="BJ27" s="648"/>
      <c r="BK27" s="648"/>
      <c r="BL27" s="648"/>
      <c r="BM27" s="648"/>
      <c r="BN27" s="649"/>
      <c r="BO27" s="650">
        <v>100</v>
      </c>
      <c r="BP27" s="650"/>
      <c r="BQ27" s="650"/>
      <c r="BR27" s="650"/>
      <c r="BS27" s="656" t="s">
        <v>236</v>
      </c>
      <c r="BT27" s="648"/>
      <c r="BU27" s="648"/>
      <c r="BV27" s="648"/>
      <c r="BW27" s="648"/>
      <c r="BX27" s="648"/>
      <c r="BY27" s="648"/>
      <c r="BZ27" s="648"/>
      <c r="CA27" s="648"/>
      <c r="CB27" s="657"/>
      <c r="CD27" s="662" t="s">
        <v>308</v>
      </c>
      <c r="CE27" s="663"/>
      <c r="CF27" s="663"/>
      <c r="CG27" s="663"/>
      <c r="CH27" s="663"/>
      <c r="CI27" s="663"/>
      <c r="CJ27" s="663"/>
      <c r="CK27" s="663"/>
      <c r="CL27" s="663"/>
      <c r="CM27" s="663"/>
      <c r="CN27" s="663"/>
      <c r="CO27" s="663"/>
      <c r="CP27" s="663"/>
      <c r="CQ27" s="664"/>
      <c r="CR27" s="647">
        <v>214606</v>
      </c>
      <c r="CS27" s="683"/>
      <c r="CT27" s="683"/>
      <c r="CU27" s="683"/>
      <c r="CV27" s="683"/>
      <c r="CW27" s="683"/>
      <c r="CX27" s="683"/>
      <c r="CY27" s="684"/>
      <c r="CZ27" s="652">
        <v>4.7</v>
      </c>
      <c r="DA27" s="681"/>
      <c r="DB27" s="681"/>
      <c r="DC27" s="685"/>
      <c r="DD27" s="656">
        <v>65518</v>
      </c>
      <c r="DE27" s="683"/>
      <c r="DF27" s="683"/>
      <c r="DG27" s="683"/>
      <c r="DH27" s="683"/>
      <c r="DI27" s="683"/>
      <c r="DJ27" s="683"/>
      <c r="DK27" s="684"/>
      <c r="DL27" s="656">
        <v>58709</v>
      </c>
      <c r="DM27" s="683"/>
      <c r="DN27" s="683"/>
      <c r="DO27" s="683"/>
      <c r="DP27" s="683"/>
      <c r="DQ27" s="683"/>
      <c r="DR27" s="683"/>
      <c r="DS27" s="683"/>
      <c r="DT27" s="683"/>
      <c r="DU27" s="683"/>
      <c r="DV27" s="684"/>
      <c r="DW27" s="652">
        <v>2.6</v>
      </c>
      <c r="DX27" s="681"/>
      <c r="DY27" s="681"/>
      <c r="DZ27" s="681"/>
      <c r="EA27" s="681"/>
      <c r="EB27" s="681"/>
      <c r="EC27" s="682"/>
    </row>
    <row r="28" spans="2:133" ht="11.25" customHeight="1" x14ac:dyDescent="0.15">
      <c r="B28" s="644" t="s">
        <v>309</v>
      </c>
      <c r="C28" s="645"/>
      <c r="D28" s="645"/>
      <c r="E28" s="645"/>
      <c r="F28" s="645"/>
      <c r="G28" s="645"/>
      <c r="H28" s="645"/>
      <c r="I28" s="645"/>
      <c r="J28" s="645"/>
      <c r="K28" s="645"/>
      <c r="L28" s="645"/>
      <c r="M28" s="645"/>
      <c r="N28" s="645"/>
      <c r="O28" s="645"/>
      <c r="P28" s="645"/>
      <c r="Q28" s="646"/>
      <c r="R28" s="647">
        <v>3873</v>
      </c>
      <c r="S28" s="648"/>
      <c r="T28" s="648"/>
      <c r="U28" s="648"/>
      <c r="V28" s="648"/>
      <c r="W28" s="648"/>
      <c r="X28" s="648"/>
      <c r="Y28" s="649"/>
      <c r="Z28" s="650">
        <v>0.1</v>
      </c>
      <c r="AA28" s="650"/>
      <c r="AB28" s="650"/>
      <c r="AC28" s="650"/>
      <c r="AD28" s="651" t="s">
        <v>183</v>
      </c>
      <c r="AE28" s="651"/>
      <c r="AF28" s="651"/>
      <c r="AG28" s="651"/>
      <c r="AH28" s="651"/>
      <c r="AI28" s="651"/>
      <c r="AJ28" s="651"/>
      <c r="AK28" s="651"/>
      <c r="AL28" s="652" t="s">
        <v>183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310</v>
      </c>
      <c r="CE28" s="663"/>
      <c r="CF28" s="663"/>
      <c r="CG28" s="663"/>
      <c r="CH28" s="663"/>
      <c r="CI28" s="663"/>
      <c r="CJ28" s="663"/>
      <c r="CK28" s="663"/>
      <c r="CL28" s="663"/>
      <c r="CM28" s="663"/>
      <c r="CN28" s="663"/>
      <c r="CO28" s="663"/>
      <c r="CP28" s="663"/>
      <c r="CQ28" s="664"/>
      <c r="CR28" s="647">
        <v>472797</v>
      </c>
      <c r="CS28" s="648"/>
      <c r="CT28" s="648"/>
      <c r="CU28" s="648"/>
      <c r="CV28" s="648"/>
      <c r="CW28" s="648"/>
      <c r="CX28" s="648"/>
      <c r="CY28" s="649"/>
      <c r="CZ28" s="652">
        <v>10.4</v>
      </c>
      <c r="DA28" s="681"/>
      <c r="DB28" s="681"/>
      <c r="DC28" s="685"/>
      <c r="DD28" s="656">
        <v>471597</v>
      </c>
      <c r="DE28" s="648"/>
      <c r="DF28" s="648"/>
      <c r="DG28" s="648"/>
      <c r="DH28" s="648"/>
      <c r="DI28" s="648"/>
      <c r="DJ28" s="648"/>
      <c r="DK28" s="649"/>
      <c r="DL28" s="656">
        <v>471597</v>
      </c>
      <c r="DM28" s="648"/>
      <c r="DN28" s="648"/>
      <c r="DO28" s="648"/>
      <c r="DP28" s="648"/>
      <c r="DQ28" s="648"/>
      <c r="DR28" s="648"/>
      <c r="DS28" s="648"/>
      <c r="DT28" s="648"/>
      <c r="DU28" s="648"/>
      <c r="DV28" s="649"/>
      <c r="DW28" s="652">
        <v>20.8</v>
      </c>
      <c r="DX28" s="681"/>
      <c r="DY28" s="681"/>
      <c r="DZ28" s="681"/>
      <c r="EA28" s="681"/>
      <c r="EB28" s="681"/>
      <c r="EC28" s="682"/>
    </row>
    <row r="29" spans="2:133" ht="11.25" customHeight="1" x14ac:dyDescent="0.15">
      <c r="B29" s="644" t="s">
        <v>311</v>
      </c>
      <c r="C29" s="645"/>
      <c r="D29" s="645"/>
      <c r="E29" s="645"/>
      <c r="F29" s="645"/>
      <c r="G29" s="645"/>
      <c r="H29" s="645"/>
      <c r="I29" s="645"/>
      <c r="J29" s="645"/>
      <c r="K29" s="645"/>
      <c r="L29" s="645"/>
      <c r="M29" s="645"/>
      <c r="N29" s="645"/>
      <c r="O29" s="645"/>
      <c r="P29" s="645"/>
      <c r="Q29" s="646"/>
      <c r="R29" s="647">
        <v>149663</v>
      </c>
      <c r="S29" s="648"/>
      <c r="T29" s="648"/>
      <c r="U29" s="648"/>
      <c r="V29" s="648"/>
      <c r="W29" s="648"/>
      <c r="X29" s="648"/>
      <c r="Y29" s="649"/>
      <c r="Z29" s="650">
        <v>3.2</v>
      </c>
      <c r="AA29" s="650"/>
      <c r="AB29" s="650"/>
      <c r="AC29" s="650"/>
      <c r="AD29" s="651">
        <v>431</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312</v>
      </c>
      <c r="CE29" s="692"/>
      <c r="CF29" s="662" t="s">
        <v>313</v>
      </c>
      <c r="CG29" s="663"/>
      <c r="CH29" s="663"/>
      <c r="CI29" s="663"/>
      <c r="CJ29" s="663"/>
      <c r="CK29" s="663"/>
      <c r="CL29" s="663"/>
      <c r="CM29" s="663"/>
      <c r="CN29" s="663"/>
      <c r="CO29" s="663"/>
      <c r="CP29" s="663"/>
      <c r="CQ29" s="664"/>
      <c r="CR29" s="647">
        <v>472784</v>
      </c>
      <c r="CS29" s="683"/>
      <c r="CT29" s="683"/>
      <c r="CU29" s="683"/>
      <c r="CV29" s="683"/>
      <c r="CW29" s="683"/>
      <c r="CX29" s="683"/>
      <c r="CY29" s="684"/>
      <c r="CZ29" s="652">
        <v>10.4</v>
      </c>
      <c r="DA29" s="681"/>
      <c r="DB29" s="681"/>
      <c r="DC29" s="685"/>
      <c r="DD29" s="656">
        <v>471584</v>
      </c>
      <c r="DE29" s="683"/>
      <c r="DF29" s="683"/>
      <c r="DG29" s="683"/>
      <c r="DH29" s="683"/>
      <c r="DI29" s="683"/>
      <c r="DJ29" s="683"/>
      <c r="DK29" s="684"/>
      <c r="DL29" s="656">
        <v>471584</v>
      </c>
      <c r="DM29" s="683"/>
      <c r="DN29" s="683"/>
      <c r="DO29" s="683"/>
      <c r="DP29" s="683"/>
      <c r="DQ29" s="683"/>
      <c r="DR29" s="683"/>
      <c r="DS29" s="683"/>
      <c r="DT29" s="683"/>
      <c r="DU29" s="683"/>
      <c r="DV29" s="684"/>
      <c r="DW29" s="652">
        <v>20.8</v>
      </c>
      <c r="DX29" s="681"/>
      <c r="DY29" s="681"/>
      <c r="DZ29" s="681"/>
      <c r="EA29" s="681"/>
      <c r="EB29" s="681"/>
      <c r="EC29" s="682"/>
    </row>
    <row r="30" spans="2:133" ht="11.25" customHeight="1" x14ac:dyDescent="0.15">
      <c r="B30" s="644" t="s">
        <v>314</v>
      </c>
      <c r="C30" s="645"/>
      <c r="D30" s="645"/>
      <c r="E30" s="645"/>
      <c r="F30" s="645"/>
      <c r="G30" s="645"/>
      <c r="H30" s="645"/>
      <c r="I30" s="645"/>
      <c r="J30" s="645"/>
      <c r="K30" s="645"/>
      <c r="L30" s="645"/>
      <c r="M30" s="645"/>
      <c r="N30" s="645"/>
      <c r="O30" s="645"/>
      <c r="P30" s="645"/>
      <c r="Q30" s="646"/>
      <c r="R30" s="647">
        <v>8187</v>
      </c>
      <c r="S30" s="648"/>
      <c r="T30" s="648"/>
      <c r="U30" s="648"/>
      <c r="V30" s="648"/>
      <c r="W30" s="648"/>
      <c r="X30" s="648"/>
      <c r="Y30" s="649"/>
      <c r="Z30" s="650">
        <v>0.2</v>
      </c>
      <c r="AA30" s="650"/>
      <c r="AB30" s="650"/>
      <c r="AC30" s="650"/>
      <c r="AD30" s="651" t="s">
        <v>148</v>
      </c>
      <c r="AE30" s="651"/>
      <c r="AF30" s="651"/>
      <c r="AG30" s="651"/>
      <c r="AH30" s="651"/>
      <c r="AI30" s="651"/>
      <c r="AJ30" s="651"/>
      <c r="AK30" s="651"/>
      <c r="AL30" s="652" t="s">
        <v>183</v>
      </c>
      <c r="AM30" s="653"/>
      <c r="AN30" s="653"/>
      <c r="AO30" s="654"/>
      <c r="AP30" s="626" t="s">
        <v>230</v>
      </c>
      <c r="AQ30" s="627"/>
      <c r="AR30" s="627"/>
      <c r="AS30" s="627"/>
      <c r="AT30" s="627"/>
      <c r="AU30" s="627"/>
      <c r="AV30" s="627"/>
      <c r="AW30" s="627"/>
      <c r="AX30" s="627"/>
      <c r="AY30" s="627"/>
      <c r="AZ30" s="627"/>
      <c r="BA30" s="627"/>
      <c r="BB30" s="627"/>
      <c r="BC30" s="627"/>
      <c r="BD30" s="627"/>
      <c r="BE30" s="627"/>
      <c r="BF30" s="628"/>
      <c r="BG30" s="626" t="s">
        <v>315</v>
      </c>
      <c r="BH30" s="700"/>
      <c r="BI30" s="700"/>
      <c r="BJ30" s="700"/>
      <c r="BK30" s="700"/>
      <c r="BL30" s="700"/>
      <c r="BM30" s="700"/>
      <c r="BN30" s="700"/>
      <c r="BO30" s="700"/>
      <c r="BP30" s="700"/>
      <c r="BQ30" s="701"/>
      <c r="BR30" s="626" t="s">
        <v>316</v>
      </c>
      <c r="BS30" s="700"/>
      <c r="BT30" s="700"/>
      <c r="BU30" s="700"/>
      <c r="BV30" s="700"/>
      <c r="BW30" s="700"/>
      <c r="BX30" s="700"/>
      <c r="BY30" s="700"/>
      <c r="BZ30" s="700"/>
      <c r="CA30" s="700"/>
      <c r="CB30" s="701"/>
      <c r="CD30" s="693"/>
      <c r="CE30" s="694"/>
      <c r="CF30" s="662" t="s">
        <v>317</v>
      </c>
      <c r="CG30" s="663"/>
      <c r="CH30" s="663"/>
      <c r="CI30" s="663"/>
      <c r="CJ30" s="663"/>
      <c r="CK30" s="663"/>
      <c r="CL30" s="663"/>
      <c r="CM30" s="663"/>
      <c r="CN30" s="663"/>
      <c r="CO30" s="663"/>
      <c r="CP30" s="663"/>
      <c r="CQ30" s="664"/>
      <c r="CR30" s="647">
        <v>461982</v>
      </c>
      <c r="CS30" s="648"/>
      <c r="CT30" s="648"/>
      <c r="CU30" s="648"/>
      <c r="CV30" s="648"/>
      <c r="CW30" s="648"/>
      <c r="CX30" s="648"/>
      <c r="CY30" s="649"/>
      <c r="CZ30" s="652">
        <v>10.199999999999999</v>
      </c>
      <c r="DA30" s="681"/>
      <c r="DB30" s="681"/>
      <c r="DC30" s="685"/>
      <c r="DD30" s="656">
        <v>460782</v>
      </c>
      <c r="DE30" s="648"/>
      <c r="DF30" s="648"/>
      <c r="DG30" s="648"/>
      <c r="DH30" s="648"/>
      <c r="DI30" s="648"/>
      <c r="DJ30" s="648"/>
      <c r="DK30" s="649"/>
      <c r="DL30" s="656">
        <v>460782</v>
      </c>
      <c r="DM30" s="648"/>
      <c r="DN30" s="648"/>
      <c r="DO30" s="648"/>
      <c r="DP30" s="648"/>
      <c r="DQ30" s="648"/>
      <c r="DR30" s="648"/>
      <c r="DS30" s="648"/>
      <c r="DT30" s="648"/>
      <c r="DU30" s="648"/>
      <c r="DV30" s="649"/>
      <c r="DW30" s="652">
        <v>20.3</v>
      </c>
      <c r="DX30" s="681"/>
      <c r="DY30" s="681"/>
      <c r="DZ30" s="681"/>
      <c r="EA30" s="681"/>
      <c r="EB30" s="681"/>
      <c r="EC30" s="682"/>
    </row>
    <row r="31" spans="2:133" ht="11.25" customHeight="1" x14ac:dyDescent="0.15">
      <c r="B31" s="644" t="s">
        <v>318</v>
      </c>
      <c r="C31" s="645"/>
      <c r="D31" s="645"/>
      <c r="E31" s="645"/>
      <c r="F31" s="645"/>
      <c r="G31" s="645"/>
      <c r="H31" s="645"/>
      <c r="I31" s="645"/>
      <c r="J31" s="645"/>
      <c r="K31" s="645"/>
      <c r="L31" s="645"/>
      <c r="M31" s="645"/>
      <c r="N31" s="645"/>
      <c r="O31" s="645"/>
      <c r="P31" s="645"/>
      <c r="Q31" s="646"/>
      <c r="R31" s="647">
        <v>848910</v>
      </c>
      <c r="S31" s="648"/>
      <c r="T31" s="648"/>
      <c r="U31" s="648"/>
      <c r="V31" s="648"/>
      <c r="W31" s="648"/>
      <c r="X31" s="648"/>
      <c r="Y31" s="649"/>
      <c r="Z31" s="650">
        <v>18.100000000000001</v>
      </c>
      <c r="AA31" s="650"/>
      <c r="AB31" s="650"/>
      <c r="AC31" s="650"/>
      <c r="AD31" s="651" t="s">
        <v>183</v>
      </c>
      <c r="AE31" s="651"/>
      <c r="AF31" s="651"/>
      <c r="AG31" s="651"/>
      <c r="AH31" s="651"/>
      <c r="AI31" s="651"/>
      <c r="AJ31" s="651"/>
      <c r="AK31" s="651"/>
      <c r="AL31" s="652" t="s">
        <v>183</v>
      </c>
      <c r="AM31" s="653"/>
      <c r="AN31" s="653"/>
      <c r="AO31" s="654"/>
      <c r="AP31" s="704" t="s">
        <v>319</v>
      </c>
      <c r="AQ31" s="705"/>
      <c r="AR31" s="705"/>
      <c r="AS31" s="705"/>
      <c r="AT31" s="710" t="s">
        <v>320</v>
      </c>
      <c r="AU31" s="231"/>
      <c r="AV31" s="231"/>
      <c r="AW31" s="231"/>
      <c r="AX31" s="633" t="s">
        <v>193</v>
      </c>
      <c r="AY31" s="634"/>
      <c r="AZ31" s="634"/>
      <c r="BA31" s="634"/>
      <c r="BB31" s="634"/>
      <c r="BC31" s="634"/>
      <c r="BD31" s="634"/>
      <c r="BE31" s="634"/>
      <c r="BF31" s="635"/>
      <c r="BG31" s="715">
        <v>98.3</v>
      </c>
      <c r="BH31" s="702"/>
      <c r="BI31" s="702"/>
      <c r="BJ31" s="702"/>
      <c r="BK31" s="702"/>
      <c r="BL31" s="702"/>
      <c r="BM31" s="642">
        <v>91.3</v>
      </c>
      <c r="BN31" s="702"/>
      <c r="BO31" s="702"/>
      <c r="BP31" s="702"/>
      <c r="BQ31" s="703"/>
      <c r="BR31" s="715">
        <v>98.5</v>
      </c>
      <c r="BS31" s="702"/>
      <c r="BT31" s="702"/>
      <c r="BU31" s="702"/>
      <c r="BV31" s="702"/>
      <c r="BW31" s="702"/>
      <c r="BX31" s="642">
        <v>91.5</v>
      </c>
      <c r="BY31" s="702"/>
      <c r="BZ31" s="702"/>
      <c r="CA31" s="702"/>
      <c r="CB31" s="703"/>
      <c r="CD31" s="693"/>
      <c r="CE31" s="694"/>
      <c r="CF31" s="662" t="s">
        <v>321</v>
      </c>
      <c r="CG31" s="663"/>
      <c r="CH31" s="663"/>
      <c r="CI31" s="663"/>
      <c r="CJ31" s="663"/>
      <c r="CK31" s="663"/>
      <c r="CL31" s="663"/>
      <c r="CM31" s="663"/>
      <c r="CN31" s="663"/>
      <c r="CO31" s="663"/>
      <c r="CP31" s="663"/>
      <c r="CQ31" s="664"/>
      <c r="CR31" s="647">
        <v>10802</v>
      </c>
      <c r="CS31" s="683"/>
      <c r="CT31" s="683"/>
      <c r="CU31" s="683"/>
      <c r="CV31" s="683"/>
      <c r="CW31" s="683"/>
      <c r="CX31" s="683"/>
      <c r="CY31" s="684"/>
      <c r="CZ31" s="652">
        <v>0.2</v>
      </c>
      <c r="DA31" s="681"/>
      <c r="DB31" s="681"/>
      <c r="DC31" s="685"/>
      <c r="DD31" s="656">
        <v>10802</v>
      </c>
      <c r="DE31" s="683"/>
      <c r="DF31" s="683"/>
      <c r="DG31" s="683"/>
      <c r="DH31" s="683"/>
      <c r="DI31" s="683"/>
      <c r="DJ31" s="683"/>
      <c r="DK31" s="684"/>
      <c r="DL31" s="656">
        <v>10802</v>
      </c>
      <c r="DM31" s="683"/>
      <c r="DN31" s="683"/>
      <c r="DO31" s="683"/>
      <c r="DP31" s="683"/>
      <c r="DQ31" s="683"/>
      <c r="DR31" s="683"/>
      <c r="DS31" s="683"/>
      <c r="DT31" s="683"/>
      <c r="DU31" s="683"/>
      <c r="DV31" s="684"/>
      <c r="DW31" s="652">
        <v>0.5</v>
      </c>
      <c r="DX31" s="681"/>
      <c r="DY31" s="681"/>
      <c r="DZ31" s="681"/>
      <c r="EA31" s="681"/>
      <c r="EB31" s="681"/>
      <c r="EC31" s="682"/>
    </row>
    <row r="32" spans="2:133" ht="11.25" customHeight="1" x14ac:dyDescent="0.15">
      <c r="B32" s="697" t="s">
        <v>322</v>
      </c>
      <c r="C32" s="698"/>
      <c r="D32" s="698"/>
      <c r="E32" s="698"/>
      <c r="F32" s="698"/>
      <c r="G32" s="698"/>
      <c r="H32" s="698"/>
      <c r="I32" s="698"/>
      <c r="J32" s="698"/>
      <c r="K32" s="698"/>
      <c r="L32" s="698"/>
      <c r="M32" s="698"/>
      <c r="N32" s="698"/>
      <c r="O32" s="698"/>
      <c r="P32" s="698"/>
      <c r="Q32" s="699"/>
      <c r="R32" s="647" t="s">
        <v>183</v>
      </c>
      <c r="S32" s="648"/>
      <c r="T32" s="648"/>
      <c r="U32" s="648"/>
      <c r="V32" s="648"/>
      <c r="W32" s="648"/>
      <c r="X32" s="648"/>
      <c r="Y32" s="649"/>
      <c r="Z32" s="650" t="s">
        <v>148</v>
      </c>
      <c r="AA32" s="650"/>
      <c r="AB32" s="650"/>
      <c r="AC32" s="650"/>
      <c r="AD32" s="651" t="s">
        <v>183</v>
      </c>
      <c r="AE32" s="651"/>
      <c r="AF32" s="651"/>
      <c r="AG32" s="651"/>
      <c r="AH32" s="651"/>
      <c r="AI32" s="651"/>
      <c r="AJ32" s="651"/>
      <c r="AK32" s="651"/>
      <c r="AL32" s="652" t="s">
        <v>183</v>
      </c>
      <c r="AM32" s="653"/>
      <c r="AN32" s="653"/>
      <c r="AO32" s="654"/>
      <c r="AP32" s="706"/>
      <c r="AQ32" s="707"/>
      <c r="AR32" s="707"/>
      <c r="AS32" s="707"/>
      <c r="AT32" s="711"/>
      <c r="AU32" s="230" t="s">
        <v>323</v>
      </c>
      <c r="AV32" s="230"/>
      <c r="AW32" s="230"/>
      <c r="AX32" s="644" t="s">
        <v>324</v>
      </c>
      <c r="AY32" s="645"/>
      <c r="AZ32" s="645"/>
      <c r="BA32" s="645"/>
      <c r="BB32" s="645"/>
      <c r="BC32" s="645"/>
      <c r="BD32" s="645"/>
      <c r="BE32" s="645"/>
      <c r="BF32" s="646"/>
      <c r="BG32" s="716">
        <v>99.3</v>
      </c>
      <c r="BH32" s="683"/>
      <c r="BI32" s="683"/>
      <c r="BJ32" s="683"/>
      <c r="BK32" s="683"/>
      <c r="BL32" s="683"/>
      <c r="BM32" s="653">
        <v>94.4</v>
      </c>
      <c r="BN32" s="713"/>
      <c r="BO32" s="713"/>
      <c r="BP32" s="713"/>
      <c r="BQ32" s="714"/>
      <c r="BR32" s="716">
        <v>98.9</v>
      </c>
      <c r="BS32" s="683"/>
      <c r="BT32" s="683"/>
      <c r="BU32" s="683"/>
      <c r="BV32" s="683"/>
      <c r="BW32" s="683"/>
      <c r="BX32" s="653">
        <v>94.3</v>
      </c>
      <c r="BY32" s="713"/>
      <c r="BZ32" s="713"/>
      <c r="CA32" s="713"/>
      <c r="CB32" s="714"/>
      <c r="CD32" s="695"/>
      <c r="CE32" s="696"/>
      <c r="CF32" s="662" t="s">
        <v>325</v>
      </c>
      <c r="CG32" s="663"/>
      <c r="CH32" s="663"/>
      <c r="CI32" s="663"/>
      <c r="CJ32" s="663"/>
      <c r="CK32" s="663"/>
      <c r="CL32" s="663"/>
      <c r="CM32" s="663"/>
      <c r="CN32" s="663"/>
      <c r="CO32" s="663"/>
      <c r="CP32" s="663"/>
      <c r="CQ32" s="664"/>
      <c r="CR32" s="647">
        <v>13</v>
      </c>
      <c r="CS32" s="648"/>
      <c r="CT32" s="648"/>
      <c r="CU32" s="648"/>
      <c r="CV32" s="648"/>
      <c r="CW32" s="648"/>
      <c r="CX32" s="648"/>
      <c r="CY32" s="649"/>
      <c r="CZ32" s="652">
        <v>0</v>
      </c>
      <c r="DA32" s="681"/>
      <c r="DB32" s="681"/>
      <c r="DC32" s="685"/>
      <c r="DD32" s="656">
        <v>13</v>
      </c>
      <c r="DE32" s="648"/>
      <c r="DF32" s="648"/>
      <c r="DG32" s="648"/>
      <c r="DH32" s="648"/>
      <c r="DI32" s="648"/>
      <c r="DJ32" s="648"/>
      <c r="DK32" s="649"/>
      <c r="DL32" s="656">
        <v>13</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326</v>
      </c>
      <c r="C33" s="645"/>
      <c r="D33" s="645"/>
      <c r="E33" s="645"/>
      <c r="F33" s="645"/>
      <c r="G33" s="645"/>
      <c r="H33" s="645"/>
      <c r="I33" s="645"/>
      <c r="J33" s="645"/>
      <c r="K33" s="645"/>
      <c r="L33" s="645"/>
      <c r="M33" s="645"/>
      <c r="N33" s="645"/>
      <c r="O33" s="645"/>
      <c r="P33" s="645"/>
      <c r="Q33" s="646"/>
      <c r="R33" s="647">
        <v>244861</v>
      </c>
      <c r="S33" s="648"/>
      <c r="T33" s="648"/>
      <c r="U33" s="648"/>
      <c r="V33" s="648"/>
      <c r="W33" s="648"/>
      <c r="X33" s="648"/>
      <c r="Y33" s="649"/>
      <c r="Z33" s="650">
        <v>5.2</v>
      </c>
      <c r="AA33" s="650"/>
      <c r="AB33" s="650"/>
      <c r="AC33" s="650"/>
      <c r="AD33" s="651" t="s">
        <v>183</v>
      </c>
      <c r="AE33" s="651"/>
      <c r="AF33" s="651"/>
      <c r="AG33" s="651"/>
      <c r="AH33" s="651"/>
      <c r="AI33" s="651"/>
      <c r="AJ33" s="651"/>
      <c r="AK33" s="651"/>
      <c r="AL33" s="652" t="s">
        <v>236</v>
      </c>
      <c r="AM33" s="653"/>
      <c r="AN33" s="653"/>
      <c r="AO33" s="654"/>
      <c r="AP33" s="708"/>
      <c r="AQ33" s="709"/>
      <c r="AR33" s="709"/>
      <c r="AS33" s="709"/>
      <c r="AT33" s="712"/>
      <c r="AU33" s="232"/>
      <c r="AV33" s="232"/>
      <c r="AW33" s="232"/>
      <c r="AX33" s="688" t="s">
        <v>327</v>
      </c>
      <c r="AY33" s="689"/>
      <c r="AZ33" s="689"/>
      <c r="BA33" s="689"/>
      <c r="BB33" s="689"/>
      <c r="BC33" s="689"/>
      <c r="BD33" s="689"/>
      <c r="BE33" s="689"/>
      <c r="BF33" s="690"/>
      <c r="BG33" s="717">
        <v>97.1</v>
      </c>
      <c r="BH33" s="718"/>
      <c r="BI33" s="718"/>
      <c r="BJ33" s="718"/>
      <c r="BK33" s="718"/>
      <c r="BL33" s="718"/>
      <c r="BM33" s="719">
        <v>87.3</v>
      </c>
      <c r="BN33" s="718"/>
      <c r="BO33" s="718"/>
      <c r="BP33" s="718"/>
      <c r="BQ33" s="720"/>
      <c r="BR33" s="717">
        <v>97.9</v>
      </c>
      <c r="BS33" s="718"/>
      <c r="BT33" s="718"/>
      <c r="BU33" s="718"/>
      <c r="BV33" s="718"/>
      <c r="BW33" s="718"/>
      <c r="BX33" s="719">
        <v>87.7</v>
      </c>
      <c r="BY33" s="718"/>
      <c r="BZ33" s="718"/>
      <c r="CA33" s="718"/>
      <c r="CB33" s="720"/>
      <c r="CD33" s="662" t="s">
        <v>328</v>
      </c>
      <c r="CE33" s="663"/>
      <c r="CF33" s="663"/>
      <c r="CG33" s="663"/>
      <c r="CH33" s="663"/>
      <c r="CI33" s="663"/>
      <c r="CJ33" s="663"/>
      <c r="CK33" s="663"/>
      <c r="CL33" s="663"/>
      <c r="CM33" s="663"/>
      <c r="CN33" s="663"/>
      <c r="CO33" s="663"/>
      <c r="CP33" s="663"/>
      <c r="CQ33" s="664"/>
      <c r="CR33" s="647">
        <v>2342290</v>
      </c>
      <c r="CS33" s="683"/>
      <c r="CT33" s="683"/>
      <c r="CU33" s="683"/>
      <c r="CV33" s="683"/>
      <c r="CW33" s="683"/>
      <c r="CX33" s="683"/>
      <c r="CY33" s="684"/>
      <c r="CZ33" s="652">
        <v>51.5</v>
      </c>
      <c r="DA33" s="681"/>
      <c r="DB33" s="681"/>
      <c r="DC33" s="685"/>
      <c r="DD33" s="656">
        <v>1615942</v>
      </c>
      <c r="DE33" s="683"/>
      <c r="DF33" s="683"/>
      <c r="DG33" s="683"/>
      <c r="DH33" s="683"/>
      <c r="DI33" s="683"/>
      <c r="DJ33" s="683"/>
      <c r="DK33" s="684"/>
      <c r="DL33" s="656">
        <v>839082</v>
      </c>
      <c r="DM33" s="683"/>
      <c r="DN33" s="683"/>
      <c r="DO33" s="683"/>
      <c r="DP33" s="683"/>
      <c r="DQ33" s="683"/>
      <c r="DR33" s="683"/>
      <c r="DS33" s="683"/>
      <c r="DT33" s="683"/>
      <c r="DU33" s="683"/>
      <c r="DV33" s="684"/>
      <c r="DW33" s="652">
        <v>36.9</v>
      </c>
      <c r="DX33" s="681"/>
      <c r="DY33" s="681"/>
      <c r="DZ33" s="681"/>
      <c r="EA33" s="681"/>
      <c r="EB33" s="681"/>
      <c r="EC33" s="682"/>
    </row>
    <row r="34" spans="2:133" ht="11.25" customHeight="1" x14ac:dyDescent="0.15">
      <c r="B34" s="644" t="s">
        <v>329</v>
      </c>
      <c r="C34" s="645"/>
      <c r="D34" s="645"/>
      <c r="E34" s="645"/>
      <c r="F34" s="645"/>
      <c r="G34" s="645"/>
      <c r="H34" s="645"/>
      <c r="I34" s="645"/>
      <c r="J34" s="645"/>
      <c r="K34" s="645"/>
      <c r="L34" s="645"/>
      <c r="M34" s="645"/>
      <c r="N34" s="645"/>
      <c r="O34" s="645"/>
      <c r="P34" s="645"/>
      <c r="Q34" s="646"/>
      <c r="R34" s="647">
        <v>7989</v>
      </c>
      <c r="S34" s="648"/>
      <c r="T34" s="648"/>
      <c r="U34" s="648"/>
      <c r="V34" s="648"/>
      <c r="W34" s="648"/>
      <c r="X34" s="648"/>
      <c r="Y34" s="649"/>
      <c r="Z34" s="650">
        <v>0.2</v>
      </c>
      <c r="AA34" s="650"/>
      <c r="AB34" s="650"/>
      <c r="AC34" s="650"/>
      <c r="AD34" s="651">
        <v>432</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330</v>
      </c>
      <c r="CE34" s="663"/>
      <c r="CF34" s="663"/>
      <c r="CG34" s="663"/>
      <c r="CH34" s="663"/>
      <c r="CI34" s="663"/>
      <c r="CJ34" s="663"/>
      <c r="CK34" s="663"/>
      <c r="CL34" s="663"/>
      <c r="CM34" s="663"/>
      <c r="CN34" s="663"/>
      <c r="CO34" s="663"/>
      <c r="CP34" s="663"/>
      <c r="CQ34" s="664"/>
      <c r="CR34" s="647">
        <v>609727</v>
      </c>
      <c r="CS34" s="648"/>
      <c r="CT34" s="648"/>
      <c r="CU34" s="648"/>
      <c r="CV34" s="648"/>
      <c r="CW34" s="648"/>
      <c r="CX34" s="648"/>
      <c r="CY34" s="649"/>
      <c r="CZ34" s="652">
        <v>13.4</v>
      </c>
      <c r="DA34" s="681"/>
      <c r="DB34" s="681"/>
      <c r="DC34" s="685"/>
      <c r="DD34" s="656">
        <v>456008</v>
      </c>
      <c r="DE34" s="648"/>
      <c r="DF34" s="648"/>
      <c r="DG34" s="648"/>
      <c r="DH34" s="648"/>
      <c r="DI34" s="648"/>
      <c r="DJ34" s="648"/>
      <c r="DK34" s="649"/>
      <c r="DL34" s="656">
        <v>332509</v>
      </c>
      <c r="DM34" s="648"/>
      <c r="DN34" s="648"/>
      <c r="DO34" s="648"/>
      <c r="DP34" s="648"/>
      <c r="DQ34" s="648"/>
      <c r="DR34" s="648"/>
      <c r="DS34" s="648"/>
      <c r="DT34" s="648"/>
      <c r="DU34" s="648"/>
      <c r="DV34" s="649"/>
      <c r="DW34" s="652">
        <v>14.6</v>
      </c>
      <c r="DX34" s="681"/>
      <c r="DY34" s="681"/>
      <c r="DZ34" s="681"/>
      <c r="EA34" s="681"/>
      <c r="EB34" s="681"/>
      <c r="EC34" s="682"/>
    </row>
    <row r="35" spans="2:133" ht="11.25" customHeight="1" x14ac:dyDescent="0.15">
      <c r="B35" s="644" t="s">
        <v>331</v>
      </c>
      <c r="C35" s="645"/>
      <c r="D35" s="645"/>
      <c r="E35" s="645"/>
      <c r="F35" s="645"/>
      <c r="G35" s="645"/>
      <c r="H35" s="645"/>
      <c r="I35" s="645"/>
      <c r="J35" s="645"/>
      <c r="K35" s="645"/>
      <c r="L35" s="645"/>
      <c r="M35" s="645"/>
      <c r="N35" s="645"/>
      <c r="O35" s="645"/>
      <c r="P35" s="645"/>
      <c r="Q35" s="646"/>
      <c r="R35" s="647">
        <v>105240</v>
      </c>
      <c r="S35" s="648"/>
      <c r="T35" s="648"/>
      <c r="U35" s="648"/>
      <c r="V35" s="648"/>
      <c r="W35" s="648"/>
      <c r="X35" s="648"/>
      <c r="Y35" s="649"/>
      <c r="Z35" s="650">
        <v>2.2000000000000002</v>
      </c>
      <c r="AA35" s="650"/>
      <c r="AB35" s="650"/>
      <c r="AC35" s="650"/>
      <c r="AD35" s="651" t="s">
        <v>183</v>
      </c>
      <c r="AE35" s="651"/>
      <c r="AF35" s="651"/>
      <c r="AG35" s="651"/>
      <c r="AH35" s="651"/>
      <c r="AI35" s="651"/>
      <c r="AJ35" s="651"/>
      <c r="AK35" s="651"/>
      <c r="AL35" s="652" t="s">
        <v>183</v>
      </c>
      <c r="AM35" s="653"/>
      <c r="AN35" s="653"/>
      <c r="AO35" s="654"/>
      <c r="AP35" s="235"/>
      <c r="AQ35" s="626" t="s">
        <v>332</v>
      </c>
      <c r="AR35" s="627"/>
      <c r="AS35" s="627"/>
      <c r="AT35" s="627"/>
      <c r="AU35" s="627"/>
      <c r="AV35" s="627"/>
      <c r="AW35" s="627"/>
      <c r="AX35" s="627"/>
      <c r="AY35" s="627"/>
      <c r="AZ35" s="627"/>
      <c r="BA35" s="627"/>
      <c r="BB35" s="627"/>
      <c r="BC35" s="627"/>
      <c r="BD35" s="627"/>
      <c r="BE35" s="627"/>
      <c r="BF35" s="628"/>
      <c r="BG35" s="626" t="s">
        <v>333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334</v>
      </c>
      <c r="CE35" s="663"/>
      <c r="CF35" s="663"/>
      <c r="CG35" s="663"/>
      <c r="CH35" s="663"/>
      <c r="CI35" s="663"/>
      <c r="CJ35" s="663"/>
      <c r="CK35" s="663"/>
      <c r="CL35" s="663"/>
      <c r="CM35" s="663"/>
      <c r="CN35" s="663"/>
      <c r="CO35" s="663"/>
      <c r="CP35" s="663"/>
      <c r="CQ35" s="664"/>
      <c r="CR35" s="647">
        <v>292467</v>
      </c>
      <c r="CS35" s="683"/>
      <c r="CT35" s="683"/>
      <c r="CU35" s="683"/>
      <c r="CV35" s="683"/>
      <c r="CW35" s="683"/>
      <c r="CX35" s="683"/>
      <c r="CY35" s="684"/>
      <c r="CZ35" s="652">
        <v>6.4</v>
      </c>
      <c r="DA35" s="681"/>
      <c r="DB35" s="681"/>
      <c r="DC35" s="685"/>
      <c r="DD35" s="656">
        <v>240293</v>
      </c>
      <c r="DE35" s="683"/>
      <c r="DF35" s="683"/>
      <c r="DG35" s="683"/>
      <c r="DH35" s="683"/>
      <c r="DI35" s="683"/>
      <c r="DJ35" s="683"/>
      <c r="DK35" s="684"/>
      <c r="DL35" s="656">
        <v>75134</v>
      </c>
      <c r="DM35" s="683"/>
      <c r="DN35" s="683"/>
      <c r="DO35" s="683"/>
      <c r="DP35" s="683"/>
      <c r="DQ35" s="683"/>
      <c r="DR35" s="683"/>
      <c r="DS35" s="683"/>
      <c r="DT35" s="683"/>
      <c r="DU35" s="683"/>
      <c r="DV35" s="684"/>
      <c r="DW35" s="652">
        <v>3.3</v>
      </c>
      <c r="DX35" s="681"/>
      <c r="DY35" s="681"/>
      <c r="DZ35" s="681"/>
      <c r="EA35" s="681"/>
      <c r="EB35" s="681"/>
      <c r="EC35" s="682"/>
    </row>
    <row r="36" spans="2:133" ht="11.25" customHeight="1" x14ac:dyDescent="0.15">
      <c r="B36" s="644" t="s">
        <v>335</v>
      </c>
      <c r="C36" s="645"/>
      <c r="D36" s="645"/>
      <c r="E36" s="645"/>
      <c r="F36" s="645"/>
      <c r="G36" s="645"/>
      <c r="H36" s="645"/>
      <c r="I36" s="645"/>
      <c r="J36" s="645"/>
      <c r="K36" s="645"/>
      <c r="L36" s="645"/>
      <c r="M36" s="645"/>
      <c r="N36" s="645"/>
      <c r="O36" s="645"/>
      <c r="P36" s="645"/>
      <c r="Q36" s="646"/>
      <c r="R36" s="647">
        <v>128461</v>
      </c>
      <c r="S36" s="648"/>
      <c r="T36" s="648"/>
      <c r="U36" s="648"/>
      <c r="V36" s="648"/>
      <c r="W36" s="648"/>
      <c r="X36" s="648"/>
      <c r="Y36" s="649"/>
      <c r="Z36" s="650">
        <v>2.7</v>
      </c>
      <c r="AA36" s="650"/>
      <c r="AB36" s="650"/>
      <c r="AC36" s="650"/>
      <c r="AD36" s="651" t="s">
        <v>183</v>
      </c>
      <c r="AE36" s="651"/>
      <c r="AF36" s="651"/>
      <c r="AG36" s="651"/>
      <c r="AH36" s="651"/>
      <c r="AI36" s="651"/>
      <c r="AJ36" s="651"/>
      <c r="AK36" s="651"/>
      <c r="AL36" s="652" t="s">
        <v>183</v>
      </c>
      <c r="AM36" s="653"/>
      <c r="AN36" s="653"/>
      <c r="AO36" s="654"/>
      <c r="AP36" s="235"/>
      <c r="AQ36" s="721" t="s">
        <v>336</v>
      </c>
      <c r="AR36" s="722"/>
      <c r="AS36" s="722"/>
      <c r="AT36" s="722"/>
      <c r="AU36" s="722"/>
      <c r="AV36" s="722"/>
      <c r="AW36" s="722"/>
      <c r="AX36" s="722"/>
      <c r="AY36" s="723"/>
      <c r="AZ36" s="636">
        <v>351107</v>
      </c>
      <c r="BA36" s="637"/>
      <c r="BB36" s="637"/>
      <c r="BC36" s="637"/>
      <c r="BD36" s="637"/>
      <c r="BE36" s="637"/>
      <c r="BF36" s="724"/>
      <c r="BG36" s="658" t="s">
        <v>337</v>
      </c>
      <c r="BH36" s="659"/>
      <c r="BI36" s="659"/>
      <c r="BJ36" s="659"/>
      <c r="BK36" s="659"/>
      <c r="BL36" s="659"/>
      <c r="BM36" s="659"/>
      <c r="BN36" s="659"/>
      <c r="BO36" s="659"/>
      <c r="BP36" s="659"/>
      <c r="BQ36" s="659"/>
      <c r="BR36" s="659"/>
      <c r="BS36" s="659"/>
      <c r="BT36" s="659"/>
      <c r="BU36" s="660"/>
      <c r="BV36" s="636">
        <v>27751</v>
      </c>
      <c r="BW36" s="637"/>
      <c r="BX36" s="637"/>
      <c r="BY36" s="637"/>
      <c r="BZ36" s="637"/>
      <c r="CA36" s="637"/>
      <c r="CB36" s="724"/>
      <c r="CD36" s="662" t="s">
        <v>338</v>
      </c>
      <c r="CE36" s="663"/>
      <c r="CF36" s="663"/>
      <c r="CG36" s="663"/>
      <c r="CH36" s="663"/>
      <c r="CI36" s="663"/>
      <c r="CJ36" s="663"/>
      <c r="CK36" s="663"/>
      <c r="CL36" s="663"/>
      <c r="CM36" s="663"/>
      <c r="CN36" s="663"/>
      <c r="CO36" s="663"/>
      <c r="CP36" s="663"/>
      <c r="CQ36" s="664"/>
      <c r="CR36" s="647">
        <v>876617</v>
      </c>
      <c r="CS36" s="648"/>
      <c r="CT36" s="648"/>
      <c r="CU36" s="648"/>
      <c r="CV36" s="648"/>
      <c r="CW36" s="648"/>
      <c r="CX36" s="648"/>
      <c r="CY36" s="649"/>
      <c r="CZ36" s="652">
        <v>19.3</v>
      </c>
      <c r="DA36" s="681"/>
      <c r="DB36" s="681"/>
      <c r="DC36" s="685"/>
      <c r="DD36" s="656">
        <v>407047</v>
      </c>
      <c r="DE36" s="648"/>
      <c r="DF36" s="648"/>
      <c r="DG36" s="648"/>
      <c r="DH36" s="648"/>
      <c r="DI36" s="648"/>
      <c r="DJ36" s="648"/>
      <c r="DK36" s="649"/>
      <c r="DL36" s="656">
        <v>201258</v>
      </c>
      <c r="DM36" s="648"/>
      <c r="DN36" s="648"/>
      <c r="DO36" s="648"/>
      <c r="DP36" s="648"/>
      <c r="DQ36" s="648"/>
      <c r="DR36" s="648"/>
      <c r="DS36" s="648"/>
      <c r="DT36" s="648"/>
      <c r="DU36" s="648"/>
      <c r="DV36" s="649"/>
      <c r="DW36" s="652">
        <v>8.9</v>
      </c>
      <c r="DX36" s="681"/>
      <c r="DY36" s="681"/>
      <c r="DZ36" s="681"/>
      <c r="EA36" s="681"/>
      <c r="EB36" s="681"/>
      <c r="EC36" s="682"/>
    </row>
    <row r="37" spans="2:133" ht="11.25" customHeight="1" x14ac:dyDescent="0.15">
      <c r="B37" s="644" t="s">
        <v>339</v>
      </c>
      <c r="C37" s="645"/>
      <c r="D37" s="645"/>
      <c r="E37" s="645"/>
      <c r="F37" s="645"/>
      <c r="G37" s="645"/>
      <c r="H37" s="645"/>
      <c r="I37" s="645"/>
      <c r="J37" s="645"/>
      <c r="K37" s="645"/>
      <c r="L37" s="645"/>
      <c r="M37" s="645"/>
      <c r="N37" s="645"/>
      <c r="O37" s="645"/>
      <c r="P37" s="645"/>
      <c r="Q37" s="646"/>
      <c r="R37" s="647">
        <v>140170</v>
      </c>
      <c r="S37" s="648"/>
      <c r="T37" s="648"/>
      <c r="U37" s="648"/>
      <c r="V37" s="648"/>
      <c r="W37" s="648"/>
      <c r="X37" s="648"/>
      <c r="Y37" s="649"/>
      <c r="Z37" s="650">
        <v>3</v>
      </c>
      <c r="AA37" s="650"/>
      <c r="AB37" s="650"/>
      <c r="AC37" s="650"/>
      <c r="AD37" s="651" t="s">
        <v>183</v>
      </c>
      <c r="AE37" s="651"/>
      <c r="AF37" s="651"/>
      <c r="AG37" s="651"/>
      <c r="AH37" s="651"/>
      <c r="AI37" s="651"/>
      <c r="AJ37" s="651"/>
      <c r="AK37" s="651"/>
      <c r="AL37" s="652" t="s">
        <v>148</v>
      </c>
      <c r="AM37" s="653"/>
      <c r="AN37" s="653"/>
      <c r="AO37" s="654"/>
      <c r="AQ37" s="725" t="s">
        <v>340</v>
      </c>
      <c r="AR37" s="726"/>
      <c r="AS37" s="726"/>
      <c r="AT37" s="726"/>
      <c r="AU37" s="726"/>
      <c r="AV37" s="726"/>
      <c r="AW37" s="726"/>
      <c r="AX37" s="726"/>
      <c r="AY37" s="727"/>
      <c r="AZ37" s="647">
        <v>120800</v>
      </c>
      <c r="BA37" s="648"/>
      <c r="BB37" s="648"/>
      <c r="BC37" s="648"/>
      <c r="BD37" s="683"/>
      <c r="BE37" s="683"/>
      <c r="BF37" s="714"/>
      <c r="BG37" s="662" t="s">
        <v>341</v>
      </c>
      <c r="BH37" s="663"/>
      <c r="BI37" s="663"/>
      <c r="BJ37" s="663"/>
      <c r="BK37" s="663"/>
      <c r="BL37" s="663"/>
      <c r="BM37" s="663"/>
      <c r="BN37" s="663"/>
      <c r="BO37" s="663"/>
      <c r="BP37" s="663"/>
      <c r="BQ37" s="663"/>
      <c r="BR37" s="663"/>
      <c r="BS37" s="663"/>
      <c r="BT37" s="663"/>
      <c r="BU37" s="664"/>
      <c r="BV37" s="647">
        <v>27751</v>
      </c>
      <c r="BW37" s="648"/>
      <c r="BX37" s="648"/>
      <c r="BY37" s="648"/>
      <c r="BZ37" s="648"/>
      <c r="CA37" s="648"/>
      <c r="CB37" s="657"/>
      <c r="CD37" s="662" t="s">
        <v>342</v>
      </c>
      <c r="CE37" s="663"/>
      <c r="CF37" s="663"/>
      <c r="CG37" s="663"/>
      <c r="CH37" s="663"/>
      <c r="CI37" s="663"/>
      <c r="CJ37" s="663"/>
      <c r="CK37" s="663"/>
      <c r="CL37" s="663"/>
      <c r="CM37" s="663"/>
      <c r="CN37" s="663"/>
      <c r="CO37" s="663"/>
      <c r="CP37" s="663"/>
      <c r="CQ37" s="664"/>
      <c r="CR37" s="647">
        <v>144664</v>
      </c>
      <c r="CS37" s="683"/>
      <c r="CT37" s="683"/>
      <c r="CU37" s="683"/>
      <c r="CV37" s="683"/>
      <c r="CW37" s="683"/>
      <c r="CX37" s="683"/>
      <c r="CY37" s="684"/>
      <c r="CZ37" s="652">
        <v>3.2</v>
      </c>
      <c r="DA37" s="681"/>
      <c r="DB37" s="681"/>
      <c r="DC37" s="685"/>
      <c r="DD37" s="656">
        <v>136563</v>
      </c>
      <c r="DE37" s="683"/>
      <c r="DF37" s="683"/>
      <c r="DG37" s="683"/>
      <c r="DH37" s="683"/>
      <c r="DI37" s="683"/>
      <c r="DJ37" s="683"/>
      <c r="DK37" s="684"/>
      <c r="DL37" s="656">
        <v>128459</v>
      </c>
      <c r="DM37" s="683"/>
      <c r="DN37" s="683"/>
      <c r="DO37" s="683"/>
      <c r="DP37" s="683"/>
      <c r="DQ37" s="683"/>
      <c r="DR37" s="683"/>
      <c r="DS37" s="683"/>
      <c r="DT37" s="683"/>
      <c r="DU37" s="683"/>
      <c r="DV37" s="684"/>
      <c r="DW37" s="652">
        <v>5.7</v>
      </c>
      <c r="DX37" s="681"/>
      <c r="DY37" s="681"/>
      <c r="DZ37" s="681"/>
      <c r="EA37" s="681"/>
      <c r="EB37" s="681"/>
      <c r="EC37" s="682"/>
    </row>
    <row r="38" spans="2:133" ht="11.25" customHeight="1" x14ac:dyDescent="0.15">
      <c r="B38" s="644" t="s">
        <v>343</v>
      </c>
      <c r="C38" s="645"/>
      <c r="D38" s="645"/>
      <c r="E38" s="645"/>
      <c r="F38" s="645"/>
      <c r="G38" s="645"/>
      <c r="H38" s="645"/>
      <c r="I38" s="645"/>
      <c r="J38" s="645"/>
      <c r="K38" s="645"/>
      <c r="L38" s="645"/>
      <c r="M38" s="645"/>
      <c r="N38" s="645"/>
      <c r="O38" s="645"/>
      <c r="P38" s="645"/>
      <c r="Q38" s="646"/>
      <c r="R38" s="647">
        <v>50525</v>
      </c>
      <c r="S38" s="648"/>
      <c r="T38" s="648"/>
      <c r="U38" s="648"/>
      <c r="V38" s="648"/>
      <c r="W38" s="648"/>
      <c r="X38" s="648"/>
      <c r="Y38" s="649"/>
      <c r="Z38" s="650">
        <v>1.1000000000000001</v>
      </c>
      <c r="AA38" s="650"/>
      <c r="AB38" s="650"/>
      <c r="AC38" s="650"/>
      <c r="AD38" s="651">
        <v>6</v>
      </c>
      <c r="AE38" s="651"/>
      <c r="AF38" s="651"/>
      <c r="AG38" s="651"/>
      <c r="AH38" s="651"/>
      <c r="AI38" s="651"/>
      <c r="AJ38" s="651"/>
      <c r="AK38" s="651"/>
      <c r="AL38" s="652">
        <v>0</v>
      </c>
      <c r="AM38" s="653"/>
      <c r="AN38" s="653"/>
      <c r="AO38" s="654"/>
      <c r="AQ38" s="725" t="s">
        <v>344</v>
      </c>
      <c r="AR38" s="726"/>
      <c r="AS38" s="726"/>
      <c r="AT38" s="726"/>
      <c r="AU38" s="726"/>
      <c r="AV38" s="726"/>
      <c r="AW38" s="726"/>
      <c r="AX38" s="726"/>
      <c r="AY38" s="727"/>
      <c r="AZ38" s="647">
        <v>78500</v>
      </c>
      <c r="BA38" s="648"/>
      <c r="BB38" s="648"/>
      <c r="BC38" s="648"/>
      <c r="BD38" s="683"/>
      <c r="BE38" s="683"/>
      <c r="BF38" s="714"/>
      <c r="BG38" s="662" t="s">
        <v>345</v>
      </c>
      <c r="BH38" s="663"/>
      <c r="BI38" s="663"/>
      <c r="BJ38" s="663"/>
      <c r="BK38" s="663"/>
      <c r="BL38" s="663"/>
      <c r="BM38" s="663"/>
      <c r="BN38" s="663"/>
      <c r="BO38" s="663"/>
      <c r="BP38" s="663"/>
      <c r="BQ38" s="663"/>
      <c r="BR38" s="663"/>
      <c r="BS38" s="663"/>
      <c r="BT38" s="663"/>
      <c r="BU38" s="664"/>
      <c r="BV38" s="647">
        <v>415</v>
      </c>
      <c r="BW38" s="648"/>
      <c r="BX38" s="648"/>
      <c r="BY38" s="648"/>
      <c r="BZ38" s="648"/>
      <c r="CA38" s="648"/>
      <c r="CB38" s="657"/>
      <c r="CD38" s="662" t="s">
        <v>346</v>
      </c>
      <c r="CE38" s="663"/>
      <c r="CF38" s="663"/>
      <c r="CG38" s="663"/>
      <c r="CH38" s="663"/>
      <c r="CI38" s="663"/>
      <c r="CJ38" s="663"/>
      <c r="CK38" s="663"/>
      <c r="CL38" s="663"/>
      <c r="CM38" s="663"/>
      <c r="CN38" s="663"/>
      <c r="CO38" s="663"/>
      <c r="CP38" s="663"/>
      <c r="CQ38" s="664"/>
      <c r="CR38" s="647">
        <v>351107</v>
      </c>
      <c r="CS38" s="648"/>
      <c r="CT38" s="648"/>
      <c r="CU38" s="648"/>
      <c r="CV38" s="648"/>
      <c r="CW38" s="648"/>
      <c r="CX38" s="648"/>
      <c r="CY38" s="649"/>
      <c r="CZ38" s="652">
        <v>7.7</v>
      </c>
      <c r="DA38" s="681"/>
      <c r="DB38" s="681"/>
      <c r="DC38" s="685"/>
      <c r="DD38" s="656">
        <v>325869</v>
      </c>
      <c r="DE38" s="648"/>
      <c r="DF38" s="648"/>
      <c r="DG38" s="648"/>
      <c r="DH38" s="648"/>
      <c r="DI38" s="648"/>
      <c r="DJ38" s="648"/>
      <c r="DK38" s="649"/>
      <c r="DL38" s="656">
        <v>230181</v>
      </c>
      <c r="DM38" s="648"/>
      <c r="DN38" s="648"/>
      <c r="DO38" s="648"/>
      <c r="DP38" s="648"/>
      <c r="DQ38" s="648"/>
      <c r="DR38" s="648"/>
      <c r="DS38" s="648"/>
      <c r="DT38" s="648"/>
      <c r="DU38" s="648"/>
      <c r="DV38" s="649"/>
      <c r="DW38" s="652">
        <v>10.1</v>
      </c>
      <c r="DX38" s="681"/>
      <c r="DY38" s="681"/>
      <c r="DZ38" s="681"/>
      <c r="EA38" s="681"/>
      <c r="EB38" s="681"/>
      <c r="EC38" s="682"/>
    </row>
    <row r="39" spans="2:133" ht="11.25" customHeight="1" x14ac:dyDescent="0.15">
      <c r="B39" s="644" t="s">
        <v>347</v>
      </c>
      <c r="C39" s="645"/>
      <c r="D39" s="645"/>
      <c r="E39" s="645"/>
      <c r="F39" s="645"/>
      <c r="G39" s="645"/>
      <c r="H39" s="645"/>
      <c r="I39" s="645"/>
      <c r="J39" s="645"/>
      <c r="K39" s="645"/>
      <c r="L39" s="645"/>
      <c r="M39" s="645"/>
      <c r="N39" s="645"/>
      <c r="O39" s="645"/>
      <c r="P39" s="645"/>
      <c r="Q39" s="646"/>
      <c r="R39" s="647">
        <v>375900</v>
      </c>
      <c r="S39" s="648"/>
      <c r="T39" s="648"/>
      <c r="U39" s="648"/>
      <c r="V39" s="648"/>
      <c r="W39" s="648"/>
      <c r="X39" s="648"/>
      <c r="Y39" s="649"/>
      <c r="Z39" s="650">
        <v>8</v>
      </c>
      <c r="AA39" s="650"/>
      <c r="AB39" s="650"/>
      <c r="AC39" s="650"/>
      <c r="AD39" s="651" t="s">
        <v>236</v>
      </c>
      <c r="AE39" s="651"/>
      <c r="AF39" s="651"/>
      <c r="AG39" s="651"/>
      <c r="AH39" s="651"/>
      <c r="AI39" s="651"/>
      <c r="AJ39" s="651"/>
      <c r="AK39" s="651"/>
      <c r="AL39" s="652" t="s">
        <v>236</v>
      </c>
      <c r="AM39" s="653"/>
      <c r="AN39" s="653"/>
      <c r="AO39" s="654"/>
      <c r="AQ39" s="725" t="s">
        <v>348</v>
      </c>
      <c r="AR39" s="726"/>
      <c r="AS39" s="726"/>
      <c r="AT39" s="726"/>
      <c r="AU39" s="726"/>
      <c r="AV39" s="726"/>
      <c r="AW39" s="726"/>
      <c r="AX39" s="726"/>
      <c r="AY39" s="727"/>
      <c r="AZ39" s="647" t="s">
        <v>183</v>
      </c>
      <c r="BA39" s="648"/>
      <c r="BB39" s="648"/>
      <c r="BC39" s="648"/>
      <c r="BD39" s="683"/>
      <c r="BE39" s="683"/>
      <c r="BF39" s="714"/>
      <c r="BG39" s="662" t="s">
        <v>349</v>
      </c>
      <c r="BH39" s="663"/>
      <c r="BI39" s="663"/>
      <c r="BJ39" s="663"/>
      <c r="BK39" s="663"/>
      <c r="BL39" s="663"/>
      <c r="BM39" s="663"/>
      <c r="BN39" s="663"/>
      <c r="BO39" s="663"/>
      <c r="BP39" s="663"/>
      <c r="BQ39" s="663"/>
      <c r="BR39" s="663"/>
      <c r="BS39" s="663"/>
      <c r="BT39" s="663"/>
      <c r="BU39" s="664"/>
      <c r="BV39" s="647">
        <v>703</v>
      </c>
      <c r="BW39" s="648"/>
      <c r="BX39" s="648"/>
      <c r="BY39" s="648"/>
      <c r="BZ39" s="648"/>
      <c r="CA39" s="648"/>
      <c r="CB39" s="657"/>
      <c r="CD39" s="662" t="s">
        <v>350</v>
      </c>
      <c r="CE39" s="663"/>
      <c r="CF39" s="663"/>
      <c r="CG39" s="663"/>
      <c r="CH39" s="663"/>
      <c r="CI39" s="663"/>
      <c r="CJ39" s="663"/>
      <c r="CK39" s="663"/>
      <c r="CL39" s="663"/>
      <c r="CM39" s="663"/>
      <c r="CN39" s="663"/>
      <c r="CO39" s="663"/>
      <c r="CP39" s="663"/>
      <c r="CQ39" s="664"/>
      <c r="CR39" s="647">
        <v>187372</v>
      </c>
      <c r="CS39" s="683"/>
      <c r="CT39" s="683"/>
      <c r="CU39" s="683"/>
      <c r="CV39" s="683"/>
      <c r="CW39" s="683"/>
      <c r="CX39" s="683"/>
      <c r="CY39" s="684"/>
      <c r="CZ39" s="652">
        <v>4.0999999999999996</v>
      </c>
      <c r="DA39" s="681"/>
      <c r="DB39" s="681"/>
      <c r="DC39" s="685"/>
      <c r="DD39" s="656">
        <v>186725</v>
      </c>
      <c r="DE39" s="683"/>
      <c r="DF39" s="683"/>
      <c r="DG39" s="683"/>
      <c r="DH39" s="683"/>
      <c r="DI39" s="683"/>
      <c r="DJ39" s="683"/>
      <c r="DK39" s="684"/>
      <c r="DL39" s="656" t="s">
        <v>183</v>
      </c>
      <c r="DM39" s="683"/>
      <c r="DN39" s="683"/>
      <c r="DO39" s="683"/>
      <c r="DP39" s="683"/>
      <c r="DQ39" s="683"/>
      <c r="DR39" s="683"/>
      <c r="DS39" s="683"/>
      <c r="DT39" s="683"/>
      <c r="DU39" s="683"/>
      <c r="DV39" s="684"/>
      <c r="DW39" s="652" t="s">
        <v>183</v>
      </c>
      <c r="DX39" s="681"/>
      <c r="DY39" s="681"/>
      <c r="DZ39" s="681"/>
      <c r="EA39" s="681"/>
      <c r="EB39" s="681"/>
      <c r="EC39" s="682"/>
    </row>
    <row r="40" spans="2:133" ht="11.25" customHeight="1" x14ac:dyDescent="0.15">
      <c r="B40" s="644" t="s">
        <v>351</v>
      </c>
      <c r="C40" s="645"/>
      <c r="D40" s="645"/>
      <c r="E40" s="645"/>
      <c r="F40" s="645"/>
      <c r="G40" s="645"/>
      <c r="H40" s="645"/>
      <c r="I40" s="645"/>
      <c r="J40" s="645"/>
      <c r="K40" s="645"/>
      <c r="L40" s="645"/>
      <c r="M40" s="645"/>
      <c r="N40" s="645"/>
      <c r="O40" s="645"/>
      <c r="P40" s="645"/>
      <c r="Q40" s="646"/>
      <c r="R40" s="647">
        <v>1800</v>
      </c>
      <c r="S40" s="648"/>
      <c r="T40" s="648"/>
      <c r="U40" s="648"/>
      <c r="V40" s="648"/>
      <c r="W40" s="648"/>
      <c r="X40" s="648"/>
      <c r="Y40" s="649"/>
      <c r="Z40" s="650">
        <v>0</v>
      </c>
      <c r="AA40" s="650"/>
      <c r="AB40" s="650"/>
      <c r="AC40" s="650"/>
      <c r="AD40" s="651" t="s">
        <v>236</v>
      </c>
      <c r="AE40" s="651"/>
      <c r="AF40" s="651"/>
      <c r="AG40" s="651"/>
      <c r="AH40" s="651"/>
      <c r="AI40" s="651"/>
      <c r="AJ40" s="651"/>
      <c r="AK40" s="651"/>
      <c r="AL40" s="652" t="s">
        <v>148</v>
      </c>
      <c r="AM40" s="653"/>
      <c r="AN40" s="653"/>
      <c r="AO40" s="654"/>
      <c r="AQ40" s="725" t="s">
        <v>352</v>
      </c>
      <c r="AR40" s="726"/>
      <c r="AS40" s="726"/>
      <c r="AT40" s="726"/>
      <c r="AU40" s="726"/>
      <c r="AV40" s="726"/>
      <c r="AW40" s="726"/>
      <c r="AX40" s="726"/>
      <c r="AY40" s="727"/>
      <c r="AZ40" s="647" t="s">
        <v>236</v>
      </c>
      <c r="BA40" s="648"/>
      <c r="BB40" s="648"/>
      <c r="BC40" s="648"/>
      <c r="BD40" s="683"/>
      <c r="BE40" s="683"/>
      <c r="BF40" s="714"/>
      <c r="BG40" s="734" t="s">
        <v>353</v>
      </c>
      <c r="BH40" s="735"/>
      <c r="BI40" s="735"/>
      <c r="BJ40" s="735"/>
      <c r="BK40" s="735"/>
      <c r="BL40" s="236"/>
      <c r="BM40" s="663" t="s">
        <v>354</v>
      </c>
      <c r="BN40" s="663"/>
      <c r="BO40" s="663"/>
      <c r="BP40" s="663"/>
      <c r="BQ40" s="663"/>
      <c r="BR40" s="663"/>
      <c r="BS40" s="663"/>
      <c r="BT40" s="663"/>
      <c r="BU40" s="664"/>
      <c r="BV40" s="647">
        <v>128</v>
      </c>
      <c r="BW40" s="648"/>
      <c r="BX40" s="648"/>
      <c r="BY40" s="648"/>
      <c r="BZ40" s="648"/>
      <c r="CA40" s="648"/>
      <c r="CB40" s="657"/>
      <c r="CD40" s="662" t="s">
        <v>355</v>
      </c>
      <c r="CE40" s="663"/>
      <c r="CF40" s="663"/>
      <c r="CG40" s="663"/>
      <c r="CH40" s="663"/>
      <c r="CI40" s="663"/>
      <c r="CJ40" s="663"/>
      <c r="CK40" s="663"/>
      <c r="CL40" s="663"/>
      <c r="CM40" s="663"/>
      <c r="CN40" s="663"/>
      <c r="CO40" s="663"/>
      <c r="CP40" s="663"/>
      <c r="CQ40" s="664"/>
      <c r="CR40" s="647">
        <v>25000</v>
      </c>
      <c r="CS40" s="648"/>
      <c r="CT40" s="648"/>
      <c r="CU40" s="648"/>
      <c r="CV40" s="648"/>
      <c r="CW40" s="648"/>
      <c r="CX40" s="648"/>
      <c r="CY40" s="649"/>
      <c r="CZ40" s="652">
        <v>0.5</v>
      </c>
      <c r="DA40" s="681"/>
      <c r="DB40" s="681"/>
      <c r="DC40" s="685"/>
      <c r="DD40" s="656" t="s">
        <v>183</v>
      </c>
      <c r="DE40" s="648"/>
      <c r="DF40" s="648"/>
      <c r="DG40" s="648"/>
      <c r="DH40" s="648"/>
      <c r="DI40" s="648"/>
      <c r="DJ40" s="648"/>
      <c r="DK40" s="649"/>
      <c r="DL40" s="656" t="s">
        <v>236</v>
      </c>
      <c r="DM40" s="648"/>
      <c r="DN40" s="648"/>
      <c r="DO40" s="648"/>
      <c r="DP40" s="648"/>
      <c r="DQ40" s="648"/>
      <c r="DR40" s="648"/>
      <c r="DS40" s="648"/>
      <c r="DT40" s="648"/>
      <c r="DU40" s="648"/>
      <c r="DV40" s="649"/>
      <c r="DW40" s="652" t="s">
        <v>183</v>
      </c>
      <c r="DX40" s="681"/>
      <c r="DY40" s="681"/>
      <c r="DZ40" s="681"/>
      <c r="EA40" s="681"/>
      <c r="EB40" s="681"/>
      <c r="EC40" s="682"/>
    </row>
    <row r="41" spans="2:133" ht="11.25" customHeight="1" x14ac:dyDescent="0.15">
      <c r="B41" s="644" t="s">
        <v>356</v>
      </c>
      <c r="C41" s="645"/>
      <c r="D41" s="645"/>
      <c r="E41" s="645"/>
      <c r="F41" s="645"/>
      <c r="G41" s="645"/>
      <c r="H41" s="645"/>
      <c r="I41" s="645"/>
      <c r="J41" s="645"/>
      <c r="K41" s="645"/>
      <c r="L41" s="645"/>
      <c r="M41" s="645"/>
      <c r="N41" s="645"/>
      <c r="O41" s="645"/>
      <c r="P41" s="645"/>
      <c r="Q41" s="646"/>
      <c r="R41" s="647" t="s">
        <v>236</v>
      </c>
      <c r="S41" s="648"/>
      <c r="T41" s="648"/>
      <c r="U41" s="648"/>
      <c r="V41" s="648"/>
      <c r="W41" s="648"/>
      <c r="X41" s="648"/>
      <c r="Y41" s="649"/>
      <c r="Z41" s="650" t="s">
        <v>236</v>
      </c>
      <c r="AA41" s="650"/>
      <c r="AB41" s="650"/>
      <c r="AC41" s="650"/>
      <c r="AD41" s="651" t="s">
        <v>148</v>
      </c>
      <c r="AE41" s="651"/>
      <c r="AF41" s="651"/>
      <c r="AG41" s="651"/>
      <c r="AH41" s="651"/>
      <c r="AI41" s="651"/>
      <c r="AJ41" s="651"/>
      <c r="AK41" s="651"/>
      <c r="AL41" s="652" t="s">
        <v>183</v>
      </c>
      <c r="AM41" s="653"/>
      <c r="AN41" s="653"/>
      <c r="AO41" s="654"/>
      <c r="AQ41" s="725" t="s">
        <v>357</v>
      </c>
      <c r="AR41" s="726"/>
      <c r="AS41" s="726"/>
      <c r="AT41" s="726"/>
      <c r="AU41" s="726"/>
      <c r="AV41" s="726"/>
      <c r="AW41" s="726"/>
      <c r="AX41" s="726"/>
      <c r="AY41" s="727"/>
      <c r="AZ41" s="647">
        <v>27846</v>
      </c>
      <c r="BA41" s="648"/>
      <c r="BB41" s="648"/>
      <c r="BC41" s="648"/>
      <c r="BD41" s="683"/>
      <c r="BE41" s="683"/>
      <c r="BF41" s="714"/>
      <c r="BG41" s="734"/>
      <c r="BH41" s="735"/>
      <c r="BI41" s="735"/>
      <c r="BJ41" s="735"/>
      <c r="BK41" s="735"/>
      <c r="BL41" s="236"/>
      <c r="BM41" s="663" t="s">
        <v>358</v>
      </c>
      <c r="BN41" s="663"/>
      <c r="BO41" s="663"/>
      <c r="BP41" s="663"/>
      <c r="BQ41" s="663"/>
      <c r="BR41" s="663"/>
      <c r="BS41" s="663"/>
      <c r="BT41" s="663"/>
      <c r="BU41" s="664"/>
      <c r="BV41" s="647">
        <v>3</v>
      </c>
      <c r="BW41" s="648"/>
      <c r="BX41" s="648"/>
      <c r="BY41" s="648"/>
      <c r="BZ41" s="648"/>
      <c r="CA41" s="648"/>
      <c r="CB41" s="657"/>
      <c r="CD41" s="662" t="s">
        <v>359</v>
      </c>
      <c r="CE41" s="663"/>
      <c r="CF41" s="663"/>
      <c r="CG41" s="663"/>
      <c r="CH41" s="663"/>
      <c r="CI41" s="663"/>
      <c r="CJ41" s="663"/>
      <c r="CK41" s="663"/>
      <c r="CL41" s="663"/>
      <c r="CM41" s="663"/>
      <c r="CN41" s="663"/>
      <c r="CO41" s="663"/>
      <c r="CP41" s="663"/>
      <c r="CQ41" s="664"/>
      <c r="CR41" s="647" t="s">
        <v>183</v>
      </c>
      <c r="CS41" s="683"/>
      <c r="CT41" s="683"/>
      <c r="CU41" s="683"/>
      <c r="CV41" s="683"/>
      <c r="CW41" s="683"/>
      <c r="CX41" s="683"/>
      <c r="CY41" s="684"/>
      <c r="CZ41" s="652" t="s">
        <v>148</v>
      </c>
      <c r="DA41" s="681"/>
      <c r="DB41" s="681"/>
      <c r="DC41" s="685"/>
      <c r="DD41" s="656" t="s">
        <v>148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360</v>
      </c>
      <c r="C42" s="645"/>
      <c r="D42" s="645"/>
      <c r="E42" s="645"/>
      <c r="F42" s="645"/>
      <c r="G42" s="645"/>
      <c r="H42" s="645"/>
      <c r="I42" s="645"/>
      <c r="J42" s="645"/>
      <c r="K42" s="645"/>
      <c r="L42" s="645"/>
      <c r="M42" s="645"/>
      <c r="N42" s="645"/>
      <c r="O42" s="645"/>
      <c r="P42" s="645"/>
      <c r="Q42" s="646"/>
      <c r="R42" s="647">
        <v>59100</v>
      </c>
      <c r="S42" s="648"/>
      <c r="T42" s="648"/>
      <c r="U42" s="648"/>
      <c r="V42" s="648"/>
      <c r="W42" s="648"/>
      <c r="X42" s="648"/>
      <c r="Y42" s="649"/>
      <c r="Z42" s="650">
        <v>1.3</v>
      </c>
      <c r="AA42" s="650"/>
      <c r="AB42" s="650"/>
      <c r="AC42" s="650"/>
      <c r="AD42" s="651" t="s">
        <v>183</v>
      </c>
      <c r="AE42" s="651"/>
      <c r="AF42" s="651"/>
      <c r="AG42" s="651"/>
      <c r="AH42" s="651"/>
      <c r="AI42" s="651"/>
      <c r="AJ42" s="651"/>
      <c r="AK42" s="651"/>
      <c r="AL42" s="652" t="s">
        <v>183</v>
      </c>
      <c r="AM42" s="653"/>
      <c r="AN42" s="653"/>
      <c r="AO42" s="654"/>
      <c r="AQ42" s="746" t="s">
        <v>361</v>
      </c>
      <c r="AR42" s="747"/>
      <c r="AS42" s="747"/>
      <c r="AT42" s="747"/>
      <c r="AU42" s="747"/>
      <c r="AV42" s="747"/>
      <c r="AW42" s="747"/>
      <c r="AX42" s="747"/>
      <c r="AY42" s="748"/>
      <c r="AZ42" s="738">
        <v>123961</v>
      </c>
      <c r="BA42" s="739"/>
      <c r="BB42" s="739"/>
      <c r="BC42" s="739"/>
      <c r="BD42" s="718"/>
      <c r="BE42" s="718"/>
      <c r="BF42" s="720"/>
      <c r="BG42" s="736"/>
      <c r="BH42" s="737"/>
      <c r="BI42" s="737"/>
      <c r="BJ42" s="737"/>
      <c r="BK42" s="737"/>
      <c r="BL42" s="237"/>
      <c r="BM42" s="673" t="s">
        <v>362</v>
      </c>
      <c r="BN42" s="673"/>
      <c r="BO42" s="673"/>
      <c r="BP42" s="673"/>
      <c r="BQ42" s="673"/>
      <c r="BR42" s="673"/>
      <c r="BS42" s="673"/>
      <c r="BT42" s="673"/>
      <c r="BU42" s="674"/>
      <c r="BV42" s="738">
        <v>459</v>
      </c>
      <c r="BW42" s="739"/>
      <c r="BX42" s="739"/>
      <c r="BY42" s="739"/>
      <c r="BZ42" s="739"/>
      <c r="CA42" s="739"/>
      <c r="CB42" s="745"/>
      <c r="CD42" s="644" t="s">
        <v>363</v>
      </c>
      <c r="CE42" s="645"/>
      <c r="CF42" s="645"/>
      <c r="CG42" s="645"/>
      <c r="CH42" s="645"/>
      <c r="CI42" s="645"/>
      <c r="CJ42" s="645"/>
      <c r="CK42" s="645"/>
      <c r="CL42" s="645"/>
      <c r="CM42" s="645"/>
      <c r="CN42" s="645"/>
      <c r="CO42" s="645"/>
      <c r="CP42" s="645"/>
      <c r="CQ42" s="646"/>
      <c r="CR42" s="647">
        <v>680613</v>
      </c>
      <c r="CS42" s="648"/>
      <c r="CT42" s="648"/>
      <c r="CU42" s="648"/>
      <c r="CV42" s="648"/>
      <c r="CW42" s="648"/>
      <c r="CX42" s="648"/>
      <c r="CY42" s="649"/>
      <c r="CZ42" s="652">
        <v>15</v>
      </c>
      <c r="DA42" s="653"/>
      <c r="DB42" s="653"/>
      <c r="DC42" s="665"/>
      <c r="DD42" s="656">
        <v>163541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364</v>
      </c>
      <c r="C43" s="689"/>
      <c r="D43" s="689"/>
      <c r="E43" s="689"/>
      <c r="F43" s="689"/>
      <c r="G43" s="689"/>
      <c r="H43" s="689"/>
      <c r="I43" s="689"/>
      <c r="J43" s="689"/>
      <c r="K43" s="689"/>
      <c r="L43" s="689"/>
      <c r="M43" s="689"/>
      <c r="N43" s="689"/>
      <c r="O43" s="689"/>
      <c r="P43" s="689"/>
      <c r="Q43" s="690"/>
      <c r="R43" s="738">
        <v>4679863</v>
      </c>
      <c r="S43" s="739"/>
      <c r="T43" s="739"/>
      <c r="U43" s="739"/>
      <c r="V43" s="739"/>
      <c r="W43" s="739"/>
      <c r="X43" s="739"/>
      <c r="Y43" s="740"/>
      <c r="Z43" s="741">
        <v>100</v>
      </c>
      <c r="AA43" s="741"/>
      <c r="AB43" s="741"/>
      <c r="AC43" s="741"/>
      <c r="AD43" s="742">
        <v>2210969</v>
      </c>
      <c r="AE43" s="742"/>
      <c r="AF43" s="742"/>
      <c r="AG43" s="742"/>
      <c r="AH43" s="742"/>
      <c r="AI43" s="742"/>
      <c r="AJ43" s="742"/>
      <c r="AK43" s="742"/>
      <c r="AL43" s="743">
        <v>100</v>
      </c>
      <c r="AM43" s="719"/>
      <c r="AN43" s="719"/>
      <c r="AO43" s="744"/>
      <c r="BV43" s="238"/>
      <c r="BW43" s="238"/>
      <c r="BX43" s="238"/>
      <c r="BY43" s="238"/>
      <c r="BZ43" s="238"/>
      <c r="CA43" s="238"/>
      <c r="CB43" s="238"/>
      <c r="CD43" s="644" t="s">
        <v>365</v>
      </c>
      <c r="CE43" s="645"/>
      <c r="CF43" s="645"/>
      <c r="CG43" s="645"/>
      <c r="CH43" s="645"/>
      <c r="CI43" s="645"/>
      <c r="CJ43" s="645"/>
      <c r="CK43" s="645"/>
      <c r="CL43" s="645"/>
      <c r="CM43" s="645"/>
      <c r="CN43" s="645"/>
      <c r="CO43" s="645"/>
      <c r="CP43" s="645"/>
      <c r="CQ43" s="646"/>
      <c r="CR43" s="647">
        <v>18537</v>
      </c>
      <c r="CS43" s="683"/>
      <c r="CT43" s="683"/>
      <c r="CU43" s="683"/>
      <c r="CV43" s="683"/>
      <c r="CW43" s="683"/>
      <c r="CX43" s="683"/>
      <c r="CY43" s="684"/>
      <c r="CZ43" s="652">
        <v>0.4</v>
      </c>
      <c r="DA43" s="681"/>
      <c r="DB43" s="681"/>
      <c r="DC43" s="685"/>
      <c r="DD43" s="656">
        <v>18537</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312</v>
      </c>
      <c r="CE44" s="760"/>
      <c r="CF44" s="644" t="s">
        <v>366</v>
      </c>
      <c r="CG44" s="645"/>
      <c r="CH44" s="645"/>
      <c r="CI44" s="645"/>
      <c r="CJ44" s="645"/>
      <c r="CK44" s="645"/>
      <c r="CL44" s="645"/>
      <c r="CM44" s="645"/>
      <c r="CN44" s="645"/>
      <c r="CO44" s="645"/>
      <c r="CP44" s="645"/>
      <c r="CQ44" s="646"/>
      <c r="CR44" s="647">
        <v>543651</v>
      </c>
      <c r="CS44" s="648"/>
      <c r="CT44" s="648"/>
      <c r="CU44" s="648"/>
      <c r="CV44" s="648"/>
      <c r="CW44" s="648"/>
      <c r="CX44" s="648"/>
      <c r="CY44" s="649"/>
      <c r="CZ44" s="652">
        <v>12</v>
      </c>
      <c r="DA44" s="653"/>
      <c r="DB44" s="653"/>
      <c r="DC44" s="665"/>
      <c r="DD44" s="656">
        <v>99812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368</v>
      </c>
      <c r="CG45" s="645"/>
      <c r="CH45" s="645"/>
      <c r="CI45" s="645"/>
      <c r="CJ45" s="645"/>
      <c r="CK45" s="645"/>
      <c r="CL45" s="645"/>
      <c r="CM45" s="645"/>
      <c r="CN45" s="645"/>
      <c r="CO45" s="645"/>
      <c r="CP45" s="645"/>
      <c r="CQ45" s="646"/>
      <c r="CR45" s="647">
        <v>271323</v>
      </c>
      <c r="CS45" s="683"/>
      <c r="CT45" s="683"/>
      <c r="CU45" s="683"/>
      <c r="CV45" s="683"/>
      <c r="CW45" s="683"/>
      <c r="CX45" s="683"/>
      <c r="CY45" s="684"/>
      <c r="CZ45" s="652">
        <v>6</v>
      </c>
      <c r="DA45" s="681"/>
      <c r="DB45" s="681"/>
      <c r="DC45" s="685"/>
      <c r="DD45" s="656">
        <v>14853</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370</v>
      </c>
      <c r="CG46" s="645"/>
      <c r="CH46" s="645"/>
      <c r="CI46" s="645"/>
      <c r="CJ46" s="645"/>
      <c r="CK46" s="645"/>
      <c r="CL46" s="645"/>
      <c r="CM46" s="645"/>
      <c r="CN46" s="645"/>
      <c r="CO46" s="645"/>
      <c r="CP46" s="645"/>
      <c r="CQ46" s="646"/>
      <c r="CR46" s="647">
        <v>236665</v>
      </c>
      <c r="CS46" s="648"/>
      <c r="CT46" s="648"/>
      <c r="CU46" s="648"/>
      <c r="CV46" s="648"/>
      <c r="CW46" s="648"/>
      <c r="CX46" s="648"/>
      <c r="CY46" s="649"/>
      <c r="CZ46" s="652">
        <v>5.2</v>
      </c>
      <c r="DA46" s="653"/>
      <c r="DB46" s="653"/>
      <c r="DC46" s="665"/>
      <c r="DD46" s="656">
        <v>81796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371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372</v>
      </c>
      <c r="CG47" s="645"/>
      <c r="CH47" s="645"/>
      <c r="CI47" s="645"/>
      <c r="CJ47" s="645"/>
      <c r="CK47" s="645"/>
      <c r="CL47" s="645"/>
      <c r="CM47" s="645"/>
      <c r="CN47" s="645"/>
      <c r="CO47" s="645"/>
      <c r="CP47" s="645"/>
      <c r="CQ47" s="646"/>
      <c r="CR47" s="647">
        <v>136962</v>
      </c>
      <c r="CS47" s="683"/>
      <c r="CT47" s="683"/>
      <c r="CU47" s="683"/>
      <c r="CV47" s="683"/>
      <c r="CW47" s="683"/>
      <c r="CX47" s="683"/>
      <c r="CY47" s="684"/>
      <c r="CZ47" s="652">
        <v>3</v>
      </c>
      <c r="DA47" s="681"/>
      <c r="DB47" s="681"/>
      <c r="DC47" s="685"/>
      <c r="DD47" s="656">
        <v>63729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373</v>
      </c>
      <c r="CG48" s="645"/>
      <c r="CH48" s="645"/>
      <c r="CI48" s="645"/>
      <c r="CJ48" s="645"/>
      <c r="CK48" s="645"/>
      <c r="CL48" s="645"/>
      <c r="CM48" s="645"/>
      <c r="CN48" s="645"/>
      <c r="CO48" s="645"/>
      <c r="CP48" s="645"/>
      <c r="CQ48" s="646"/>
      <c r="CR48" s="647" t="s">
        <v>236</v>
      </c>
      <c r="CS48" s="648"/>
      <c r="CT48" s="648"/>
      <c r="CU48" s="648"/>
      <c r="CV48" s="648"/>
      <c r="CW48" s="648"/>
      <c r="CX48" s="648"/>
      <c r="CY48" s="649"/>
      <c r="CZ48" s="652" t="s">
        <v>183</v>
      </c>
      <c r="DA48" s="653"/>
      <c r="DB48" s="653"/>
      <c r="DC48" s="665"/>
      <c r="DD48" s="656" t="s">
        <v>183</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374</v>
      </c>
      <c r="CE49" s="689"/>
      <c r="CF49" s="689"/>
      <c r="CG49" s="689"/>
      <c r="CH49" s="689"/>
      <c r="CI49" s="689"/>
      <c r="CJ49" s="689"/>
      <c r="CK49" s="689"/>
      <c r="CL49" s="689"/>
      <c r="CM49" s="689"/>
      <c r="CN49" s="689"/>
      <c r="CO49" s="689"/>
      <c r="CP49" s="689"/>
      <c r="CQ49" s="690"/>
      <c r="CR49" s="738">
        <v>4546003</v>
      </c>
      <c r="CS49" s="718"/>
      <c r="CT49" s="718"/>
      <c r="CU49" s="718"/>
      <c r="CV49" s="718"/>
      <c r="CW49" s="718"/>
      <c r="CX49" s="718"/>
      <c r="CY49" s="749"/>
      <c r="CZ49" s="743">
        <v>100</v>
      </c>
      <c r="DA49" s="750"/>
      <c r="DB49" s="750"/>
      <c r="DC49" s="751"/>
      <c r="DD49" s="752">
        <v>2985038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BUKwDhoLv3Um8I1Iva5IYK0UqxkhMZp89apVm+ctsouf6DcHr7NtqL+Gs7fGmHMtk1Yr1+EhbABhHADNp1dpPQ==" saltValue="kz1yEABvlkXtS3Sbuj4xa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376</v>
      </c>
      <c r="DK2" s="795"/>
      <c r="DL2" s="795"/>
      <c r="DM2" s="795"/>
      <c r="DN2" s="795"/>
      <c r="DO2" s="796"/>
      <c r="DP2" s="251"/>
      <c r="DQ2" s="794" t="s">
        <v>377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380</v>
      </c>
      <c r="B5" s="789"/>
      <c r="C5" s="789"/>
      <c r="D5" s="789"/>
      <c r="E5" s="789"/>
      <c r="F5" s="789"/>
      <c r="G5" s="789"/>
      <c r="H5" s="789"/>
      <c r="I5" s="789"/>
      <c r="J5" s="789"/>
      <c r="K5" s="789"/>
      <c r="L5" s="789"/>
      <c r="M5" s="789"/>
      <c r="N5" s="789"/>
      <c r="O5" s="789"/>
      <c r="P5" s="790"/>
      <c r="Q5" s="765" t="s">
        <v>381</v>
      </c>
      <c r="R5" s="766"/>
      <c r="S5" s="766"/>
      <c r="T5" s="766"/>
      <c r="U5" s="767"/>
      <c r="V5" s="765" t="s">
        <v>382</v>
      </c>
      <c r="W5" s="766"/>
      <c r="X5" s="766"/>
      <c r="Y5" s="766"/>
      <c r="Z5" s="767"/>
      <c r="AA5" s="765" t="s">
        <v>383</v>
      </c>
      <c r="AB5" s="766"/>
      <c r="AC5" s="766"/>
      <c r="AD5" s="766"/>
      <c r="AE5" s="766"/>
      <c r="AF5" s="798" t="s">
        <v>384</v>
      </c>
      <c r="AG5" s="766"/>
      <c r="AH5" s="766"/>
      <c r="AI5" s="766"/>
      <c r="AJ5" s="777"/>
      <c r="AK5" s="766" t="s">
        <v>385</v>
      </c>
      <c r="AL5" s="766"/>
      <c r="AM5" s="766"/>
      <c r="AN5" s="766"/>
      <c r="AO5" s="767"/>
      <c r="AP5" s="765" t="s">
        <v>386</v>
      </c>
      <c r="AQ5" s="766"/>
      <c r="AR5" s="766"/>
      <c r="AS5" s="766"/>
      <c r="AT5" s="767"/>
      <c r="AU5" s="765" t="s">
        <v>387</v>
      </c>
      <c r="AV5" s="766"/>
      <c r="AW5" s="766"/>
      <c r="AX5" s="766"/>
      <c r="AY5" s="777"/>
      <c r="AZ5" s="258"/>
      <c r="BA5" s="258"/>
      <c r="BB5" s="258"/>
      <c r="BC5" s="258"/>
      <c r="BD5" s="258"/>
      <c r="BE5" s="259"/>
      <c r="BF5" s="259"/>
      <c r="BG5" s="259"/>
      <c r="BH5" s="259"/>
      <c r="BI5" s="259"/>
      <c r="BJ5" s="259"/>
      <c r="BK5" s="259"/>
      <c r="BL5" s="259"/>
      <c r="BM5" s="259"/>
      <c r="BN5" s="259"/>
      <c r="BO5" s="259"/>
      <c r="BP5" s="259"/>
      <c r="BQ5" s="788" t="s">
        <v>388</v>
      </c>
      <c r="BR5" s="789"/>
      <c r="BS5" s="789"/>
      <c r="BT5" s="789"/>
      <c r="BU5" s="789"/>
      <c r="BV5" s="789"/>
      <c r="BW5" s="789"/>
      <c r="BX5" s="789"/>
      <c r="BY5" s="789"/>
      <c r="BZ5" s="789"/>
      <c r="CA5" s="789"/>
      <c r="CB5" s="789"/>
      <c r="CC5" s="789"/>
      <c r="CD5" s="789"/>
      <c r="CE5" s="789"/>
      <c r="CF5" s="789"/>
      <c r="CG5" s="790"/>
      <c r="CH5" s="765" t="s">
        <v>389</v>
      </c>
      <c r="CI5" s="766"/>
      <c r="CJ5" s="766"/>
      <c r="CK5" s="766"/>
      <c r="CL5" s="767"/>
      <c r="CM5" s="765" t="s">
        <v>390</v>
      </c>
      <c r="CN5" s="766"/>
      <c r="CO5" s="766"/>
      <c r="CP5" s="766"/>
      <c r="CQ5" s="767"/>
      <c r="CR5" s="765" t="s">
        <v>391</v>
      </c>
      <c r="CS5" s="766"/>
      <c r="CT5" s="766"/>
      <c r="CU5" s="766"/>
      <c r="CV5" s="767"/>
      <c r="CW5" s="765" t="s">
        <v>392</v>
      </c>
      <c r="CX5" s="766"/>
      <c r="CY5" s="766"/>
      <c r="CZ5" s="766"/>
      <c r="DA5" s="767"/>
      <c r="DB5" s="765" t="s">
        <v>393</v>
      </c>
      <c r="DC5" s="766"/>
      <c r="DD5" s="766"/>
      <c r="DE5" s="766"/>
      <c r="DF5" s="767"/>
      <c r="DG5" s="771" t="s">
        <v>394</v>
      </c>
      <c r="DH5" s="772"/>
      <c r="DI5" s="772"/>
      <c r="DJ5" s="772"/>
      <c r="DK5" s="773"/>
      <c r="DL5" s="771" t="s">
        <v>395</v>
      </c>
      <c r="DM5" s="772"/>
      <c r="DN5" s="772"/>
      <c r="DO5" s="772"/>
      <c r="DP5" s="773"/>
      <c r="DQ5" s="765" t="s">
        <v>396</v>
      </c>
      <c r="DR5" s="766"/>
      <c r="DS5" s="766"/>
      <c r="DT5" s="766"/>
      <c r="DU5" s="767"/>
      <c r="DV5" s="765" t="s">
        <v>387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397</v>
      </c>
      <c r="C7" s="780"/>
      <c r="D7" s="780"/>
      <c r="E7" s="780"/>
      <c r="F7" s="780"/>
      <c r="G7" s="780"/>
      <c r="H7" s="780"/>
      <c r="I7" s="780"/>
      <c r="J7" s="780"/>
      <c r="K7" s="780"/>
      <c r="L7" s="780"/>
      <c r="M7" s="780"/>
      <c r="N7" s="780"/>
      <c r="O7" s="780"/>
      <c r="P7" s="781"/>
      <c r="Q7" s="782">
        <v>4531</v>
      </c>
      <c r="R7" s="783"/>
      <c r="S7" s="783"/>
      <c r="T7" s="783"/>
      <c r="U7" s="783"/>
      <c r="V7" s="783">
        <v>4400</v>
      </c>
      <c r="W7" s="783"/>
      <c r="X7" s="783"/>
      <c r="Y7" s="783"/>
      <c r="Z7" s="783"/>
      <c r="AA7" s="783">
        <v>131</v>
      </c>
      <c r="AB7" s="783"/>
      <c r="AC7" s="783"/>
      <c r="AD7" s="783"/>
      <c r="AE7" s="784"/>
      <c r="AF7" s="785">
        <v>64</v>
      </c>
      <c r="AG7" s="786"/>
      <c r="AH7" s="786"/>
      <c r="AI7" s="786"/>
      <c r="AJ7" s="787"/>
      <c r="AK7" s="822">
        <v>128</v>
      </c>
      <c r="AL7" s="823"/>
      <c r="AM7" s="823"/>
      <c r="AN7" s="823"/>
      <c r="AO7" s="823"/>
      <c r="AP7" s="823">
        <v>4469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600</v>
      </c>
      <c r="BT7" s="827"/>
      <c r="BU7" s="827"/>
      <c r="BV7" s="827"/>
      <c r="BW7" s="827"/>
      <c r="BX7" s="827"/>
      <c r="BY7" s="827"/>
      <c r="BZ7" s="827"/>
      <c r="CA7" s="827"/>
      <c r="CB7" s="827"/>
      <c r="CC7" s="827"/>
      <c r="CD7" s="827"/>
      <c r="CE7" s="827"/>
      <c r="CF7" s="827"/>
      <c r="CG7" s="828"/>
      <c r="CH7" s="819">
        <v>17</v>
      </c>
      <c r="CI7" s="820"/>
      <c r="CJ7" s="820"/>
      <c r="CK7" s="820"/>
      <c r="CL7" s="821"/>
      <c r="CM7" s="819">
        <v>21</v>
      </c>
      <c r="CN7" s="820"/>
      <c r="CO7" s="820"/>
      <c r="CP7" s="820"/>
      <c r="CQ7" s="821"/>
      <c r="CR7" s="819">
        <v>13</v>
      </c>
      <c r="CS7" s="820"/>
      <c r="CT7" s="820"/>
      <c r="CU7" s="820"/>
      <c r="CV7" s="821"/>
      <c r="CW7" s="819">
        <v>13</v>
      </c>
      <c r="CX7" s="820"/>
      <c r="CY7" s="820"/>
      <c r="CZ7" s="820"/>
      <c r="DA7" s="821"/>
      <c r="DB7" s="819" t="s">
        <v>592</v>
      </c>
      <c r="DC7" s="820"/>
      <c r="DD7" s="820"/>
      <c r="DE7" s="820"/>
      <c r="DF7" s="821"/>
      <c r="DG7" s="819" t="s">
        <v>592</v>
      </c>
      <c r="DH7" s="820"/>
      <c r="DI7" s="820"/>
      <c r="DJ7" s="820"/>
      <c r="DK7" s="821"/>
      <c r="DL7" s="819" t="s">
        <v>592</v>
      </c>
      <c r="DM7" s="820"/>
      <c r="DN7" s="820"/>
      <c r="DO7" s="820"/>
      <c r="DP7" s="821"/>
      <c r="DQ7" s="819" t="s">
        <v>592</v>
      </c>
      <c r="DR7" s="820"/>
      <c r="DS7" s="820"/>
      <c r="DT7" s="820"/>
      <c r="DU7" s="821"/>
      <c r="DV7" s="800"/>
      <c r="DW7" s="801"/>
      <c r="DX7" s="801"/>
      <c r="DY7" s="801"/>
      <c r="DZ7" s="802"/>
      <c r="EA7" s="256"/>
    </row>
    <row r="8" spans="1:131" s="257" customFormat="1" ht="26.25" customHeight="1" x14ac:dyDescent="0.15">
      <c r="A8" s="263">
        <v>2</v>
      </c>
      <c r="B8" s="803" t="s">
        <v>398</v>
      </c>
      <c r="C8" s="804"/>
      <c r="D8" s="804"/>
      <c r="E8" s="804"/>
      <c r="F8" s="804"/>
      <c r="G8" s="804"/>
      <c r="H8" s="804"/>
      <c r="I8" s="804"/>
      <c r="J8" s="804"/>
      <c r="K8" s="804"/>
      <c r="L8" s="804"/>
      <c r="M8" s="804"/>
      <c r="N8" s="804"/>
      <c r="O8" s="804"/>
      <c r="P8" s="805"/>
      <c r="Q8" s="806">
        <v>226</v>
      </c>
      <c r="R8" s="807"/>
      <c r="S8" s="807"/>
      <c r="T8" s="807"/>
      <c r="U8" s="807"/>
      <c r="V8" s="807">
        <v>224</v>
      </c>
      <c r="W8" s="807"/>
      <c r="X8" s="807"/>
      <c r="Y8" s="807"/>
      <c r="Z8" s="807"/>
      <c r="AA8" s="807">
        <v>2</v>
      </c>
      <c r="AB8" s="807"/>
      <c r="AC8" s="807"/>
      <c r="AD8" s="807"/>
      <c r="AE8" s="808"/>
      <c r="AF8" s="809">
        <v>2</v>
      </c>
      <c r="AG8" s="810"/>
      <c r="AH8" s="810"/>
      <c r="AI8" s="810"/>
      <c r="AJ8" s="811"/>
      <c r="AK8" s="812">
        <v>77</v>
      </c>
      <c r="AL8" s="813"/>
      <c r="AM8" s="813"/>
      <c r="AN8" s="813"/>
      <c r="AO8" s="813"/>
      <c r="AP8" s="813">
        <v>63</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601</v>
      </c>
      <c r="BT8" s="817"/>
      <c r="BU8" s="817"/>
      <c r="BV8" s="817"/>
      <c r="BW8" s="817"/>
      <c r="BX8" s="817"/>
      <c r="BY8" s="817"/>
      <c r="BZ8" s="817"/>
      <c r="CA8" s="817"/>
      <c r="CB8" s="817"/>
      <c r="CC8" s="817"/>
      <c r="CD8" s="817"/>
      <c r="CE8" s="817"/>
      <c r="CF8" s="817"/>
      <c r="CG8" s="818"/>
      <c r="CH8" s="829">
        <v>-1</v>
      </c>
      <c r="CI8" s="830"/>
      <c r="CJ8" s="830"/>
      <c r="CK8" s="830"/>
      <c r="CL8" s="831"/>
      <c r="CM8" s="829">
        <v>79</v>
      </c>
      <c r="CN8" s="830"/>
      <c r="CO8" s="830"/>
      <c r="CP8" s="830"/>
      <c r="CQ8" s="831"/>
      <c r="CR8" s="829">
        <v>39</v>
      </c>
      <c r="CS8" s="830"/>
      <c r="CT8" s="830"/>
      <c r="CU8" s="830"/>
      <c r="CV8" s="831"/>
      <c r="CW8" s="829" t="s">
        <v>592</v>
      </c>
      <c r="CX8" s="830"/>
      <c r="CY8" s="830"/>
      <c r="CZ8" s="830"/>
      <c r="DA8" s="831"/>
      <c r="DB8" s="829">
        <v>25</v>
      </c>
      <c r="DC8" s="830"/>
      <c r="DD8" s="830"/>
      <c r="DE8" s="830"/>
      <c r="DF8" s="831"/>
      <c r="DG8" s="829" t="s">
        <v>527</v>
      </c>
      <c r="DH8" s="830"/>
      <c r="DI8" s="830"/>
      <c r="DJ8" s="830"/>
      <c r="DK8" s="831"/>
      <c r="DL8" s="829" t="s">
        <v>527</v>
      </c>
      <c r="DM8" s="830"/>
      <c r="DN8" s="830"/>
      <c r="DO8" s="830"/>
      <c r="DP8" s="831"/>
      <c r="DQ8" s="829" t="s">
        <v>527</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400</v>
      </c>
      <c r="B23" s="838" t="s">
        <v>401</v>
      </c>
      <c r="C23" s="839"/>
      <c r="D23" s="839"/>
      <c r="E23" s="839"/>
      <c r="F23" s="839"/>
      <c r="G23" s="839"/>
      <c r="H23" s="839"/>
      <c r="I23" s="839"/>
      <c r="J23" s="839"/>
      <c r="K23" s="839"/>
      <c r="L23" s="839"/>
      <c r="M23" s="839"/>
      <c r="N23" s="839"/>
      <c r="O23" s="839"/>
      <c r="P23" s="840"/>
      <c r="Q23" s="841">
        <v>4680</v>
      </c>
      <c r="R23" s="842"/>
      <c r="S23" s="842"/>
      <c r="T23" s="842"/>
      <c r="U23" s="842"/>
      <c r="V23" s="842">
        <v>4546</v>
      </c>
      <c r="W23" s="842"/>
      <c r="X23" s="842"/>
      <c r="Y23" s="842"/>
      <c r="Z23" s="842"/>
      <c r="AA23" s="842">
        <v>134</v>
      </c>
      <c r="AB23" s="842"/>
      <c r="AC23" s="842"/>
      <c r="AD23" s="842"/>
      <c r="AE23" s="843"/>
      <c r="AF23" s="844">
        <v>67</v>
      </c>
      <c r="AG23" s="842"/>
      <c r="AH23" s="842"/>
      <c r="AI23" s="842"/>
      <c r="AJ23" s="845"/>
      <c r="AK23" s="846"/>
      <c r="AL23" s="847"/>
      <c r="AM23" s="847"/>
      <c r="AN23" s="847"/>
      <c r="AO23" s="847"/>
      <c r="AP23" s="842">
        <v>4532</v>
      </c>
      <c r="AQ23" s="842"/>
      <c r="AR23" s="842"/>
      <c r="AS23" s="842"/>
      <c r="AT23" s="842"/>
      <c r="AU23" s="848"/>
      <c r="AV23" s="848"/>
      <c r="AW23" s="848"/>
      <c r="AX23" s="848"/>
      <c r="AY23" s="849"/>
      <c r="AZ23" s="857" t="s">
        <v>183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402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380</v>
      </c>
      <c r="B26" s="789"/>
      <c r="C26" s="789"/>
      <c r="D26" s="789"/>
      <c r="E26" s="789"/>
      <c r="F26" s="789"/>
      <c r="G26" s="789"/>
      <c r="H26" s="789"/>
      <c r="I26" s="789"/>
      <c r="J26" s="789"/>
      <c r="K26" s="789"/>
      <c r="L26" s="789"/>
      <c r="M26" s="789"/>
      <c r="N26" s="789"/>
      <c r="O26" s="789"/>
      <c r="P26" s="790"/>
      <c r="Q26" s="765" t="s">
        <v>404</v>
      </c>
      <c r="R26" s="766"/>
      <c r="S26" s="766"/>
      <c r="T26" s="766"/>
      <c r="U26" s="767"/>
      <c r="V26" s="765" t="s">
        <v>405</v>
      </c>
      <c r="W26" s="766"/>
      <c r="X26" s="766"/>
      <c r="Y26" s="766"/>
      <c r="Z26" s="767"/>
      <c r="AA26" s="765" t="s">
        <v>406</v>
      </c>
      <c r="AB26" s="766"/>
      <c r="AC26" s="766"/>
      <c r="AD26" s="766"/>
      <c r="AE26" s="766"/>
      <c r="AF26" s="860" t="s">
        <v>407</v>
      </c>
      <c r="AG26" s="861"/>
      <c r="AH26" s="861"/>
      <c r="AI26" s="861"/>
      <c r="AJ26" s="862"/>
      <c r="AK26" s="766" t="s">
        <v>408</v>
      </c>
      <c r="AL26" s="766"/>
      <c r="AM26" s="766"/>
      <c r="AN26" s="766"/>
      <c r="AO26" s="767"/>
      <c r="AP26" s="765" t="s">
        <v>409</v>
      </c>
      <c r="AQ26" s="766"/>
      <c r="AR26" s="766"/>
      <c r="AS26" s="766"/>
      <c r="AT26" s="767"/>
      <c r="AU26" s="765" t="s">
        <v>410</v>
      </c>
      <c r="AV26" s="766"/>
      <c r="AW26" s="766"/>
      <c r="AX26" s="766"/>
      <c r="AY26" s="767"/>
      <c r="AZ26" s="765" t="s">
        <v>411</v>
      </c>
      <c r="BA26" s="766"/>
      <c r="BB26" s="766"/>
      <c r="BC26" s="766"/>
      <c r="BD26" s="767"/>
      <c r="BE26" s="765" t="s">
        <v>387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412</v>
      </c>
      <c r="C28" s="780"/>
      <c r="D28" s="780"/>
      <c r="E28" s="780"/>
      <c r="F28" s="780"/>
      <c r="G28" s="780"/>
      <c r="H28" s="780"/>
      <c r="I28" s="780"/>
      <c r="J28" s="780"/>
      <c r="K28" s="780"/>
      <c r="L28" s="780"/>
      <c r="M28" s="780"/>
      <c r="N28" s="780"/>
      <c r="O28" s="780"/>
      <c r="P28" s="781"/>
      <c r="Q28" s="869">
        <v>480</v>
      </c>
      <c r="R28" s="870"/>
      <c r="S28" s="870"/>
      <c r="T28" s="870"/>
      <c r="U28" s="870"/>
      <c r="V28" s="870">
        <v>452</v>
      </c>
      <c r="W28" s="870"/>
      <c r="X28" s="870"/>
      <c r="Y28" s="870"/>
      <c r="Z28" s="870"/>
      <c r="AA28" s="870">
        <v>28</v>
      </c>
      <c r="AB28" s="870"/>
      <c r="AC28" s="870"/>
      <c r="AD28" s="870"/>
      <c r="AE28" s="871"/>
      <c r="AF28" s="872">
        <v>28</v>
      </c>
      <c r="AG28" s="870"/>
      <c r="AH28" s="870"/>
      <c r="AI28" s="870"/>
      <c r="AJ28" s="873"/>
      <c r="AK28" s="874">
        <v>23</v>
      </c>
      <c r="AL28" s="866"/>
      <c r="AM28" s="866"/>
      <c r="AN28" s="866"/>
      <c r="AO28" s="866"/>
      <c r="AP28" s="866" t="s">
        <v>592</v>
      </c>
      <c r="AQ28" s="866"/>
      <c r="AR28" s="866"/>
      <c r="AS28" s="866"/>
      <c r="AT28" s="866"/>
      <c r="AU28" s="866" t="s">
        <v>592</v>
      </c>
      <c r="AV28" s="866"/>
      <c r="AW28" s="866"/>
      <c r="AX28" s="866"/>
      <c r="AY28" s="866"/>
      <c r="AZ28" s="866" t="s">
        <v>592</v>
      </c>
      <c r="BA28" s="866"/>
      <c r="BB28" s="866"/>
      <c r="BC28" s="866"/>
      <c r="BD28" s="866"/>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413</v>
      </c>
      <c r="C29" s="804"/>
      <c r="D29" s="804"/>
      <c r="E29" s="804"/>
      <c r="F29" s="804"/>
      <c r="G29" s="804"/>
      <c r="H29" s="804"/>
      <c r="I29" s="804"/>
      <c r="J29" s="804"/>
      <c r="K29" s="804"/>
      <c r="L29" s="804"/>
      <c r="M29" s="804"/>
      <c r="N29" s="804"/>
      <c r="O29" s="804"/>
      <c r="P29" s="805"/>
      <c r="Q29" s="806">
        <v>460</v>
      </c>
      <c r="R29" s="807"/>
      <c r="S29" s="807"/>
      <c r="T29" s="807"/>
      <c r="U29" s="807"/>
      <c r="V29" s="807">
        <v>429</v>
      </c>
      <c r="W29" s="807"/>
      <c r="X29" s="807"/>
      <c r="Y29" s="807"/>
      <c r="Z29" s="807"/>
      <c r="AA29" s="807">
        <v>32</v>
      </c>
      <c r="AB29" s="807"/>
      <c r="AC29" s="807"/>
      <c r="AD29" s="807"/>
      <c r="AE29" s="808"/>
      <c r="AF29" s="809">
        <v>32</v>
      </c>
      <c r="AG29" s="810"/>
      <c r="AH29" s="810"/>
      <c r="AI29" s="810"/>
      <c r="AJ29" s="811"/>
      <c r="AK29" s="877">
        <v>64</v>
      </c>
      <c r="AL29" s="878"/>
      <c r="AM29" s="878"/>
      <c r="AN29" s="878"/>
      <c r="AO29" s="878"/>
      <c r="AP29" s="878" t="s">
        <v>592</v>
      </c>
      <c r="AQ29" s="878"/>
      <c r="AR29" s="878"/>
      <c r="AS29" s="878"/>
      <c r="AT29" s="878"/>
      <c r="AU29" s="878" t="s">
        <v>592</v>
      </c>
      <c r="AV29" s="878"/>
      <c r="AW29" s="878"/>
      <c r="AX29" s="878"/>
      <c r="AY29" s="878"/>
      <c r="AZ29" s="878" t="s">
        <v>592</v>
      </c>
      <c r="BA29" s="878"/>
      <c r="BB29" s="878"/>
      <c r="BC29" s="878"/>
      <c r="BD29" s="878"/>
      <c r="BE29" s="875"/>
      <c r="BF29" s="875"/>
      <c r="BG29" s="875"/>
      <c r="BH29" s="875"/>
      <c r="BI29" s="876"/>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414</v>
      </c>
      <c r="C30" s="804"/>
      <c r="D30" s="804"/>
      <c r="E30" s="804"/>
      <c r="F30" s="804"/>
      <c r="G30" s="804"/>
      <c r="H30" s="804"/>
      <c r="I30" s="804"/>
      <c r="J30" s="804"/>
      <c r="K30" s="804"/>
      <c r="L30" s="804"/>
      <c r="M30" s="804"/>
      <c r="N30" s="804"/>
      <c r="O30" s="804"/>
      <c r="P30" s="805"/>
      <c r="Q30" s="806">
        <v>44</v>
      </c>
      <c r="R30" s="807"/>
      <c r="S30" s="807"/>
      <c r="T30" s="807"/>
      <c r="U30" s="807"/>
      <c r="V30" s="807">
        <v>44</v>
      </c>
      <c r="W30" s="807"/>
      <c r="X30" s="807"/>
      <c r="Y30" s="807"/>
      <c r="Z30" s="807"/>
      <c r="AA30" s="807">
        <v>0</v>
      </c>
      <c r="AB30" s="807"/>
      <c r="AC30" s="807"/>
      <c r="AD30" s="807"/>
      <c r="AE30" s="808"/>
      <c r="AF30" s="809">
        <v>0</v>
      </c>
      <c r="AG30" s="810"/>
      <c r="AH30" s="810"/>
      <c r="AI30" s="810"/>
      <c r="AJ30" s="811"/>
      <c r="AK30" s="877">
        <v>11</v>
      </c>
      <c r="AL30" s="878"/>
      <c r="AM30" s="878"/>
      <c r="AN30" s="878"/>
      <c r="AO30" s="878"/>
      <c r="AP30" s="878" t="s">
        <v>592</v>
      </c>
      <c r="AQ30" s="878"/>
      <c r="AR30" s="878"/>
      <c r="AS30" s="878"/>
      <c r="AT30" s="878"/>
      <c r="AU30" s="878" t="s">
        <v>592</v>
      </c>
      <c r="AV30" s="878"/>
      <c r="AW30" s="878"/>
      <c r="AX30" s="878"/>
      <c r="AY30" s="878"/>
      <c r="AZ30" s="878" t="s">
        <v>592</v>
      </c>
      <c r="BA30" s="878"/>
      <c r="BB30" s="878"/>
      <c r="BC30" s="878"/>
      <c r="BD30" s="878"/>
      <c r="BE30" s="875"/>
      <c r="BF30" s="875"/>
      <c r="BG30" s="875"/>
      <c r="BH30" s="875"/>
      <c r="BI30" s="876"/>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415</v>
      </c>
      <c r="C31" s="804"/>
      <c r="D31" s="804"/>
      <c r="E31" s="804"/>
      <c r="F31" s="804"/>
      <c r="G31" s="804"/>
      <c r="H31" s="804"/>
      <c r="I31" s="804"/>
      <c r="J31" s="804"/>
      <c r="K31" s="804"/>
      <c r="L31" s="804"/>
      <c r="M31" s="804"/>
      <c r="N31" s="804"/>
      <c r="O31" s="804"/>
      <c r="P31" s="805"/>
      <c r="Q31" s="806">
        <v>226</v>
      </c>
      <c r="R31" s="807"/>
      <c r="S31" s="807"/>
      <c r="T31" s="807"/>
      <c r="U31" s="807"/>
      <c r="V31" s="807">
        <v>224</v>
      </c>
      <c r="W31" s="807"/>
      <c r="X31" s="807"/>
      <c r="Y31" s="807"/>
      <c r="Z31" s="807"/>
      <c r="AA31" s="807">
        <v>1</v>
      </c>
      <c r="AB31" s="807"/>
      <c r="AC31" s="807"/>
      <c r="AD31" s="807"/>
      <c r="AE31" s="808"/>
      <c r="AF31" s="809">
        <v>1</v>
      </c>
      <c r="AG31" s="810"/>
      <c r="AH31" s="810"/>
      <c r="AI31" s="810"/>
      <c r="AJ31" s="811"/>
      <c r="AK31" s="877">
        <v>79</v>
      </c>
      <c r="AL31" s="878"/>
      <c r="AM31" s="878"/>
      <c r="AN31" s="878"/>
      <c r="AO31" s="878"/>
      <c r="AP31" s="878">
        <v>724</v>
      </c>
      <c r="AQ31" s="878"/>
      <c r="AR31" s="878"/>
      <c r="AS31" s="878"/>
      <c r="AT31" s="878"/>
      <c r="AU31" s="878">
        <v>548</v>
      </c>
      <c r="AV31" s="878"/>
      <c r="AW31" s="878"/>
      <c r="AX31" s="878"/>
      <c r="AY31" s="878"/>
      <c r="AZ31" s="878" t="s">
        <v>592</v>
      </c>
      <c r="BA31" s="878"/>
      <c r="BB31" s="878"/>
      <c r="BC31" s="878"/>
      <c r="BD31" s="878"/>
      <c r="BE31" s="875" t="s">
        <v>416</v>
      </c>
      <c r="BF31" s="875"/>
      <c r="BG31" s="875"/>
      <c r="BH31" s="875"/>
      <c r="BI31" s="876"/>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417</v>
      </c>
      <c r="C32" s="804"/>
      <c r="D32" s="804"/>
      <c r="E32" s="804"/>
      <c r="F32" s="804"/>
      <c r="G32" s="804"/>
      <c r="H32" s="804"/>
      <c r="I32" s="804"/>
      <c r="J32" s="804"/>
      <c r="K32" s="804"/>
      <c r="L32" s="804"/>
      <c r="M32" s="804"/>
      <c r="N32" s="804"/>
      <c r="O32" s="804"/>
      <c r="P32" s="805"/>
      <c r="Q32" s="806">
        <v>179</v>
      </c>
      <c r="R32" s="807"/>
      <c r="S32" s="807"/>
      <c r="T32" s="807"/>
      <c r="U32" s="807"/>
      <c r="V32" s="807">
        <v>178</v>
      </c>
      <c r="W32" s="807"/>
      <c r="X32" s="807"/>
      <c r="Y32" s="807"/>
      <c r="Z32" s="807"/>
      <c r="AA32" s="807">
        <v>1</v>
      </c>
      <c r="AB32" s="807"/>
      <c r="AC32" s="807"/>
      <c r="AD32" s="807"/>
      <c r="AE32" s="808"/>
      <c r="AF32" s="809">
        <v>1</v>
      </c>
      <c r="AG32" s="810"/>
      <c r="AH32" s="810"/>
      <c r="AI32" s="810"/>
      <c r="AJ32" s="811"/>
      <c r="AK32" s="877">
        <v>114</v>
      </c>
      <c r="AL32" s="878"/>
      <c r="AM32" s="878"/>
      <c r="AN32" s="878"/>
      <c r="AO32" s="878"/>
      <c r="AP32" s="878">
        <v>636</v>
      </c>
      <c r="AQ32" s="878"/>
      <c r="AR32" s="878"/>
      <c r="AS32" s="878"/>
      <c r="AT32" s="878"/>
      <c r="AU32" s="878">
        <v>636</v>
      </c>
      <c r="AV32" s="878"/>
      <c r="AW32" s="878"/>
      <c r="AX32" s="878"/>
      <c r="AY32" s="878"/>
      <c r="AZ32" s="878" t="s">
        <v>592</v>
      </c>
      <c r="BA32" s="878"/>
      <c r="BB32" s="878"/>
      <c r="BC32" s="878"/>
      <c r="BD32" s="878"/>
      <c r="BE32" s="875" t="s">
        <v>416</v>
      </c>
      <c r="BF32" s="875"/>
      <c r="BG32" s="875"/>
      <c r="BH32" s="875"/>
      <c r="BI32" s="876"/>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418</v>
      </c>
      <c r="C33" s="804"/>
      <c r="D33" s="804"/>
      <c r="E33" s="804"/>
      <c r="F33" s="804"/>
      <c r="G33" s="804"/>
      <c r="H33" s="804"/>
      <c r="I33" s="804"/>
      <c r="J33" s="804"/>
      <c r="K33" s="804"/>
      <c r="L33" s="804"/>
      <c r="M33" s="804"/>
      <c r="N33" s="804"/>
      <c r="O33" s="804"/>
      <c r="P33" s="805"/>
      <c r="Q33" s="806">
        <v>29</v>
      </c>
      <c r="R33" s="807"/>
      <c r="S33" s="807"/>
      <c r="T33" s="807"/>
      <c r="U33" s="807"/>
      <c r="V33" s="807">
        <v>29</v>
      </c>
      <c r="W33" s="807"/>
      <c r="X33" s="807"/>
      <c r="Y33" s="807"/>
      <c r="Z33" s="807"/>
      <c r="AA33" s="807">
        <v>0</v>
      </c>
      <c r="AB33" s="807"/>
      <c r="AC33" s="807"/>
      <c r="AD33" s="807"/>
      <c r="AE33" s="808"/>
      <c r="AF33" s="809">
        <v>0</v>
      </c>
      <c r="AG33" s="810"/>
      <c r="AH33" s="810"/>
      <c r="AI33" s="810"/>
      <c r="AJ33" s="811"/>
      <c r="AK33" s="877">
        <v>7</v>
      </c>
      <c r="AL33" s="878"/>
      <c r="AM33" s="878"/>
      <c r="AN33" s="878"/>
      <c r="AO33" s="878"/>
      <c r="AP33" s="878">
        <v>38</v>
      </c>
      <c r="AQ33" s="878"/>
      <c r="AR33" s="878"/>
      <c r="AS33" s="878"/>
      <c r="AT33" s="878"/>
      <c r="AU33" s="878">
        <v>38</v>
      </c>
      <c r="AV33" s="878"/>
      <c r="AW33" s="878"/>
      <c r="AX33" s="878"/>
      <c r="AY33" s="878"/>
      <c r="AZ33" s="878" t="s">
        <v>592</v>
      </c>
      <c r="BA33" s="878"/>
      <c r="BB33" s="878"/>
      <c r="BC33" s="878"/>
      <c r="BD33" s="878"/>
      <c r="BE33" s="875" t="s">
        <v>419</v>
      </c>
      <c r="BF33" s="875"/>
      <c r="BG33" s="875"/>
      <c r="BH33" s="875"/>
      <c r="BI33" s="876"/>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7"/>
      <c r="AL34" s="878"/>
      <c r="AM34" s="878"/>
      <c r="AN34" s="878"/>
      <c r="AO34" s="878"/>
      <c r="AP34" s="878"/>
      <c r="AQ34" s="878"/>
      <c r="AR34" s="878"/>
      <c r="AS34" s="878"/>
      <c r="AT34" s="878"/>
      <c r="AU34" s="878"/>
      <c r="AV34" s="878"/>
      <c r="AW34" s="878"/>
      <c r="AX34" s="878"/>
      <c r="AY34" s="878"/>
      <c r="AZ34" s="879"/>
      <c r="BA34" s="879"/>
      <c r="BB34" s="879"/>
      <c r="BC34" s="879"/>
      <c r="BD34" s="879"/>
      <c r="BE34" s="875"/>
      <c r="BF34" s="875"/>
      <c r="BG34" s="875"/>
      <c r="BH34" s="875"/>
      <c r="BI34" s="876"/>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0"/>
      <c r="R50" s="881"/>
      <c r="S50" s="881"/>
      <c r="T50" s="881"/>
      <c r="U50" s="881"/>
      <c r="V50" s="881"/>
      <c r="W50" s="881"/>
      <c r="X50" s="881"/>
      <c r="Y50" s="881"/>
      <c r="Z50" s="881"/>
      <c r="AA50" s="881"/>
      <c r="AB50" s="881"/>
      <c r="AC50" s="881"/>
      <c r="AD50" s="881"/>
      <c r="AE50" s="882"/>
      <c r="AF50" s="809"/>
      <c r="AG50" s="810"/>
      <c r="AH50" s="810"/>
      <c r="AI50" s="810"/>
      <c r="AJ50" s="811"/>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0"/>
      <c r="R51" s="881"/>
      <c r="S51" s="881"/>
      <c r="T51" s="881"/>
      <c r="U51" s="881"/>
      <c r="V51" s="881"/>
      <c r="W51" s="881"/>
      <c r="X51" s="881"/>
      <c r="Y51" s="881"/>
      <c r="Z51" s="881"/>
      <c r="AA51" s="881"/>
      <c r="AB51" s="881"/>
      <c r="AC51" s="881"/>
      <c r="AD51" s="881"/>
      <c r="AE51" s="882"/>
      <c r="AF51" s="809"/>
      <c r="AG51" s="810"/>
      <c r="AH51" s="810"/>
      <c r="AI51" s="810"/>
      <c r="AJ51" s="811"/>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0"/>
      <c r="R52" s="881"/>
      <c r="S52" s="881"/>
      <c r="T52" s="881"/>
      <c r="U52" s="881"/>
      <c r="V52" s="881"/>
      <c r="W52" s="881"/>
      <c r="X52" s="881"/>
      <c r="Y52" s="881"/>
      <c r="Z52" s="881"/>
      <c r="AA52" s="881"/>
      <c r="AB52" s="881"/>
      <c r="AC52" s="881"/>
      <c r="AD52" s="881"/>
      <c r="AE52" s="882"/>
      <c r="AF52" s="809"/>
      <c r="AG52" s="810"/>
      <c r="AH52" s="810"/>
      <c r="AI52" s="810"/>
      <c r="AJ52" s="811"/>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0"/>
      <c r="R53" s="881"/>
      <c r="S53" s="881"/>
      <c r="T53" s="881"/>
      <c r="U53" s="881"/>
      <c r="V53" s="881"/>
      <c r="W53" s="881"/>
      <c r="X53" s="881"/>
      <c r="Y53" s="881"/>
      <c r="Z53" s="881"/>
      <c r="AA53" s="881"/>
      <c r="AB53" s="881"/>
      <c r="AC53" s="881"/>
      <c r="AD53" s="881"/>
      <c r="AE53" s="882"/>
      <c r="AF53" s="809"/>
      <c r="AG53" s="810"/>
      <c r="AH53" s="810"/>
      <c r="AI53" s="810"/>
      <c r="AJ53" s="811"/>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0"/>
      <c r="R54" s="881"/>
      <c r="S54" s="881"/>
      <c r="T54" s="881"/>
      <c r="U54" s="881"/>
      <c r="V54" s="881"/>
      <c r="W54" s="881"/>
      <c r="X54" s="881"/>
      <c r="Y54" s="881"/>
      <c r="Z54" s="881"/>
      <c r="AA54" s="881"/>
      <c r="AB54" s="881"/>
      <c r="AC54" s="881"/>
      <c r="AD54" s="881"/>
      <c r="AE54" s="882"/>
      <c r="AF54" s="809"/>
      <c r="AG54" s="810"/>
      <c r="AH54" s="810"/>
      <c r="AI54" s="810"/>
      <c r="AJ54" s="811"/>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0"/>
      <c r="R55" s="881"/>
      <c r="S55" s="881"/>
      <c r="T55" s="881"/>
      <c r="U55" s="881"/>
      <c r="V55" s="881"/>
      <c r="W55" s="881"/>
      <c r="X55" s="881"/>
      <c r="Y55" s="881"/>
      <c r="Z55" s="881"/>
      <c r="AA55" s="881"/>
      <c r="AB55" s="881"/>
      <c r="AC55" s="881"/>
      <c r="AD55" s="881"/>
      <c r="AE55" s="882"/>
      <c r="AF55" s="809"/>
      <c r="AG55" s="810"/>
      <c r="AH55" s="810"/>
      <c r="AI55" s="810"/>
      <c r="AJ55" s="811"/>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0"/>
      <c r="R56" s="881"/>
      <c r="S56" s="881"/>
      <c r="T56" s="881"/>
      <c r="U56" s="881"/>
      <c r="V56" s="881"/>
      <c r="W56" s="881"/>
      <c r="X56" s="881"/>
      <c r="Y56" s="881"/>
      <c r="Z56" s="881"/>
      <c r="AA56" s="881"/>
      <c r="AB56" s="881"/>
      <c r="AC56" s="881"/>
      <c r="AD56" s="881"/>
      <c r="AE56" s="882"/>
      <c r="AF56" s="809"/>
      <c r="AG56" s="810"/>
      <c r="AH56" s="810"/>
      <c r="AI56" s="810"/>
      <c r="AJ56" s="811"/>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0"/>
      <c r="R57" s="881"/>
      <c r="S57" s="881"/>
      <c r="T57" s="881"/>
      <c r="U57" s="881"/>
      <c r="V57" s="881"/>
      <c r="W57" s="881"/>
      <c r="X57" s="881"/>
      <c r="Y57" s="881"/>
      <c r="Z57" s="881"/>
      <c r="AA57" s="881"/>
      <c r="AB57" s="881"/>
      <c r="AC57" s="881"/>
      <c r="AD57" s="881"/>
      <c r="AE57" s="882"/>
      <c r="AF57" s="809"/>
      <c r="AG57" s="810"/>
      <c r="AH57" s="810"/>
      <c r="AI57" s="810"/>
      <c r="AJ57" s="811"/>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0"/>
      <c r="R58" s="881"/>
      <c r="S58" s="881"/>
      <c r="T58" s="881"/>
      <c r="U58" s="881"/>
      <c r="V58" s="881"/>
      <c r="W58" s="881"/>
      <c r="X58" s="881"/>
      <c r="Y58" s="881"/>
      <c r="Z58" s="881"/>
      <c r="AA58" s="881"/>
      <c r="AB58" s="881"/>
      <c r="AC58" s="881"/>
      <c r="AD58" s="881"/>
      <c r="AE58" s="882"/>
      <c r="AF58" s="809"/>
      <c r="AG58" s="810"/>
      <c r="AH58" s="810"/>
      <c r="AI58" s="810"/>
      <c r="AJ58" s="811"/>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0"/>
      <c r="R59" s="881"/>
      <c r="S59" s="881"/>
      <c r="T59" s="881"/>
      <c r="U59" s="881"/>
      <c r="V59" s="881"/>
      <c r="W59" s="881"/>
      <c r="X59" s="881"/>
      <c r="Y59" s="881"/>
      <c r="Z59" s="881"/>
      <c r="AA59" s="881"/>
      <c r="AB59" s="881"/>
      <c r="AC59" s="881"/>
      <c r="AD59" s="881"/>
      <c r="AE59" s="882"/>
      <c r="AF59" s="809"/>
      <c r="AG59" s="810"/>
      <c r="AH59" s="810"/>
      <c r="AI59" s="810"/>
      <c r="AJ59" s="811"/>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0"/>
      <c r="R60" s="881"/>
      <c r="S60" s="881"/>
      <c r="T60" s="881"/>
      <c r="U60" s="881"/>
      <c r="V60" s="881"/>
      <c r="W60" s="881"/>
      <c r="X60" s="881"/>
      <c r="Y60" s="881"/>
      <c r="Z60" s="881"/>
      <c r="AA60" s="881"/>
      <c r="AB60" s="881"/>
      <c r="AC60" s="881"/>
      <c r="AD60" s="881"/>
      <c r="AE60" s="882"/>
      <c r="AF60" s="809"/>
      <c r="AG60" s="810"/>
      <c r="AH60" s="810"/>
      <c r="AI60" s="810"/>
      <c r="AJ60" s="811"/>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0"/>
      <c r="R61" s="881"/>
      <c r="S61" s="881"/>
      <c r="T61" s="881"/>
      <c r="U61" s="881"/>
      <c r="V61" s="881"/>
      <c r="W61" s="881"/>
      <c r="X61" s="881"/>
      <c r="Y61" s="881"/>
      <c r="Z61" s="881"/>
      <c r="AA61" s="881"/>
      <c r="AB61" s="881"/>
      <c r="AC61" s="881"/>
      <c r="AD61" s="881"/>
      <c r="AE61" s="882"/>
      <c r="AF61" s="809"/>
      <c r="AG61" s="810"/>
      <c r="AH61" s="810"/>
      <c r="AI61" s="810"/>
      <c r="AJ61" s="811"/>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0"/>
      <c r="R62" s="881"/>
      <c r="S62" s="881"/>
      <c r="T62" s="881"/>
      <c r="U62" s="881"/>
      <c r="V62" s="881"/>
      <c r="W62" s="881"/>
      <c r="X62" s="881"/>
      <c r="Y62" s="881"/>
      <c r="Z62" s="881"/>
      <c r="AA62" s="881"/>
      <c r="AB62" s="881"/>
      <c r="AC62" s="881"/>
      <c r="AD62" s="881"/>
      <c r="AE62" s="882"/>
      <c r="AF62" s="809"/>
      <c r="AG62" s="810"/>
      <c r="AH62" s="810"/>
      <c r="AI62" s="810"/>
      <c r="AJ62" s="811"/>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420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400</v>
      </c>
      <c r="B63" s="838" t="s">
        <v>421</v>
      </c>
      <c r="C63" s="839"/>
      <c r="D63" s="839"/>
      <c r="E63" s="839"/>
      <c r="F63" s="839"/>
      <c r="G63" s="839"/>
      <c r="H63" s="839"/>
      <c r="I63" s="839"/>
      <c r="J63" s="839"/>
      <c r="K63" s="839"/>
      <c r="L63" s="839"/>
      <c r="M63" s="839"/>
      <c r="N63" s="839"/>
      <c r="O63" s="839"/>
      <c r="P63" s="840"/>
      <c r="Q63" s="885"/>
      <c r="R63" s="886"/>
      <c r="S63" s="886"/>
      <c r="T63" s="886"/>
      <c r="U63" s="886"/>
      <c r="V63" s="886"/>
      <c r="W63" s="886"/>
      <c r="X63" s="886"/>
      <c r="Y63" s="886"/>
      <c r="Z63" s="886"/>
      <c r="AA63" s="886"/>
      <c r="AB63" s="886"/>
      <c r="AC63" s="886"/>
      <c r="AD63" s="886"/>
      <c r="AE63" s="887"/>
      <c r="AF63" s="888">
        <v>62</v>
      </c>
      <c r="AG63" s="889"/>
      <c r="AH63" s="889"/>
      <c r="AI63" s="889"/>
      <c r="AJ63" s="890"/>
      <c r="AK63" s="891"/>
      <c r="AL63" s="886"/>
      <c r="AM63" s="886"/>
      <c r="AN63" s="886"/>
      <c r="AO63" s="886"/>
      <c r="AP63" s="889"/>
      <c r="AQ63" s="889"/>
      <c r="AR63" s="889"/>
      <c r="AS63" s="889"/>
      <c r="AT63" s="889"/>
      <c r="AU63" s="889"/>
      <c r="AV63" s="889"/>
      <c r="AW63" s="889"/>
      <c r="AX63" s="889"/>
      <c r="AY63" s="889"/>
      <c r="AZ63" s="893"/>
      <c r="BA63" s="893"/>
      <c r="BB63" s="893"/>
      <c r="BC63" s="893"/>
      <c r="BD63" s="893"/>
      <c r="BE63" s="894"/>
      <c r="BF63" s="894"/>
      <c r="BG63" s="894"/>
      <c r="BH63" s="894"/>
      <c r="BI63" s="895"/>
      <c r="BJ63" s="896" t="s">
        <v>422</v>
      </c>
      <c r="BK63" s="897"/>
      <c r="BL63" s="897"/>
      <c r="BM63" s="897"/>
      <c r="BN63" s="898"/>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424</v>
      </c>
      <c r="B66" s="789"/>
      <c r="C66" s="789"/>
      <c r="D66" s="789"/>
      <c r="E66" s="789"/>
      <c r="F66" s="789"/>
      <c r="G66" s="789"/>
      <c r="H66" s="789"/>
      <c r="I66" s="789"/>
      <c r="J66" s="789"/>
      <c r="K66" s="789"/>
      <c r="L66" s="789"/>
      <c r="M66" s="789"/>
      <c r="N66" s="789"/>
      <c r="O66" s="789"/>
      <c r="P66" s="790"/>
      <c r="Q66" s="765" t="s">
        <v>425</v>
      </c>
      <c r="R66" s="766"/>
      <c r="S66" s="766"/>
      <c r="T66" s="766"/>
      <c r="U66" s="767"/>
      <c r="V66" s="765" t="s">
        <v>426</v>
      </c>
      <c r="W66" s="766"/>
      <c r="X66" s="766"/>
      <c r="Y66" s="766"/>
      <c r="Z66" s="767"/>
      <c r="AA66" s="765" t="s">
        <v>427</v>
      </c>
      <c r="AB66" s="766"/>
      <c r="AC66" s="766"/>
      <c r="AD66" s="766"/>
      <c r="AE66" s="767"/>
      <c r="AF66" s="899" t="s">
        <v>428</v>
      </c>
      <c r="AG66" s="861"/>
      <c r="AH66" s="861"/>
      <c r="AI66" s="861"/>
      <c r="AJ66" s="900"/>
      <c r="AK66" s="765" t="s">
        <v>429</v>
      </c>
      <c r="AL66" s="789"/>
      <c r="AM66" s="789"/>
      <c r="AN66" s="789"/>
      <c r="AO66" s="790"/>
      <c r="AP66" s="765" t="s">
        <v>409</v>
      </c>
      <c r="AQ66" s="766"/>
      <c r="AR66" s="766"/>
      <c r="AS66" s="766"/>
      <c r="AT66" s="767"/>
      <c r="AU66" s="765" t="s">
        <v>430</v>
      </c>
      <c r="AV66" s="766"/>
      <c r="AW66" s="766"/>
      <c r="AX66" s="766"/>
      <c r="AY66" s="767"/>
      <c r="AZ66" s="765" t="s">
        <v>387</v>
      </c>
      <c r="BA66" s="766"/>
      <c r="BB66" s="766"/>
      <c r="BC66" s="766"/>
      <c r="BD66" s="777"/>
      <c r="BE66" s="267"/>
      <c r="BF66" s="267"/>
      <c r="BG66" s="267"/>
      <c r="BH66" s="267"/>
      <c r="BI66" s="267"/>
      <c r="BJ66" s="267"/>
      <c r="BK66" s="267"/>
      <c r="BL66" s="267"/>
      <c r="BM66" s="267"/>
      <c r="BN66" s="267"/>
      <c r="BO66" s="267"/>
      <c r="BP66" s="267"/>
      <c r="BQ66" s="264">
        <v>60</v>
      </c>
      <c r="BR66" s="269"/>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1"/>
      <c r="AG67" s="864"/>
      <c r="AH67" s="864"/>
      <c r="AI67" s="864"/>
      <c r="AJ67" s="902"/>
      <c r="AK67" s="903"/>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8"/>
    </row>
    <row r="68" spans="1:131" s="249" customFormat="1" ht="26.25" customHeight="1" thickTop="1" x14ac:dyDescent="0.15">
      <c r="A68" s="260">
        <v>1</v>
      </c>
      <c r="B68" s="916" t="s">
        <v>593</v>
      </c>
      <c r="C68" s="917"/>
      <c r="D68" s="917"/>
      <c r="E68" s="917"/>
      <c r="F68" s="917"/>
      <c r="G68" s="917"/>
      <c r="H68" s="917"/>
      <c r="I68" s="917"/>
      <c r="J68" s="917"/>
      <c r="K68" s="917"/>
      <c r="L68" s="917"/>
      <c r="M68" s="917"/>
      <c r="N68" s="917"/>
      <c r="O68" s="917"/>
      <c r="P68" s="918"/>
      <c r="Q68" s="919">
        <v>1109</v>
      </c>
      <c r="R68" s="913"/>
      <c r="S68" s="913"/>
      <c r="T68" s="913"/>
      <c r="U68" s="913"/>
      <c r="V68" s="913">
        <v>1105</v>
      </c>
      <c r="W68" s="913"/>
      <c r="X68" s="913"/>
      <c r="Y68" s="913"/>
      <c r="Z68" s="913"/>
      <c r="AA68" s="913">
        <v>4</v>
      </c>
      <c r="AB68" s="913"/>
      <c r="AC68" s="913"/>
      <c r="AD68" s="913"/>
      <c r="AE68" s="913"/>
      <c r="AF68" s="913">
        <v>4</v>
      </c>
      <c r="AG68" s="913"/>
      <c r="AH68" s="913"/>
      <c r="AI68" s="913"/>
      <c r="AJ68" s="913"/>
      <c r="AK68" s="913" t="s">
        <v>592</v>
      </c>
      <c r="AL68" s="913"/>
      <c r="AM68" s="913"/>
      <c r="AN68" s="913"/>
      <c r="AO68" s="913"/>
      <c r="AP68" s="913" t="s">
        <v>607</v>
      </c>
      <c r="AQ68" s="913"/>
      <c r="AR68" s="913"/>
      <c r="AS68" s="913"/>
      <c r="AT68" s="913"/>
      <c r="AU68" s="913" t="s">
        <v>607</v>
      </c>
      <c r="AV68" s="913"/>
      <c r="AW68" s="913"/>
      <c r="AX68" s="913"/>
      <c r="AY68" s="913"/>
      <c r="AZ68" s="914"/>
      <c r="BA68" s="914"/>
      <c r="BB68" s="914"/>
      <c r="BC68" s="914"/>
      <c r="BD68" s="915"/>
      <c r="BE68" s="267"/>
      <c r="BF68" s="267"/>
      <c r="BG68" s="267"/>
      <c r="BH68" s="267"/>
      <c r="BI68" s="267"/>
      <c r="BJ68" s="267"/>
      <c r="BK68" s="267"/>
      <c r="BL68" s="267"/>
      <c r="BM68" s="267"/>
      <c r="BN68" s="267"/>
      <c r="BO68" s="267"/>
      <c r="BP68" s="267"/>
      <c r="BQ68" s="264">
        <v>62</v>
      </c>
      <c r="BR68" s="269"/>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8"/>
    </row>
    <row r="69" spans="1:131" s="249" customFormat="1" ht="26.25" customHeight="1" x14ac:dyDescent="0.15">
      <c r="A69" s="263">
        <v>2</v>
      </c>
      <c r="B69" s="920" t="s">
        <v>594</v>
      </c>
      <c r="C69" s="921"/>
      <c r="D69" s="921"/>
      <c r="E69" s="921"/>
      <c r="F69" s="921"/>
      <c r="G69" s="921"/>
      <c r="H69" s="921"/>
      <c r="I69" s="921"/>
      <c r="J69" s="921"/>
      <c r="K69" s="921"/>
      <c r="L69" s="921"/>
      <c r="M69" s="921"/>
      <c r="N69" s="921"/>
      <c r="O69" s="921"/>
      <c r="P69" s="922"/>
      <c r="Q69" s="923">
        <v>86</v>
      </c>
      <c r="R69" s="878"/>
      <c r="S69" s="878"/>
      <c r="T69" s="878"/>
      <c r="U69" s="878"/>
      <c r="V69" s="878">
        <v>70</v>
      </c>
      <c r="W69" s="878"/>
      <c r="X69" s="878"/>
      <c r="Y69" s="878"/>
      <c r="Z69" s="878"/>
      <c r="AA69" s="878">
        <v>17</v>
      </c>
      <c r="AB69" s="878"/>
      <c r="AC69" s="878"/>
      <c r="AD69" s="878"/>
      <c r="AE69" s="878"/>
      <c r="AF69" s="878">
        <v>17</v>
      </c>
      <c r="AG69" s="878"/>
      <c r="AH69" s="878"/>
      <c r="AI69" s="878"/>
      <c r="AJ69" s="878"/>
      <c r="AK69" s="878" t="s">
        <v>607</v>
      </c>
      <c r="AL69" s="878"/>
      <c r="AM69" s="878"/>
      <c r="AN69" s="878"/>
      <c r="AO69" s="878"/>
      <c r="AP69" s="878" t="s">
        <v>607</v>
      </c>
      <c r="AQ69" s="878"/>
      <c r="AR69" s="878"/>
      <c r="AS69" s="878"/>
      <c r="AT69" s="878"/>
      <c r="AU69" s="878" t="s">
        <v>607</v>
      </c>
      <c r="AV69" s="878"/>
      <c r="AW69" s="878"/>
      <c r="AX69" s="878"/>
      <c r="AY69" s="878"/>
      <c r="AZ69" s="924"/>
      <c r="BA69" s="924"/>
      <c r="BB69" s="924"/>
      <c r="BC69" s="924"/>
      <c r="BD69" s="925"/>
      <c r="BE69" s="267"/>
      <c r="BF69" s="267"/>
      <c r="BG69" s="267"/>
      <c r="BH69" s="267"/>
      <c r="BI69" s="267"/>
      <c r="BJ69" s="267"/>
      <c r="BK69" s="267"/>
      <c r="BL69" s="267"/>
      <c r="BM69" s="267"/>
      <c r="BN69" s="267"/>
      <c r="BO69" s="267"/>
      <c r="BP69" s="267"/>
      <c r="BQ69" s="264">
        <v>63</v>
      </c>
      <c r="BR69" s="269"/>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8"/>
    </row>
    <row r="70" spans="1:131" s="249" customFormat="1" ht="26.25" customHeight="1" x14ac:dyDescent="0.15">
      <c r="A70" s="263">
        <v>3</v>
      </c>
      <c r="B70" s="920" t="s">
        <v>595</v>
      </c>
      <c r="C70" s="921"/>
      <c r="D70" s="921"/>
      <c r="E70" s="921"/>
      <c r="F70" s="921"/>
      <c r="G70" s="921"/>
      <c r="H70" s="921"/>
      <c r="I70" s="921"/>
      <c r="J70" s="921"/>
      <c r="K70" s="921"/>
      <c r="L70" s="921"/>
      <c r="M70" s="921"/>
      <c r="N70" s="921"/>
      <c r="O70" s="921"/>
      <c r="P70" s="922"/>
      <c r="Q70" s="923">
        <v>7102</v>
      </c>
      <c r="R70" s="878"/>
      <c r="S70" s="878"/>
      <c r="T70" s="878"/>
      <c r="U70" s="878"/>
      <c r="V70" s="878">
        <v>6921</v>
      </c>
      <c r="W70" s="878"/>
      <c r="X70" s="878"/>
      <c r="Y70" s="878"/>
      <c r="Z70" s="878"/>
      <c r="AA70" s="878">
        <v>181</v>
      </c>
      <c r="AB70" s="878"/>
      <c r="AC70" s="878"/>
      <c r="AD70" s="878"/>
      <c r="AE70" s="878"/>
      <c r="AF70" s="878">
        <v>181</v>
      </c>
      <c r="AG70" s="878"/>
      <c r="AH70" s="878"/>
      <c r="AI70" s="878"/>
      <c r="AJ70" s="878"/>
      <c r="AK70" s="878" t="s">
        <v>607</v>
      </c>
      <c r="AL70" s="878"/>
      <c r="AM70" s="878"/>
      <c r="AN70" s="878"/>
      <c r="AO70" s="878"/>
      <c r="AP70" s="878" t="s">
        <v>607</v>
      </c>
      <c r="AQ70" s="878"/>
      <c r="AR70" s="878"/>
      <c r="AS70" s="878"/>
      <c r="AT70" s="878"/>
      <c r="AU70" s="878" t="s">
        <v>607</v>
      </c>
      <c r="AV70" s="878"/>
      <c r="AW70" s="878"/>
      <c r="AX70" s="878"/>
      <c r="AY70" s="878"/>
      <c r="AZ70" s="924"/>
      <c r="BA70" s="924"/>
      <c r="BB70" s="924"/>
      <c r="BC70" s="924"/>
      <c r="BD70" s="925"/>
      <c r="BE70" s="267"/>
      <c r="BF70" s="267"/>
      <c r="BG70" s="267"/>
      <c r="BH70" s="267"/>
      <c r="BI70" s="267"/>
      <c r="BJ70" s="267"/>
      <c r="BK70" s="267"/>
      <c r="BL70" s="267"/>
      <c r="BM70" s="267"/>
      <c r="BN70" s="267"/>
      <c r="BO70" s="267"/>
      <c r="BP70" s="267"/>
      <c r="BQ70" s="264">
        <v>64</v>
      </c>
      <c r="BR70" s="269"/>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8"/>
    </row>
    <row r="71" spans="1:131" s="249" customFormat="1" ht="26.25" customHeight="1" x14ac:dyDescent="0.15">
      <c r="A71" s="263">
        <v>4</v>
      </c>
      <c r="B71" s="920" t="s">
        <v>596</v>
      </c>
      <c r="C71" s="921"/>
      <c r="D71" s="921"/>
      <c r="E71" s="921"/>
      <c r="F71" s="921"/>
      <c r="G71" s="921"/>
      <c r="H71" s="921"/>
      <c r="I71" s="921"/>
      <c r="J71" s="921"/>
      <c r="K71" s="921"/>
      <c r="L71" s="921"/>
      <c r="M71" s="921"/>
      <c r="N71" s="921"/>
      <c r="O71" s="921"/>
      <c r="P71" s="922"/>
      <c r="Q71" s="923">
        <v>35</v>
      </c>
      <c r="R71" s="878"/>
      <c r="S71" s="878"/>
      <c r="T71" s="878"/>
      <c r="U71" s="878"/>
      <c r="V71" s="878">
        <v>32</v>
      </c>
      <c r="W71" s="878"/>
      <c r="X71" s="878"/>
      <c r="Y71" s="878"/>
      <c r="Z71" s="878"/>
      <c r="AA71" s="878">
        <v>3</v>
      </c>
      <c r="AB71" s="878"/>
      <c r="AC71" s="878"/>
      <c r="AD71" s="878"/>
      <c r="AE71" s="878"/>
      <c r="AF71" s="878">
        <v>3</v>
      </c>
      <c r="AG71" s="878"/>
      <c r="AH71" s="878"/>
      <c r="AI71" s="878"/>
      <c r="AJ71" s="878"/>
      <c r="AK71" s="878">
        <v>8</v>
      </c>
      <c r="AL71" s="878"/>
      <c r="AM71" s="878"/>
      <c r="AN71" s="878"/>
      <c r="AO71" s="878"/>
      <c r="AP71" s="878" t="s">
        <v>607</v>
      </c>
      <c r="AQ71" s="878"/>
      <c r="AR71" s="878"/>
      <c r="AS71" s="878"/>
      <c r="AT71" s="878"/>
      <c r="AU71" s="878" t="s">
        <v>607</v>
      </c>
      <c r="AV71" s="878"/>
      <c r="AW71" s="878"/>
      <c r="AX71" s="878"/>
      <c r="AY71" s="878"/>
      <c r="AZ71" s="924"/>
      <c r="BA71" s="924"/>
      <c r="BB71" s="924"/>
      <c r="BC71" s="924"/>
      <c r="BD71" s="925"/>
      <c r="BE71" s="267"/>
      <c r="BF71" s="267"/>
      <c r="BG71" s="267"/>
      <c r="BH71" s="267"/>
      <c r="BI71" s="267"/>
      <c r="BJ71" s="267"/>
      <c r="BK71" s="267"/>
      <c r="BL71" s="267"/>
      <c r="BM71" s="267"/>
      <c r="BN71" s="267"/>
      <c r="BO71" s="267"/>
      <c r="BP71" s="267"/>
      <c r="BQ71" s="264">
        <v>65</v>
      </c>
      <c r="BR71" s="269"/>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8"/>
    </row>
    <row r="72" spans="1:131" s="249" customFormat="1" ht="26.25" customHeight="1" x14ac:dyDescent="0.15">
      <c r="A72" s="263">
        <v>5</v>
      </c>
      <c r="B72" s="920" t="s">
        <v>597</v>
      </c>
      <c r="C72" s="921"/>
      <c r="D72" s="921"/>
      <c r="E72" s="921"/>
      <c r="F72" s="921"/>
      <c r="G72" s="921"/>
      <c r="H72" s="921"/>
      <c r="I72" s="921"/>
      <c r="J72" s="921"/>
      <c r="K72" s="921"/>
      <c r="L72" s="921"/>
      <c r="M72" s="921"/>
      <c r="N72" s="921"/>
      <c r="O72" s="921"/>
      <c r="P72" s="922"/>
      <c r="Q72" s="923">
        <v>2954</v>
      </c>
      <c r="R72" s="878"/>
      <c r="S72" s="878"/>
      <c r="T72" s="878"/>
      <c r="U72" s="878"/>
      <c r="V72" s="878">
        <v>2810</v>
      </c>
      <c r="W72" s="878"/>
      <c r="X72" s="878"/>
      <c r="Y72" s="878"/>
      <c r="Z72" s="878"/>
      <c r="AA72" s="878">
        <v>143</v>
      </c>
      <c r="AB72" s="878"/>
      <c r="AC72" s="878"/>
      <c r="AD72" s="878"/>
      <c r="AE72" s="878"/>
      <c r="AF72" s="878">
        <v>119</v>
      </c>
      <c r="AG72" s="878"/>
      <c r="AH72" s="878"/>
      <c r="AI72" s="878"/>
      <c r="AJ72" s="878"/>
      <c r="AK72" s="878">
        <v>25</v>
      </c>
      <c r="AL72" s="878"/>
      <c r="AM72" s="878"/>
      <c r="AN72" s="878"/>
      <c r="AO72" s="878"/>
      <c r="AP72" s="878">
        <v>847</v>
      </c>
      <c r="AQ72" s="878"/>
      <c r="AR72" s="878"/>
      <c r="AS72" s="878"/>
      <c r="AT72" s="878"/>
      <c r="AU72" s="878">
        <v>3</v>
      </c>
      <c r="AV72" s="878"/>
      <c r="AW72" s="878"/>
      <c r="AX72" s="878"/>
      <c r="AY72" s="878"/>
      <c r="AZ72" s="924"/>
      <c r="BA72" s="924"/>
      <c r="BB72" s="924"/>
      <c r="BC72" s="924"/>
      <c r="BD72" s="925"/>
      <c r="BE72" s="267"/>
      <c r="BF72" s="267"/>
      <c r="BG72" s="267"/>
      <c r="BH72" s="267"/>
      <c r="BI72" s="267"/>
      <c r="BJ72" s="267"/>
      <c r="BK72" s="267"/>
      <c r="BL72" s="267"/>
      <c r="BM72" s="267"/>
      <c r="BN72" s="267"/>
      <c r="BO72" s="267"/>
      <c r="BP72" s="267"/>
      <c r="BQ72" s="264">
        <v>66</v>
      </c>
      <c r="BR72" s="269"/>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8"/>
    </row>
    <row r="73" spans="1:131" s="249" customFormat="1" ht="26.25" customHeight="1" x14ac:dyDescent="0.15">
      <c r="A73" s="263">
        <v>6</v>
      </c>
      <c r="B73" s="920" t="s">
        <v>598</v>
      </c>
      <c r="C73" s="921"/>
      <c r="D73" s="921"/>
      <c r="E73" s="921"/>
      <c r="F73" s="921"/>
      <c r="G73" s="921"/>
      <c r="H73" s="921"/>
      <c r="I73" s="921"/>
      <c r="J73" s="921"/>
      <c r="K73" s="921"/>
      <c r="L73" s="921"/>
      <c r="M73" s="921"/>
      <c r="N73" s="921"/>
      <c r="O73" s="921"/>
      <c r="P73" s="922"/>
      <c r="Q73" s="923">
        <v>342</v>
      </c>
      <c r="R73" s="878"/>
      <c r="S73" s="878"/>
      <c r="T73" s="878"/>
      <c r="U73" s="878"/>
      <c r="V73" s="878">
        <v>286</v>
      </c>
      <c r="W73" s="878"/>
      <c r="X73" s="878"/>
      <c r="Y73" s="878"/>
      <c r="Z73" s="878"/>
      <c r="AA73" s="878">
        <v>56</v>
      </c>
      <c r="AB73" s="878"/>
      <c r="AC73" s="878"/>
      <c r="AD73" s="878"/>
      <c r="AE73" s="878"/>
      <c r="AF73" s="878">
        <v>56</v>
      </c>
      <c r="AG73" s="878"/>
      <c r="AH73" s="878"/>
      <c r="AI73" s="878"/>
      <c r="AJ73" s="878"/>
      <c r="AK73" s="878" t="s">
        <v>592</v>
      </c>
      <c r="AL73" s="878"/>
      <c r="AM73" s="878"/>
      <c r="AN73" s="878"/>
      <c r="AO73" s="878"/>
      <c r="AP73" s="878" t="s">
        <v>592</v>
      </c>
      <c r="AQ73" s="878"/>
      <c r="AR73" s="878"/>
      <c r="AS73" s="878"/>
      <c r="AT73" s="878"/>
      <c r="AU73" s="878" t="s">
        <v>592</v>
      </c>
      <c r="AV73" s="878"/>
      <c r="AW73" s="878"/>
      <c r="AX73" s="878"/>
      <c r="AY73" s="878"/>
      <c r="AZ73" s="924"/>
      <c r="BA73" s="924"/>
      <c r="BB73" s="924"/>
      <c r="BC73" s="924"/>
      <c r="BD73" s="925"/>
      <c r="BE73" s="267"/>
      <c r="BF73" s="267"/>
      <c r="BG73" s="267"/>
      <c r="BH73" s="267"/>
      <c r="BI73" s="267"/>
      <c r="BJ73" s="267"/>
      <c r="BK73" s="267"/>
      <c r="BL73" s="267"/>
      <c r="BM73" s="267"/>
      <c r="BN73" s="267"/>
      <c r="BO73" s="267"/>
      <c r="BP73" s="267"/>
      <c r="BQ73" s="264">
        <v>67</v>
      </c>
      <c r="BR73" s="269"/>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8"/>
    </row>
    <row r="74" spans="1:131" s="249" customFormat="1" ht="26.25" customHeight="1" x14ac:dyDescent="0.15">
      <c r="A74" s="263">
        <v>7</v>
      </c>
      <c r="B74" s="920" t="s">
        <v>599</v>
      </c>
      <c r="C74" s="921"/>
      <c r="D74" s="921"/>
      <c r="E74" s="921"/>
      <c r="F74" s="921"/>
      <c r="G74" s="921"/>
      <c r="H74" s="921"/>
      <c r="I74" s="921"/>
      <c r="J74" s="921"/>
      <c r="K74" s="921"/>
      <c r="L74" s="921"/>
      <c r="M74" s="921"/>
      <c r="N74" s="921"/>
      <c r="O74" s="921"/>
      <c r="P74" s="922"/>
      <c r="Q74" s="923">
        <v>157056</v>
      </c>
      <c r="R74" s="878"/>
      <c r="S74" s="878"/>
      <c r="T74" s="878"/>
      <c r="U74" s="878"/>
      <c r="V74" s="878">
        <v>149362</v>
      </c>
      <c r="W74" s="878"/>
      <c r="X74" s="878"/>
      <c r="Y74" s="878"/>
      <c r="Z74" s="878"/>
      <c r="AA74" s="878">
        <v>7694</v>
      </c>
      <c r="AB74" s="878"/>
      <c r="AC74" s="878"/>
      <c r="AD74" s="878"/>
      <c r="AE74" s="878"/>
      <c r="AF74" s="878">
        <v>7694</v>
      </c>
      <c r="AG74" s="878"/>
      <c r="AH74" s="878"/>
      <c r="AI74" s="878"/>
      <c r="AJ74" s="878"/>
      <c r="AK74" s="878">
        <v>1365</v>
      </c>
      <c r="AL74" s="878"/>
      <c r="AM74" s="878"/>
      <c r="AN74" s="878"/>
      <c r="AO74" s="878"/>
      <c r="AP74" s="878" t="s">
        <v>592</v>
      </c>
      <c r="AQ74" s="878"/>
      <c r="AR74" s="878"/>
      <c r="AS74" s="878"/>
      <c r="AT74" s="878"/>
      <c r="AU74" s="878" t="s">
        <v>592</v>
      </c>
      <c r="AV74" s="878"/>
      <c r="AW74" s="878"/>
      <c r="AX74" s="878"/>
      <c r="AY74" s="878"/>
      <c r="AZ74" s="924"/>
      <c r="BA74" s="924"/>
      <c r="BB74" s="924"/>
      <c r="BC74" s="924"/>
      <c r="BD74" s="925"/>
      <c r="BE74" s="267"/>
      <c r="BF74" s="267"/>
      <c r="BG74" s="267"/>
      <c r="BH74" s="267"/>
      <c r="BI74" s="267"/>
      <c r="BJ74" s="267"/>
      <c r="BK74" s="267"/>
      <c r="BL74" s="267"/>
      <c r="BM74" s="267"/>
      <c r="BN74" s="267"/>
      <c r="BO74" s="267"/>
      <c r="BP74" s="267"/>
      <c r="BQ74" s="264">
        <v>68</v>
      </c>
      <c r="BR74" s="269"/>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8"/>
    </row>
    <row r="75" spans="1:131" s="249" customFormat="1" ht="26.25" customHeight="1" x14ac:dyDescent="0.15">
      <c r="A75" s="263">
        <v>8</v>
      </c>
      <c r="B75" s="920"/>
      <c r="C75" s="921"/>
      <c r="D75" s="921"/>
      <c r="E75" s="921"/>
      <c r="F75" s="921"/>
      <c r="G75" s="921"/>
      <c r="H75" s="921"/>
      <c r="I75" s="921"/>
      <c r="J75" s="921"/>
      <c r="K75" s="921"/>
      <c r="L75" s="921"/>
      <c r="M75" s="921"/>
      <c r="N75" s="921"/>
      <c r="O75" s="921"/>
      <c r="P75" s="922"/>
      <c r="Q75" s="926"/>
      <c r="R75" s="927"/>
      <c r="S75" s="927"/>
      <c r="T75" s="927"/>
      <c r="U75" s="877"/>
      <c r="V75" s="928"/>
      <c r="W75" s="927"/>
      <c r="X75" s="927"/>
      <c r="Y75" s="927"/>
      <c r="Z75" s="877"/>
      <c r="AA75" s="928"/>
      <c r="AB75" s="927"/>
      <c r="AC75" s="927"/>
      <c r="AD75" s="927"/>
      <c r="AE75" s="877"/>
      <c r="AF75" s="928"/>
      <c r="AG75" s="927"/>
      <c r="AH75" s="927"/>
      <c r="AI75" s="927"/>
      <c r="AJ75" s="877"/>
      <c r="AK75" s="928"/>
      <c r="AL75" s="927"/>
      <c r="AM75" s="927"/>
      <c r="AN75" s="927"/>
      <c r="AO75" s="877"/>
      <c r="AP75" s="928"/>
      <c r="AQ75" s="927"/>
      <c r="AR75" s="927"/>
      <c r="AS75" s="927"/>
      <c r="AT75" s="877"/>
      <c r="AU75" s="928"/>
      <c r="AV75" s="927"/>
      <c r="AW75" s="927"/>
      <c r="AX75" s="927"/>
      <c r="AY75" s="877"/>
      <c r="AZ75" s="924"/>
      <c r="BA75" s="924"/>
      <c r="BB75" s="924"/>
      <c r="BC75" s="924"/>
      <c r="BD75" s="925"/>
      <c r="BE75" s="267"/>
      <c r="BF75" s="267"/>
      <c r="BG75" s="267"/>
      <c r="BH75" s="267"/>
      <c r="BI75" s="267"/>
      <c r="BJ75" s="267"/>
      <c r="BK75" s="267"/>
      <c r="BL75" s="267"/>
      <c r="BM75" s="267"/>
      <c r="BN75" s="267"/>
      <c r="BO75" s="267"/>
      <c r="BP75" s="267"/>
      <c r="BQ75" s="264">
        <v>69</v>
      </c>
      <c r="BR75" s="269"/>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8"/>
    </row>
    <row r="76" spans="1:131" s="249" customFormat="1" ht="26.25" customHeight="1" x14ac:dyDescent="0.15">
      <c r="A76" s="263">
        <v>9</v>
      </c>
      <c r="B76" s="920"/>
      <c r="C76" s="921"/>
      <c r="D76" s="921"/>
      <c r="E76" s="921"/>
      <c r="F76" s="921"/>
      <c r="G76" s="921"/>
      <c r="H76" s="921"/>
      <c r="I76" s="921"/>
      <c r="J76" s="921"/>
      <c r="K76" s="921"/>
      <c r="L76" s="921"/>
      <c r="M76" s="921"/>
      <c r="N76" s="921"/>
      <c r="O76" s="921"/>
      <c r="P76" s="922"/>
      <c r="Q76" s="926"/>
      <c r="R76" s="927"/>
      <c r="S76" s="927"/>
      <c r="T76" s="927"/>
      <c r="U76" s="877"/>
      <c r="V76" s="928"/>
      <c r="W76" s="927"/>
      <c r="X76" s="927"/>
      <c r="Y76" s="927"/>
      <c r="Z76" s="877"/>
      <c r="AA76" s="928"/>
      <c r="AB76" s="927"/>
      <c r="AC76" s="927"/>
      <c r="AD76" s="927"/>
      <c r="AE76" s="877"/>
      <c r="AF76" s="928"/>
      <c r="AG76" s="927"/>
      <c r="AH76" s="927"/>
      <c r="AI76" s="927"/>
      <c r="AJ76" s="877"/>
      <c r="AK76" s="928"/>
      <c r="AL76" s="927"/>
      <c r="AM76" s="927"/>
      <c r="AN76" s="927"/>
      <c r="AO76" s="877"/>
      <c r="AP76" s="928"/>
      <c r="AQ76" s="927"/>
      <c r="AR76" s="927"/>
      <c r="AS76" s="927"/>
      <c r="AT76" s="877"/>
      <c r="AU76" s="928"/>
      <c r="AV76" s="927"/>
      <c r="AW76" s="927"/>
      <c r="AX76" s="927"/>
      <c r="AY76" s="877"/>
      <c r="AZ76" s="924"/>
      <c r="BA76" s="924"/>
      <c r="BB76" s="924"/>
      <c r="BC76" s="924"/>
      <c r="BD76" s="925"/>
      <c r="BE76" s="267"/>
      <c r="BF76" s="267"/>
      <c r="BG76" s="267"/>
      <c r="BH76" s="267"/>
      <c r="BI76" s="267"/>
      <c r="BJ76" s="267"/>
      <c r="BK76" s="267"/>
      <c r="BL76" s="267"/>
      <c r="BM76" s="267"/>
      <c r="BN76" s="267"/>
      <c r="BO76" s="267"/>
      <c r="BP76" s="267"/>
      <c r="BQ76" s="264">
        <v>70</v>
      </c>
      <c r="BR76" s="269"/>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8"/>
    </row>
    <row r="77" spans="1:131" s="249" customFormat="1" ht="26.25" customHeight="1" x14ac:dyDescent="0.15">
      <c r="A77" s="263">
        <v>10</v>
      </c>
      <c r="B77" s="920"/>
      <c r="C77" s="921"/>
      <c r="D77" s="921"/>
      <c r="E77" s="921"/>
      <c r="F77" s="921"/>
      <c r="G77" s="921"/>
      <c r="H77" s="921"/>
      <c r="I77" s="921"/>
      <c r="J77" s="921"/>
      <c r="K77" s="921"/>
      <c r="L77" s="921"/>
      <c r="M77" s="921"/>
      <c r="N77" s="921"/>
      <c r="O77" s="921"/>
      <c r="P77" s="922"/>
      <c r="Q77" s="926"/>
      <c r="R77" s="927"/>
      <c r="S77" s="927"/>
      <c r="T77" s="927"/>
      <c r="U77" s="877"/>
      <c r="V77" s="928"/>
      <c r="W77" s="927"/>
      <c r="X77" s="927"/>
      <c r="Y77" s="927"/>
      <c r="Z77" s="877"/>
      <c r="AA77" s="928"/>
      <c r="AB77" s="927"/>
      <c r="AC77" s="927"/>
      <c r="AD77" s="927"/>
      <c r="AE77" s="877"/>
      <c r="AF77" s="928"/>
      <c r="AG77" s="927"/>
      <c r="AH77" s="927"/>
      <c r="AI77" s="927"/>
      <c r="AJ77" s="877"/>
      <c r="AK77" s="928"/>
      <c r="AL77" s="927"/>
      <c r="AM77" s="927"/>
      <c r="AN77" s="927"/>
      <c r="AO77" s="877"/>
      <c r="AP77" s="928"/>
      <c r="AQ77" s="927"/>
      <c r="AR77" s="927"/>
      <c r="AS77" s="927"/>
      <c r="AT77" s="877"/>
      <c r="AU77" s="928"/>
      <c r="AV77" s="927"/>
      <c r="AW77" s="927"/>
      <c r="AX77" s="927"/>
      <c r="AY77" s="877"/>
      <c r="AZ77" s="924"/>
      <c r="BA77" s="924"/>
      <c r="BB77" s="924"/>
      <c r="BC77" s="924"/>
      <c r="BD77" s="925"/>
      <c r="BE77" s="267"/>
      <c r="BF77" s="267"/>
      <c r="BG77" s="267"/>
      <c r="BH77" s="267"/>
      <c r="BI77" s="267"/>
      <c r="BJ77" s="267"/>
      <c r="BK77" s="267"/>
      <c r="BL77" s="267"/>
      <c r="BM77" s="267"/>
      <c r="BN77" s="267"/>
      <c r="BO77" s="267"/>
      <c r="BP77" s="267"/>
      <c r="BQ77" s="264">
        <v>71</v>
      </c>
      <c r="BR77" s="269"/>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8"/>
    </row>
    <row r="78" spans="1:131" s="249" customFormat="1" ht="26.25" customHeight="1" x14ac:dyDescent="0.15">
      <c r="A78" s="263">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7"/>
      <c r="BF78" s="267"/>
      <c r="BG78" s="267"/>
      <c r="BH78" s="267"/>
      <c r="BI78" s="267"/>
      <c r="BJ78" s="270"/>
      <c r="BK78" s="270"/>
      <c r="BL78" s="270"/>
      <c r="BM78" s="270"/>
      <c r="BN78" s="270"/>
      <c r="BO78" s="267"/>
      <c r="BP78" s="267"/>
      <c r="BQ78" s="264">
        <v>72</v>
      </c>
      <c r="BR78" s="269"/>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8"/>
    </row>
    <row r="79" spans="1:131" s="249" customFormat="1" ht="26.25" customHeight="1" x14ac:dyDescent="0.15">
      <c r="A79" s="263">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7"/>
      <c r="BF79" s="267"/>
      <c r="BG79" s="267"/>
      <c r="BH79" s="267"/>
      <c r="BI79" s="267"/>
      <c r="BJ79" s="270"/>
      <c r="BK79" s="270"/>
      <c r="BL79" s="270"/>
      <c r="BM79" s="270"/>
      <c r="BN79" s="270"/>
      <c r="BO79" s="267"/>
      <c r="BP79" s="267"/>
      <c r="BQ79" s="264">
        <v>73</v>
      </c>
      <c r="BR79" s="269"/>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8"/>
    </row>
    <row r="80" spans="1:131" s="249" customFormat="1" ht="26.25" customHeight="1" x14ac:dyDescent="0.15">
      <c r="A80" s="263">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7"/>
      <c r="BF80" s="267"/>
      <c r="BG80" s="267"/>
      <c r="BH80" s="267"/>
      <c r="BI80" s="267"/>
      <c r="BJ80" s="267"/>
      <c r="BK80" s="267"/>
      <c r="BL80" s="267"/>
      <c r="BM80" s="267"/>
      <c r="BN80" s="267"/>
      <c r="BO80" s="267"/>
      <c r="BP80" s="267"/>
      <c r="BQ80" s="264">
        <v>74</v>
      </c>
      <c r="BR80" s="269"/>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8"/>
    </row>
    <row r="81" spans="1:131" s="249" customFormat="1" ht="26.25" customHeight="1" x14ac:dyDescent="0.15">
      <c r="A81" s="263">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7"/>
      <c r="BF81" s="267"/>
      <c r="BG81" s="267"/>
      <c r="BH81" s="267"/>
      <c r="BI81" s="267"/>
      <c r="BJ81" s="267"/>
      <c r="BK81" s="267"/>
      <c r="BL81" s="267"/>
      <c r="BM81" s="267"/>
      <c r="BN81" s="267"/>
      <c r="BO81" s="267"/>
      <c r="BP81" s="267"/>
      <c r="BQ81" s="264">
        <v>75</v>
      </c>
      <c r="BR81" s="269"/>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8"/>
    </row>
    <row r="82" spans="1:131" s="249" customFormat="1" ht="26.25" customHeight="1" x14ac:dyDescent="0.15">
      <c r="A82" s="263">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7"/>
      <c r="BF82" s="267"/>
      <c r="BG82" s="267"/>
      <c r="BH82" s="267"/>
      <c r="BI82" s="267"/>
      <c r="BJ82" s="267"/>
      <c r="BK82" s="267"/>
      <c r="BL82" s="267"/>
      <c r="BM82" s="267"/>
      <c r="BN82" s="267"/>
      <c r="BO82" s="267"/>
      <c r="BP82" s="267"/>
      <c r="BQ82" s="264">
        <v>76</v>
      </c>
      <c r="BR82" s="269"/>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8"/>
    </row>
    <row r="83" spans="1:131" s="249" customFormat="1" ht="26.25" customHeight="1" x14ac:dyDescent="0.15">
      <c r="A83" s="263">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7"/>
      <c r="BF83" s="267"/>
      <c r="BG83" s="267"/>
      <c r="BH83" s="267"/>
      <c r="BI83" s="267"/>
      <c r="BJ83" s="267"/>
      <c r="BK83" s="267"/>
      <c r="BL83" s="267"/>
      <c r="BM83" s="267"/>
      <c r="BN83" s="267"/>
      <c r="BO83" s="267"/>
      <c r="BP83" s="267"/>
      <c r="BQ83" s="264">
        <v>77</v>
      </c>
      <c r="BR83" s="269"/>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8"/>
    </row>
    <row r="84" spans="1:131" s="249" customFormat="1" ht="26.25" customHeight="1" x14ac:dyDescent="0.15">
      <c r="A84" s="263">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7"/>
      <c r="BF84" s="267"/>
      <c r="BG84" s="267"/>
      <c r="BH84" s="267"/>
      <c r="BI84" s="267"/>
      <c r="BJ84" s="267"/>
      <c r="BK84" s="267"/>
      <c r="BL84" s="267"/>
      <c r="BM84" s="267"/>
      <c r="BN84" s="267"/>
      <c r="BO84" s="267"/>
      <c r="BP84" s="267"/>
      <c r="BQ84" s="264">
        <v>78</v>
      </c>
      <c r="BR84" s="269"/>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8"/>
    </row>
    <row r="85" spans="1:131" s="249" customFormat="1" ht="26.25" customHeight="1" x14ac:dyDescent="0.15">
      <c r="A85" s="263">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7"/>
      <c r="BF85" s="267"/>
      <c r="BG85" s="267"/>
      <c r="BH85" s="267"/>
      <c r="BI85" s="267"/>
      <c r="BJ85" s="267"/>
      <c r="BK85" s="267"/>
      <c r="BL85" s="267"/>
      <c r="BM85" s="267"/>
      <c r="BN85" s="267"/>
      <c r="BO85" s="267"/>
      <c r="BP85" s="267"/>
      <c r="BQ85" s="264">
        <v>79</v>
      </c>
      <c r="BR85" s="269"/>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8"/>
    </row>
    <row r="86" spans="1:131" s="249" customFormat="1" ht="26.25" customHeight="1" x14ac:dyDescent="0.15">
      <c r="A86" s="263">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7"/>
      <c r="BF86" s="267"/>
      <c r="BG86" s="267"/>
      <c r="BH86" s="267"/>
      <c r="BI86" s="267"/>
      <c r="BJ86" s="267"/>
      <c r="BK86" s="267"/>
      <c r="BL86" s="267"/>
      <c r="BM86" s="267"/>
      <c r="BN86" s="267"/>
      <c r="BO86" s="267"/>
      <c r="BP86" s="267"/>
      <c r="BQ86" s="264">
        <v>80</v>
      </c>
      <c r="BR86" s="269"/>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8"/>
    </row>
    <row r="88" spans="1:131" s="249" customFormat="1" ht="26.25" customHeight="1" thickBot="1" x14ac:dyDescent="0.2">
      <c r="A88" s="266" t="s">
        <v>400</v>
      </c>
      <c r="B88" s="838" t="s">
        <v>431</v>
      </c>
      <c r="C88" s="839"/>
      <c r="D88" s="839"/>
      <c r="E88" s="839"/>
      <c r="F88" s="839"/>
      <c r="G88" s="839"/>
      <c r="H88" s="839"/>
      <c r="I88" s="839"/>
      <c r="J88" s="839"/>
      <c r="K88" s="839"/>
      <c r="L88" s="839"/>
      <c r="M88" s="839"/>
      <c r="N88" s="839"/>
      <c r="O88" s="839"/>
      <c r="P88" s="840"/>
      <c r="Q88" s="885"/>
      <c r="R88" s="886"/>
      <c r="S88" s="886"/>
      <c r="T88" s="886"/>
      <c r="U88" s="886"/>
      <c r="V88" s="886"/>
      <c r="W88" s="886"/>
      <c r="X88" s="886"/>
      <c r="Y88" s="886"/>
      <c r="Z88" s="886"/>
      <c r="AA88" s="886"/>
      <c r="AB88" s="886"/>
      <c r="AC88" s="886"/>
      <c r="AD88" s="886"/>
      <c r="AE88" s="886"/>
      <c r="AF88" s="889"/>
      <c r="AG88" s="889"/>
      <c r="AH88" s="889"/>
      <c r="AI88" s="889"/>
      <c r="AJ88" s="889"/>
      <c r="AK88" s="886"/>
      <c r="AL88" s="886"/>
      <c r="AM88" s="886"/>
      <c r="AN88" s="886"/>
      <c r="AO88" s="886"/>
      <c r="AP88" s="889"/>
      <c r="AQ88" s="889"/>
      <c r="AR88" s="889"/>
      <c r="AS88" s="889"/>
      <c r="AT88" s="889"/>
      <c r="AU88" s="889"/>
      <c r="AV88" s="889"/>
      <c r="AW88" s="889"/>
      <c r="AX88" s="889"/>
      <c r="AY88" s="889"/>
      <c r="AZ88" s="894"/>
      <c r="BA88" s="894"/>
      <c r="BB88" s="894"/>
      <c r="BC88" s="894"/>
      <c r="BD88" s="895"/>
      <c r="BE88" s="267"/>
      <c r="BF88" s="267"/>
      <c r="BG88" s="267"/>
      <c r="BH88" s="267"/>
      <c r="BI88" s="267"/>
      <c r="BJ88" s="267"/>
      <c r="BK88" s="267"/>
      <c r="BL88" s="267"/>
      <c r="BM88" s="267"/>
      <c r="BN88" s="267"/>
      <c r="BO88" s="267"/>
      <c r="BP88" s="267"/>
      <c r="BQ88" s="264">
        <v>82</v>
      </c>
      <c r="BR88" s="269"/>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400</v>
      </c>
      <c r="BR102" s="838" t="s">
        <v>432</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c r="CS102" s="897"/>
      <c r="CT102" s="897"/>
      <c r="CU102" s="897"/>
      <c r="CV102" s="940"/>
      <c r="CW102" s="939"/>
      <c r="CX102" s="897"/>
      <c r="CY102" s="897"/>
      <c r="CZ102" s="897"/>
      <c r="DA102" s="940"/>
      <c r="DB102" s="939"/>
      <c r="DC102" s="897"/>
      <c r="DD102" s="897"/>
      <c r="DE102" s="897"/>
      <c r="DF102" s="940"/>
      <c r="DG102" s="939"/>
      <c r="DH102" s="897"/>
      <c r="DI102" s="897"/>
      <c r="DJ102" s="897"/>
      <c r="DK102" s="940"/>
      <c r="DL102" s="939"/>
      <c r="DM102" s="897"/>
      <c r="DN102" s="897"/>
      <c r="DO102" s="897"/>
      <c r="DP102" s="940"/>
      <c r="DQ102" s="939"/>
      <c r="DR102" s="897"/>
      <c r="DS102" s="897"/>
      <c r="DT102" s="897"/>
      <c r="DU102" s="940"/>
      <c r="DV102" s="963"/>
      <c r="DW102" s="964"/>
      <c r="DX102" s="964"/>
      <c r="DY102" s="964"/>
      <c r="DZ102" s="96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433</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434</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8" t="s">
        <v>437</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438</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15">
      <c r="A109" s="961" t="s">
        <v>439</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440</v>
      </c>
      <c r="AB109" s="942"/>
      <c r="AC109" s="942"/>
      <c r="AD109" s="942"/>
      <c r="AE109" s="943"/>
      <c r="AF109" s="941" t="s">
        <v>441</v>
      </c>
      <c r="AG109" s="942"/>
      <c r="AH109" s="942"/>
      <c r="AI109" s="942"/>
      <c r="AJ109" s="943"/>
      <c r="AK109" s="941" t="s">
        <v>315</v>
      </c>
      <c r="AL109" s="942"/>
      <c r="AM109" s="942"/>
      <c r="AN109" s="942"/>
      <c r="AO109" s="943"/>
      <c r="AP109" s="941" t="s">
        <v>442</v>
      </c>
      <c r="AQ109" s="942"/>
      <c r="AR109" s="942"/>
      <c r="AS109" s="942"/>
      <c r="AT109" s="944"/>
      <c r="AU109" s="961" t="s">
        <v>439</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440</v>
      </c>
      <c r="BR109" s="942"/>
      <c r="BS109" s="942"/>
      <c r="BT109" s="942"/>
      <c r="BU109" s="943"/>
      <c r="BV109" s="941" t="s">
        <v>441</v>
      </c>
      <c r="BW109" s="942"/>
      <c r="BX109" s="942"/>
      <c r="BY109" s="942"/>
      <c r="BZ109" s="943"/>
      <c r="CA109" s="941" t="s">
        <v>315</v>
      </c>
      <c r="CB109" s="942"/>
      <c r="CC109" s="942"/>
      <c r="CD109" s="942"/>
      <c r="CE109" s="943"/>
      <c r="CF109" s="962" t="s">
        <v>442</v>
      </c>
      <c r="CG109" s="962"/>
      <c r="CH109" s="962"/>
      <c r="CI109" s="962"/>
      <c r="CJ109" s="962"/>
      <c r="CK109" s="941" t="s">
        <v>443</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440</v>
      </c>
      <c r="DH109" s="942"/>
      <c r="DI109" s="942"/>
      <c r="DJ109" s="942"/>
      <c r="DK109" s="943"/>
      <c r="DL109" s="941" t="s">
        <v>441</v>
      </c>
      <c r="DM109" s="942"/>
      <c r="DN109" s="942"/>
      <c r="DO109" s="942"/>
      <c r="DP109" s="943"/>
      <c r="DQ109" s="941" t="s">
        <v>315</v>
      </c>
      <c r="DR109" s="942"/>
      <c r="DS109" s="942"/>
      <c r="DT109" s="942"/>
      <c r="DU109" s="943"/>
      <c r="DV109" s="941" t="s">
        <v>442</v>
      </c>
      <c r="DW109" s="942"/>
      <c r="DX109" s="942"/>
      <c r="DY109" s="942"/>
      <c r="DZ109" s="944"/>
    </row>
    <row r="110" spans="1:131" s="248" customFormat="1" ht="26.25" customHeight="1" x14ac:dyDescent="0.15">
      <c r="A110" s="945" t="s">
        <v>444</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416983</v>
      </c>
      <c r="AB110" s="949"/>
      <c r="AC110" s="949"/>
      <c r="AD110" s="949"/>
      <c r="AE110" s="950"/>
      <c r="AF110" s="951">
        <v>440029</v>
      </c>
      <c r="AG110" s="949"/>
      <c r="AH110" s="949"/>
      <c r="AI110" s="949"/>
      <c r="AJ110" s="950"/>
      <c r="AK110" s="951">
        <v>472784</v>
      </c>
      <c r="AL110" s="949"/>
      <c r="AM110" s="949"/>
      <c r="AN110" s="949"/>
      <c r="AO110" s="950"/>
      <c r="AP110" s="952">
        <v>26.1</v>
      </c>
      <c r="AQ110" s="953"/>
      <c r="AR110" s="953"/>
      <c r="AS110" s="953"/>
      <c r="AT110" s="954"/>
      <c r="AU110" s="955" t="s">
        <v>73</v>
      </c>
      <c r="AV110" s="956"/>
      <c r="AW110" s="956"/>
      <c r="AX110" s="956"/>
      <c r="AY110" s="956"/>
      <c r="AZ110" s="997" t="s">
        <v>445</v>
      </c>
      <c r="BA110" s="946"/>
      <c r="BB110" s="946"/>
      <c r="BC110" s="946"/>
      <c r="BD110" s="946"/>
      <c r="BE110" s="946"/>
      <c r="BF110" s="946"/>
      <c r="BG110" s="946"/>
      <c r="BH110" s="946"/>
      <c r="BI110" s="946"/>
      <c r="BJ110" s="946"/>
      <c r="BK110" s="946"/>
      <c r="BL110" s="946"/>
      <c r="BM110" s="946"/>
      <c r="BN110" s="946"/>
      <c r="BO110" s="946"/>
      <c r="BP110" s="947"/>
      <c r="BQ110" s="983">
        <v>4519201</v>
      </c>
      <c r="BR110" s="984"/>
      <c r="BS110" s="984"/>
      <c r="BT110" s="984"/>
      <c r="BU110" s="984"/>
      <c r="BV110" s="984">
        <v>4618897</v>
      </c>
      <c r="BW110" s="984"/>
      <c r="BX110" s="984"/>
      <c r="BY110" s="984"/>
      <c r="BZ110" s="984"/>
      <c r="CA110" s="984">
        <v>4532815</v>
      </c>
      <c r="CB110" s="984"/>
      <c r="CC110" s="984"/>
      <c r="CD110" s="984"/>
      <c r="CE110" s="984"/>
      <c r="CF110" s="998">
        <v>250.1</v>
      </c>
      <c r="CG110" s="999"/>
      <c r="CH110" s="999"/>
      <c r="CI110" s="999"/>
      <c r="CJ110" s="999"/>
      <c r="CK110" s="1000" t="s">
        <v>446</v>
      </c>
      <c r="CL110" s="1001"/>
      <c r="CM110" s="980" t="s">
        <v>447</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448</v>
      </c>
      <c r="DH110" s="984"/>
      <c r="DI110" s="984"/>
      <c r="DJ110" s="984"/>
      <c r="DK110" s="984"/>
      <c r="DL110" s="984" t="s">
        <v>183</v>
      </c>
      <c r="DM110" s="984"/>
      <c r="DN110" s="984"/>
      <c r="DO110" s="984"/>
      <c r="DP110" s="984"/>
      <c r="DQ110" s="984" t="s">
        <v>449</v>
      </c>
      <c r="DR110" s="984"/>
      <c r="DS110" s="984"/>
      <c r="DT110" s="984"/>
      <c r="DU110" s="984"/>
      <c r="DV110" s="985" t="s">
        <v>448</v>
      </c>
      <c r="DW110" s="985"/>
      <c r="DX110" s="985"/>
      <c r="DY110" s="985"/>
      <c r="DZ110" s="986"/>
    </row>
    <row r="111" spans="1:131" s="248" customFormat="1" ht="26.25" customHeight="1" x14ac:dyDescent="0.15">
      <c r="A111" s="987" t="s">
        <v>450</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448</v>
      </c>
      <c r="AB111" s="991"/>
      <c r="AC111" s="991"/>
      <c r="AD111" s="991"/>
      <c r="AE111" s="992"/>
      <c r="AF111" s="993" t="s">
        <v>183</v>
      </c>
      <c r="AG111" s="991"/>
      <c r="AH111" s="991"/>
      <c r="AI111" s="991"/>
      <c r="AJ111" s="992"/>
      <c r="AK111" s="993" t="s">
        <v>448</v>
      </c>
      <c r="AL111" s="991"/>
      <c r="AM111" s="991"/>
      <c r="AN111" s="991"/>
      <c r="AO111" s="992"/>
      <c r="AP111" s="994" t="s">
        <v>451</v>
      </c>
      <c r="AQ111" s="995"/>
      <c r="AR111" s="995"/>
      <c r="AS111" s="995"/>
      <c r="AT111" s="996"/>
      <c r="AU111" s="957"/>
      <c r="AV111" s="958"/>
      <c r="AW111" s="958"/>
      <c r="AX111" s="958"/>
      <c r="AY111" s="958"/>
      <c r="AZ111" s="1006" t="s">
        <v>452</v>
      </c>
      <c r="BA111" s="1007"/>
      <c r="BB111" s="1007"/>
      <c r="BC111" s="1007"/>
      <c r="BD111" s="1007"/>
      <c r="BE111" s="1007"/>
      <c r="BF111" s="1007"/>
      <c r="BG111" s="1007"/>
      <c r="BH111" s="1007"/>
      <c r="BI111" s="1007"/>
      <c r="BJ111" s="1007"/>
      <c r="BK111" s="1007"/>
      <c r="BL111" s="1007"/>
      <c r="BM111" s="1007"/>
      <c r="BN111" s="1007"/>
      <c r="BO111" s="1007"/>
      <c r="BP111" s="1008"/>
      <c r="BQ111" s="976">
        <v>6531</v>
      </c>
      <c r="BR111" s="977"/>
      <c r="BS111" s="977"/>
      <c r="BT111" s="977"/>
      <c r="BU111" s="977"/>
      <c r="BV111" s="977">
        <v>5187</v>
      </c>
      <c r="BW111" s="977"/>
      <c r="BX111" s="977"/>
      <c r="BY111" s="977"/>
      <c r="BZ111" s="977"/>
      <c r="CA111" s="977">
        <v>3863</v>
      </c>
      <c r="CB111" s="977"/>
      <c r="CC111" s="977"/>
      <c r="CD111" s="977"/>
      <c r="CE111" s="977"/>
      <c r="CF111" s="971">
        <v>0.2</v>
      </c>
      <c r="CG111" s="972"/>
      <c r="CH111" s="972"/>
      <c r="CI111" s="972"/>
      <c r="CJ111" s="972"/>
      <c r="CK111" s="1002"/>
      <c r="CL111" s="1003"/>
      <c r="CM111" s="973" t="s">
        <v>453</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448</v>
      </c>
      <c r="DH111" s="977"/>
      <c r="DI111" s="977"/>
      <c r="DJ111" s="977"/>
      <c r="DK111" s="977"/>
      <c r="DL111" s="977" t="s">
        <v>448</v>
      </c>
      <c r="DM111" s="977"/>
      <c r="DN111" s="977"/>
      <c r="DO111" s="977"/>
      <c r="DP111" s="977"/>
      <c r="DQ111" s="977" t="s">
        <v>183</v>
      </c>
      <c r="DR111" s="977"/>
      <c r="DS111" s="977"/>
      <c r="DT111" s="977"/>
      <c r="DU111" s="977"/>
      <c r="DV111" s="978" t="s">
        <v>448</v>
      </c>
      <c r="DW111" s="978"/>
      <c r="DX111" s="978"/>
      <c r="DY111" s="978"/>
      <c r="DZ111" s="979"/>
    </row>
    <row r="112" spans="1:131" s="248" customFormat="1" ht="26.25" customHeight="1" x14ac:dyDescent="0.15">
      <c r="A112" s="1009" t="s">
        <v>454</v>
      </c>
      <c r="B112" s="1010"/>
      <c r="C112" s="1007" t="s">
        <v>455</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448</v>
      </c>
      <c r="AB112" s="1016"/>
      <c r="AC112" s="1016"/>
      <c r="AD112" s="1016"/>
      <c r="AE112" s="1017"/>
      <c r="AF112" s="1018" t="s">
        <v>448</v>
      </c>
      <c r="AG112" s="1016"/>
      <c r="AH112" s="1016"/>
      <c r="AI112" s="1016"/>
      <c r="AJ112" s="1017"/>
      <c r="AK112" s="1018" t="s">
        <v>448</v>
      </c>
      <c r="AL112" s="1016"/>
      <c r="AM112" s="1016"/>
      <c r="AN112" s="1016"/>
      <c r="AO112" s="1017"/>
      <c r="AP112" s="1019" t="s">
        <v>183</v>
      </c>
      <c r="AQ112" s="1020"/>
      <c r="AR112" s="1020"/>
      <c r="AS112" s="1020"/>
      <c r="AT112" s="1021"/>
      <c r="AU112" s="957"/>
      <c r="AV112" s="958"/>
      <c r="AW112" s="958"/>
      <c r="AX112" s="958"/>
      <c r="AY112" s="958"/>
      <c r="AZ112" s="1006" t="s">
        <v>456</v>
      </c>
      <c r="BA112" s="1007"/>
      <c r="BB112" s="1007"/>
      <c r="BC112" s="1007"/>
      <c r="BD112" s="1007"/>
      <c r="BE112" s="1007"/>
      <c r="BF112" s="1007"/>
      <c r="BG112" s="1007"/>
      <c r="BH112" s="1007"/>
      <c r="BI112" s="1007"/>
      <c r="BJ112" s="1007"/>
      <c r="BK112" s="1007"/>
      <c r="BL112" s="1007"/>
      <c r="BM112" s="1007"/>
      <c r="BN112" s="1007"/>
      <c r="BO112" s="1007"/>
      <c r="BP112" s="1008"/>
      <c r="BQ112" s="976">
        <v>1284991</v>
      </c>
      <c r="BR112" s="977"/>
      <c r="BS112" s="977"/>
      <c r="BT112" s="977"/>
      <c r="BU112" s="977"/>
      <c r="BV112" s="977">
        <v>1243142</v>
      </c>
      <c r="BW112" s="977"/>
      <c r="BX112" s="977"/>
      <c r="BY112" s="977"/>
      <c r="BZ112" s="977"/>
      <c r="CA112" s="977">
        <v>1222529</v>
      </c>
      <c r="CB112" s="977"/>
      <c r="CC112" s="977"/>
      <c r="CD112" s="977"/>
      <c r="CE112" s="977"/>
      <c r="CF112" s="971">
        <v>67.5</v>
      </c>
      <c r="CG112" s="972"/>
      <c r="CH112" s="972"/>
      <c r="CI112" s="972"/>
      <c r="CJ112" s="972"/>
      <c r="CK112" s="1002"/>
      <c r="CL112" s="1003"/>
      <c r="CM112" s="973" t="s">
        <v>457</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451</v>
      </c>
      <c r="DH112" s="977"/>
      <c r="DI112" s="977"/>
      <c r="DJ112" s="977"/>
      <c r="DK112" s="977"/>
      <c r="DL112" s="977" t="s">
        <v>448</v>
      </c>
      <c r="DM112" s="977"/>
      <c r="DN112" s="977"/>
      <c r="DO112" s="977"/>
      <c r="DP112" s="977"/>
      <c r="DQ112" s="977" t="s">
        <v>183</v>
      </c>
      <c r="DR112" s="977"/>
      <c r="DS112" s="977"/>
      <c r="DT112" s="977"/>
      <c r="DU112" s="977"/>
      <c r="DV112" s="978" t="s">
        <v>448</v>
      </c>
      <c r="DW112" s="978"/>
      <c r="DX112" s="978"/>
      <c r="DY112" s="978"/>
      <c r="DZ112" s="979"/>
    </row>
    <row r="113" spans="1:130" s="248" customFormat="1" ht="26.25" customHeight="1" x14ac:dyDescent="0.15">
      <c r="A113" s="1011"/>
      <c r="B113" s="1012"/>
      <c r="C113" s="1007" t="s">
        <v>458</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120237</v>
      </c>
      <c r="AB113" s="991"/>
      <c r="AC113" s="991"/>
      <c r="AD113" s="991"/>
      <c r="AE113" s="992"/>
      <c r="AF113" s="993">
        <v>119504</v>
      </c>
      <c r="AG113" s="991"/>
      <c r="AH113" s="991"/>
      <c r="AI113" s="991"/>
      <c r="AJ113" s="992"/>
      <c r="AK113" s="993">
        <v>120265</v>
      </c>
      <c r="AL113" s="991"/>
      <c r="AM113" s="991"/>
      <c r="AN113" s="991"/>
      <c r="AO113" s="992"/>
      <c r="AP113" s="994">
        <v>6.6</v>
      </c>
      <c r="AQ113" s="995"/>
      <c r="AR113" s="995"/>
      <c r="AS113" s="995"/>
      <c r="AT113" s="996"/>
      <c r="AU113" s="957"/>
      <c r="AV113" s="958"/>
      <c r="AW113" s="958"/>
      <c r="AX113" s="958"/>
      <c r="AY113" s="958"/>
      <c r="AZ113" s="1006" t="s">
        <v>459</v>
      </c>
      <c r="BA113" s="1007"/>
      <c r="BB113" s="1007"/>
      <c r="BC113" s="1007"/>
      <c r="BD113" s="1007"/>
      <c r="BE113" s="1007"/>
      <c r="BF113" s="1007"/>
      <c r="BG113" s="1007"/>
      <c r="BH113" s="1007"/>
      <c r="BI113" s="1007"/>
      <c r="BJ113" s="1007"/>
      <c r="BK113" s="1007"/>
      <c r="BL113" s="1007"/>
      <c r="BM113" s="1007"/>
      <c r="BN113" s="1007"/>
      <c r="BO113" s="1007"/>
      <c r="BP113" s="1008"/>
      <c r="BQ113" s="976">
        <v>40395</v>
      </c>
      <c r="BR113" s="977"/>
      <c r="BS113" s="977"/>
      <c r="BT113" s="977"/>
      <c r="BU113" s="977"/>
      <c r="BV113" s="977">
        <v>16828</v>
      </c>
      <c r="BW113" s="977"/>
      <c r="BX113" s="977"/>
      <c r="BY113" s="977"/>
      <c r="BZ113" s="977"/>
      <c r="CA113" s="977">
        <v>2872</v>
      </c>
      <c r="CB113" s="977"/>
      <c r="CC113" s="977"/>
      <c r="CD113" s="977"/>
      <c r="CE113" s="977"/>
      <c r="CF113" s="971">
        <v>0.2</v>
      </c>
      <c r="CG113" s="972"/>
      <c r="CH113" s="972"/>
      <c r="CI113" s="972"/>
      <c r="CJ113" s="972"/>
      <c r="CK113" s="1002"/>
      <c r="CL113" s="1003"/>
      <c r="CM113" s="973" t="s">
        <v>460</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448</v>
      </c>
      <c r="DH113" s="1016"/>
      <c r="DI113" s="1016"/>
      <c r="DJ113" s="1016"/>
      <c r="DK113" s="1017"/>
      <c r="DL113" s="1018" t="s">
        <v>183</v>
      </c>
      <c r="DM113" s="1016"/>
      <c r="DN113" s="1016"/>
      <c r="DO113" s="1016"/>
      <c r="DP113" s="1017"/>
      <c r="DQ113" s="1018" t="s">
        <v>461</v>
      </c>
      <c r="DR113" s="1016"/>
      <c r="DS113" s="1016"/>
      <c r="DT113" s="1016"/>
      <c r="DU113" s="1017"/>
      <c r="DV113" s="1019" t="s">
        <v>448</v>
      </c>
      <c r="DW113" s="1020"/>
      <c r="DX113" s="1020"/>
      <c r="DY113" s="1020"/>
      <c r="DZ113" s="1021"/>
    </row>
    <row r="114" spans="1:130" s="248" customFormat="1" ht="26.25" customHeight="1" x14ac:dyDescent="0.15">
      <c r="A114" s="1011"/>
      <c r="B114" s="1012"/>
      <c r="C114" s="1007" t="s">
        <v>462</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22788</v>
      </c>
      <c r="AB114" s="1016"/>
      <c r="AC114" s="1016"/>
      <c r="AD114" s="1016"/>
      <c r="AE114" s="1017"/>
      <c r="AF114" s="1018">
        <v>24319</v>
      </c>
      <c r="AG114" s="1016"/>
      <c r="AH114" s="1016"/>
      <c r="AI114" s="1016"/>
      <c r="AJ114" s="1017"/>
      <c r="AK114" s="1018">
        <v>14643</v>
      </c>
      <c r="AL114" s="1016"/>
      <c r="AM114" s="1016"/>
      <c r="AN114" s="1016"/>
      <c r="AO114" s="1017"/>
      <c r="AP114" s="1019">
        <v>0.8</v>
      </c>
      <c r="AQ114" s="1020"/>
      <c r="AR114" s="1020"/>
      <c r="AS114" s="1020"/>
      <c r="AT114" s="1021"/>
      <c r="AU114" s="957"/>
      <c r="AV114" s="958"/>
      <c r="AW114" s="958"/>
      <c r="AX114" s="958"/>
      <c r="AY114" s="958"/>
      <c r="AZ114" s="1006" t="s">
        <v>463</v>
      </c>
      <c r="BA114" s="1007"/>
      <c r="BB114" s="1007"/>
      <c r="BC114" s="1007"/>
      <c r="BD114" s="1007"/>
      <c r="BE114" s="1007"/>
      <c r="BF114" s="1007"/>
      <c r="BG114" s="1007"/>
      <c r="BH114" s="1007"/>
      <c r="BI114" s="1007"/>
      <c r="BJ114" s="1007"/>
      <c r="BK114" s="1007"/>
      <c r="BL114" s="1007"/>
      <c r="BM114" s="1007"/>
      <c r="BN114" s="1007"/>
      <c r="BO114" s="1007"/>
      <c r="BP114" s="1008"/>
      <c r="BQ114" s="976">
        <v>205761</v>
      </c>
      <c r="BR114" s="977"/>
      <c r="BS114" s="977"/>
      <c r="BT114" s="977"/>
      <c r="BU114" s="977"/>
      <c r="BV114" s="977">
        <v>152341</v>
      </c>
      <c r="BW114" s="977"/>
      <c r="BX114" s="977"/>
      <c r="BY114" s="977"/>
      <c r="BZ114" s="977"/>
      <c r="CA114" s="977">
        <v>151118</v>
      </c>
      <c r="CB114" s="977"/>
      <c r="CC114" s="977"/>
      <c r="CD114" s="977"/>
      <c r="CE114" s="977"/>
      <c r="CF114" s="971">
        <v>8.3000000000000007</v>
      </c>
      <c r="CG114" s="972"/>
      <c r="CH114" s="972"/>
      <c r="CI114" s="972"/>
      <c r="CJ114" s="972"/>
      <c r="CK114" s="1002"/>
      <c r="CL114" s="1003"/>
      <c r="CM114" s="973" t="s">
        <v>464</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449</v>
      </c>
      <c r="DH114" s="1016"/>
      <c r="DI114" s="1016"/>
      <c r="DJ114" s="1016"/>
      <c r="DK114" s="1017"/>
      <c r="DL114" s="1018" t="s">
        <v>448</v>
      </c>
      <c r="DM114" s="1016"/>
      <c r="DN114" s="1016"/>
      <c r="DO114" s="1016"/>
      <c r="DP114" s="1017"/>
      <c r="DQ114" s="1018" t="s">
        <v>461</v>
      </c>
      <c r="DR114" s="1016"/>
      <c r="DS114" s="1016"/>
      <c r="DT114" s="1016"/>
      <c r="DU114" s="1017"/>
      <c r="DV114" s="1019" t="s">
        <v>448</v>
      </c>
      <c r="DW114" s="1020"/>
      <c r="DX114" s="1020"/>
      <c r="DY114" s="1020"/>
      <c r="DZ114" s="1021"/>
    </row>
    <row r="115" spans="1:130" s="248" customFormat="1" ht="26.25" customHeight="1" x14ac:dyDescent="0.15">
      <c r="A115" s="1011"/>
      <c r="B115" s="1012"/>
      <c r="C115" s="1007" t="s">
        <v>465</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8904</v>
      </c>
      <c r="AB115" s="991"/>
      <c r="AC115" s="991"/>
      <c r="AD115" s="991"/>
      <c r="AE115" s="992"/>
      <c r="AF115" s="993">
        <v>1344</v>
      </c>
      <c r="AG115" s="991"/>
      <c r="AH115" s="991"/>
      <c r="AI115" s="991"/>
      <c r="AJ115" s="992"/>
      <c r="AK115" s="993">
        <v>1325</v>
      </c>
      <c r="AL115" s="991"/>
      <c r="AM115" s="991"/>
      <c r="AN115" s="991"/>
      <c r="AO115" s="992"/>
      <c r="AP115" s="994">
        <v>0.1</v>
      </c>
      <c r="AQ115" s="995"/>
      <c r="AR115" s="995"/>
      <c r="AS115" s="995"/>
      <c r="AT115" s="996"/>
      <c r="AU115" s="957"/>
      <c r="AV115" s="958"/>
      <c r="AW115" s="958"/>
      <c r="AX115" s="958"/>
      <c r="AY115" s="958"/>
      <c r="AZ115" s="1006" t="s">
        <v>466</v>
      </c>
      <c r="BA115" s="1007"/>
      <c r="BB115" s="1007"/>
      <c r="BC115" s="1007"/>
      <c r="BD115" s="1007"/>
      <c r="BE115" s="1007"/>
      <c r="BF115" s="1007"/>
      <c r="BG115" s="1007"/>
      <c r="BH115" s="1007"/>
      <c r="BI115" s="1007"/>
      <c r="BJ115" s="1007"/>
      <c r="BK115" s="1007"/>
      <c r="BL115" s="1007"/>
      <c r="BM115" s="1007"/>
      <c r="BN115" s="1007"/>
      <c r="BO115" s="1007"/>
      <c r="BP115" s="1008"/>
      <c r="BQ115" s="976" t="s">
        <v>461</v>
      </c>
      <c r="BR115" s="977"/>
      <c r="BS115" s="977"/>
      <c r="BT115" s="977"/>
      <c r="BU115" s="977"/>
      <c r="BV115" s="977" t="s">
        <v>183</v>
      </c>
      <c r="BW115" s="977"/>
      <c r="BX115" s="977"/>
      <c r="BY115" s="977"/>
      <c r="BZ115" s="977"/>
      <c r="CA115" s="977" t="s">
        <v>183</v>
      </c>
      <c r="CB115" s="977"/>
      <c r="CC115" s="977"/>
      <c r="CD115" s="977"/>
      <c r="CE115" s="977"/>
      <c r="CF115" s="971" t="s">
        <v>448</v>
      </c>
      <c r="CG115" s="972"/>
      <c r="CH115" s="972"/>
      <c r="CI115" s="972"/>
      <c r="CJ115" s="972"/>
      <c r="CK115" s="1002"/>
      <c r="CL115" s="1003"/>
      <c r="CM115" s="1006" t="s">
        <v>467</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448</v>
      </c>
      <c r="DH115" s="1016"/>
      <c r="DI115" s="1016"/>
      <c r="DJ115" s="1016"/>
      <c r="DK115" s="1017"/>
      <c r="DL115" s="1018" t="s">
        <v>448</v>
      </c>
      <c r="DM115" s="1016"/>
      <c r="DN115" s="1016"/>
      <c r="DO115" s="1016"/>
      <c r="DP115" s="1017"/>
      <c r="DQ115" s="1018" t="s">
        <v>448</v>
      </c>
      <c r="DR115" s="1016"/>
      <c r="DS115" s="1016"/>
      <c r="DT115" s="1016"/>
      <c r="DU115" s="1017"/>
      <c r="DV115" s="1019" t="s">
        <v>448</v>
      </c>
      <c r="DW115" s="1020"/>
      <c r="DX115" s="1020"/>
      <c r="DY115" s="1020"/>
      <c r="DZ115" s="1021"/>
    </row>
    <row r="116" spans="1:130" s="248" customFormat="1" ht="26.25" customHeight="1" x14ac:dyDescent="0.15">
      <c r="A116" s="1013"/>
      <c r="B116" s="1014"/>
      <c r="C116" s="1022" t="s">
        <v>468</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469</v>
      </c>
      <c r="AB116" s="1016"/>
      <c r="AC116" s="1016"/>
      <c r="AD116" s="1016"/>
      <c r="AE116" s="1017"/>
      <c r="AF116" s="1018" t="s">
        <v>183</v>
      </c>
      <c r="AG116" s="1016"/>
      <c r="AH116" s="1016"/>
      <c r="AI116" s="1016"/>
      <c r="AJ116" s="1017"/>
      <c r="AK116" s="1018" t="s">
        <v>461</v>
      </c>
      <c r="AL116" s="1016"/>
      <c r="AM116" s="1016"/>
      <c r="AN116" s="1016"/>
      <c r="AO116" s="1017"/>
      <c r="AP116" s="1019" t="s">
        <v>183</v>
      </c>
      <c r="AQ116" s="1020"/>
      <c r="AR116" s="1020"/>
      <c r="AS116" s="1020"/>
      <c r="AT116" s="1021"/>
      <c r="AU116" s="957"/>
      <c r="AV116" s="958"/>
      <c r="AW116" s="958"/>
      <c r="AX116" s="958"/>
      <c r="AY116" s="958"/>
      <c r="AZ116" s="1024" t="s">
        <v>470</v>
      </c>
      <c r="BA116" s="1025"/>
      <c r="BB116" s="1025"/>
      <c r="BC116" s="1025"/>
      <c r="BD116" s="1025"/>
      <c r="BE116" s="1025"/>
      <c r="BF116" s="1025"/>
      <c r="BG116" s="1025"/>
      <c r="BH116" s="1025"/>
      <c r="BI116" s="1025"/>
      <c r="BJ116" s="1025"/>
      <c r="BK116" s="1025"/>
      <c r="BL116" s="1025"/>
      <c r="BM116" s="1025"/>
      <c r="BN116" s="1025"/>
      <c r="BO116" s="1025"/>
      <c r="BP116" s="1026"/>
      <c r="BQ116" s="976" t="s">
        <v>448</v>
      </c>
      <c r="BR116" s="977"/>
      <c r="BS116" s="977"/>
      <c r="BT116" s="977"/>
      <c r="BU116" s="977"/>
      <c r="BV116" s="977" t="s">
        <v>471</v>
      </c>
      <c r="BW116" s="977"/>
      <c r="BX116" s="977"/>
      <c r="BY116" s="977"/>
      <c r="BZ116" s="977"/>
      <c r="CA116" s="977" t="s">
        <v>448</v>
      </c>
      <c r="CB116" s="977"/>
      <c r="CC116" s="977"/>
      <c r="CD116" s="977"/>
      <c r="CE116" s="977"/>
      <c r="CF116" s="971" t="s">
        <v>448</v>
      </c>
      <c r="CG116" s="972"/>
      <c r="CH116" s="972"/>
      <c r="CI116" s="972"/>
      <c r="CJ116" s="972"/>
      <c r="CK116" s="1002"/>
      <c r="CL116" s="1003"/>
      <c r="CM116" s="973" t="s">
        <v>472</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v>6531</v>
      </c>
      <c r="DH116" s="1016"/>
      <c r="DI116" s="1016"/>
      <c r="DJ116" s="1016"/>
      <c r="DK116" s="1017"/>
      <c r="DL116" s="1018">
        <v>5187</v>
      </c>
      <c r="DM116" s="1016"/>
      <c r="DN116" s="1016"/>
      <c r="DO116" s="1016"/>
      <c r="DP116" s="1017"/>
      <c r="DQ116" s="1018">
        <v>3863</v>
      </c>
      <c r="DR116" s="1016"/>
      <c r="DS116" s="1016"/>
      <c r="DT116" s="1016"/>
      <c r="DU116" s="1017"/>
      <c r="DV116" s="1019">
        <v>0.2</v>
      </c>
      <c r="DW116" s="1020"/>
      <c r="DX116" s="1020"/>
      <c r="DY116" s="1020"/>
      <c r="DZ116" s="1021"/>
    </row>
    <row r="117" spans="1:130" s="248" customFormat="1" ht="26.25" customHeight="1" x14ac:dyDescent="0.15">
      <c r="A117" s="961" t="s">
        <v>193</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473</v>
      </c>
      <c r="Z117" s="943"/>
      <c r="AA117" s="1033">
        <v>568912</v>
      </c>
      <c r="AB117" s="1034"/>
      <c r="AC117" s="1034"/>
      <c r="AD117" s="1034"/>
      <c r="AE117" s="1035"/>
      <c r="AF117" s="1036">
        <v>585196</v>
      </c>
      <c r="AG117" s="1034"/>
      <c r="AH117" s="1034"/>
      <c r="AI117" s="1034"/>
      <c r="AJ117" s="1035"/>
      <c r="AK117" s="1036">
        <v>609017</v>
      </c>
      <c r="AL117" s="1034"/>
      <c r="AM117" s="1034"/>
      <c r="AN117" s="1034"/>
      <c r="AO117" s="1035"/>
      <c r="AP117" s="1037"/>
      <c r="AQ117" s="1038"/>
      <c r="AR117" s="1038"/>
      <c r="AS117" s="1038"/>
      <c r="AT117" s="1039"/>
      <c r="AU117" s="957"/>
      <c r="AV117" s="958"/>
      <c r="AW117" s="958"/>
      <c r="AX117" s="958"/>
      <c r="AY117" s="958"/>
      <c r="AZ117" s="1024" t="s">
        <v>474</v>
      </c>
      <c r="BA117" s="1025"/>
      <c r="BB117" s="1025"/>
      <c r="BC117" s="1025"/>
      <c r="BD117" s="1025"/>
      <c r="BE117" s="1025"/>
      <c r="BF117" s="1025"/>
      <c r="BG117" s="1025"/>
      <c r="BH117" s="1025"/>
      <c r="BI117" s="1025"/>
      <c r="BJ117" s="1025"/>
      <c r="BK117" s="1025"/>
      <c r="BL117" s="1025"/>
      <c r="BM117" s="1025"/>
      <c r="BN117" s="1025"/>
      <c r="BO117" s="1025"/>
      <c r="BP117" s="1026"/>
      <c r="BQ117" s="976" t="s">
        <v>448</v>
      </c>
      <c r="BR117" s="977"/>
      <c r="BS117" s="977"/>
      <c r="BT117" s="977"/>
      <c r="BU117" s="977"/>
      <c r="BV117" s="977" t="s">
        <v>183</v>
      </c>
      <c r="BW117" s="977"/>
      <c r="BX117" s="977"/>
      <c r="BY117" s="977"/>
      <c r="BZ117" s="977"/>
      <c r="CA117" s="977" t="s">
        <v>183</v>
      </c>
      <c r="CB117" s="977"/>
      <c r="CC117" s="977"/>
      <c r="CD117" s="977"/>
      <c r="CE117" s="977"/>
      <c r="CF117" s="971" t="s">
        <v>451</v>
      </c>
      <c r="CG117" s="972"/>
      <c r="CH117" s="972"/>
      <c r="CI117" s="972"/>
      <c r="CJ117" s="972"/>
      <c r="CK117" s="1002"/>
      <c r="CL117" s="1003"/>
      <c r="CM117" s="973" t="s">
        <v>475</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183</v>
      </c>
      <c r="DH117" s="1016"/>
      <c r="DI117" s="1016"/>
      <c r="DJ117" s="1016"/>
      <c r="DK117" s="1017"/>
      <c r="DL117" s="1018" t="s">
        <v>449</v>
      </c>
      <c r="DM117" s="1016"/>
      <c r="DN117" s="1016"/>
      <c r="DO117" s="1016"/>
      <c r="DP117" s="1017"/>
      <c r="DQ117" s="1018" t="s">
        <v>183</v>
      </c>
      <c r="DR117" s="1016"/>
      <c r="DS117" s="1016"/>
      <c r="DT117" s="1016"/>
      <c r="DU117" s="1017"/>
      <c r="DV117" s="1019" t="s">
        <v>448</v>
      </c>
      <c r="DW117" s="1020"/>
      <c r="DX117" s="1020"/>
      <c r="DY117" s="1020"/>
      <c r="DZ117" s="1021"/>
    </row>
    <row r="118" spans="1:130" s="248" customFormat="1" ht="26.25" customHeight="1" x14ac:dyDescent="0.15">
      <c r="A118" s="961" t="s">
        <v>443</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440</v>
      </c>
      <c r="AB118" s="942"/>
      <c r="AC118" s="942"/>
      <c r="AD118" s="942"/>
      <c r="AE118" s="943"/>
      <c r="AF118" s="941" t="s">
        <v>441</v>
      </c>
      <c r="AG118" s="942"/>
      <c r="AH118" s="942"/>
      <c r="AI118" s="942"/>
      <c r="AJ118" s="943"/>
      <c r="AK118" s="941" t="s">
        <v>315</v>
      </c>
      <c r="AL118" s="942"/>
      <c r="AM118" s="942"/>
      <c r="AN118" s="942"/>
      <c r="AO118" s="943"/>
      <c r="AP118" s="1028" t="s">
        <v>442</v>
      </c>
      <c r="AQ118" s="1029"/>
      <c r="AR118" s="1029"/>
      <c r="AS118" s="1029"/>
      <c r="AT118" s="1030"/>
      <c r="AU118" s="957"/>
      <c r="AV118" s="958"/>
      <c r="AW118" s="958"/>
      <c r="AX118" s="958"/>
      <c r="AY118" s="958"/>
      <c r="AZ118" s="1031" t="s">
        <v>476</v>
      </c>
      <c r="BA118" s="1022"/>
      <c r="BB118" s="1022"/>
      <c r="BC118" s="1022"/>
      <c r="BD118" s="1022"/>
      <c r="BE118" s="1022"/>
      <c r="BF118" s="1022"/>
      <c r="BG118" s="1022"/>
      <c r="BH118" s="1022"/>
      <c r="BI118" s="1022"/>
      <c r="BJ118" s="1022"/>
      <c r="BK118" s="1022"/>
      <c r="BL118" s="1022"/>
      <c r="BM118" s="1022"/>
      <c r="BN118" s="1022"/>
      <c r="BO118" s="1022"/>
      <c r="BP118" s="1023"/>
      <c r="BQ118" s="1054" t="s">
        <v>448</v>
      </c>
      <c r="BR118" s="1055"/>
      <c r="BS118" s="1055"/>
      <c r="BT118" s="1055"/>
      <c r="BU118" s="1055"/>
      <c r="BV118" s="1055" t="s">
        <v>183</v>
      </c>
      <c r="BW118" s="1055"/>
      <c r="BX118" s="1055"/>
      <c r="BY118" s="1055"/>
      <c r="BZ118" s="1055"/>
      <c r="CA118" s="1055" t="s">
        <v>183</v>
      </c>
      <c r="CB118" s="1055"/>
      <c r="CC118" s="1055"/>
      <c r="CD118" s="1055"/>
      <c r="CE118" s="1055"/>
      <c r="CF118" s="971" t="s">
        <v>469</v>
      </c>
      <c r="CG118" s="972"/>
      <c r="CH118" s="972"/>
      <c r="CI118" s="972"/>
      <c r="CJ118" s="972"/>
      <c r="CK118" s="1002"/>
      <c r="CL118" s="1003"/>
      <c r="CM118" s="973" t="s">
        <v>477</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183</v>
      </c>
      <c r="DH118" s="1016"/>
      <c r="DI118" s="1016"/>
      <c r="DJ118" s="1016"/>
      <c r="DK118" s="1017"/>
      <c r="DL118" s="1018" t="s">
        <v>183</v>
      </c>
      <c r="DM118" s="1016"/>
      <c r="DN118" s="1016"/>
      <c r="DO118" s="1016"/>
      <c r="DP118" s="1017"/>
      <c r="DQ118" s="1018" t="s">
        <v>471</v>
      </c>
      <c r="DR118" s="1016"/>
      <c r="DS118" s="1016"/>
      <c r="DT118" s="1016"/>
      <c r="DU118" s="1017"/>
      <c r="DV118" s="1019" t="s">
        <v>448</v>
      </c>
      <c r="DW118" s="1020"/>
      <c r="DX118" s="1020"/>
      <c r="DY118" s="1020"/>
      <c r="DZ118" s="1021"/>
    </row>
    <row r="119" spans="1:130" s="248" customFormat="1" ht="26.25" customHeight="1" x14ac:dyDescent="0.15">
      <c r="A119" s="1115" t="s">
        <v>446</v>
      </c>
      <c r="B119" s="1001"/>
      <c r="C119" s="980" t="s">
        <v>447</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183</v>
      </c>
      <c r="AB119" s="949"/>
      <c r="AC119" s="949"/>
      <c r="AD119" s="949"/>
      <c r="AE119" s="950"/>
      <c r="AF119" s="951" t="s">
        <v>469</v>
      </c>
      <c r="AG119" s="949"/>
      <c r="AH119" s="949"/>
      <c r="AI119" s="949"/>
      <c r="AJ119" s="950"/>
      <c r="AK119" s="951" t="s">
        <v>448</v>
      </c>
      <c r="AL119" s="949"/>
      <c r="AM119" s="949"/>
      <c r="AN119" s="949"/>
      <c r="AO119" s="950"/>
      <c r="AP119" s="952" t="s">
        <v>183</v>
      </c>
      <c r="AQ119" s="953"/>
      <c r="AR119" s="953"/>
      <c r="AS119" s="953"/>
      <c r="AT119" s="954"/>
      <c r="AU119" s="959"/>
      <c r="AV119" s="960"/>
      <c r="AW119" s="960"/>
      <c r="AX119" s="960"/>
      <c r="AY119" s="960"/>
      <c r="AZ119" s="279" t="s">
        <v>193</v>
      </c>
      <c r="BA119" s="279"/>
      <c r="BB119" s="279"/>
      <c r="BC119" s="279"/>
      <c r="BD119" s="279"/>
      <c r="BE119" s="279"/>
      <c r="BF119" s="279"/>
      <c r="BG119" s="279"/>
      <c r="BH119" s="279"/>
      <c r="BI119" s="279"/>
      <c r="BJ119" s="279"/>
      <c r="BK119" s="279"/>
      <c r="BL119" s="279"/>
      <c r="BM119" s="279"/>
      <c r="BN119" s="279"/>
      <c r="BO119" s="1032" t="s">
        <v>478</v>
      </c>
      <c r="BP119" s="1063"/>
      <c r="BQ119" s="1054">
        <v>6056879</v>
      </c>
      <c r="BR119" s="1055"/>
      <c r="BS119" s="1055"/>
      <c r="BT119" s="1055"/>
      <c r="BU119" s="1055"/>
      <c r="BV119" s="1055">
        <v>6036395</v>
      </c>
      <c r="BW119" s="1055"/>
      <c r="BX119" s="1055"/>
      <c r="BY119" s="1055"/>
      <c r="BZ119" s="1055"/>
      <c r="CA119" s="1055">
        <v>5913197</v>
      </c>
      <c r="CB119" s="1055"/>
      <c r="CC119" s="1055"/>
      <c r="CD119" s="1055"/>
      <c r="CE119" s="1055"/>
      <c r="CF119" s="1056"/>
      <c r="CG119" s="1057"/>
      <c r="CH119" s="1057"/>
      <c r="CI119" s="1057"/>
      <c r="CJ119" s="1058"/>
      <c r="CK119" s="1004"/>
      <c r="CL119" s="1005"/>
      <c r="CM119" s="1059" t="s">
        <v>479</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448</v>
      </c>
      <c r="DH119" s="1041"/>
      <c r="DI119" s="1041"/>
      <c r="DJ119" s="1041"/>
      <c r="DK119" s="1042"/>
      <c r="DL119" s="1040" t="s">
        <v>183</v>
      </c>
      <c r="DM119" s="1041"/>
      <c r="DN119" s="1041"/>
      <c r="DO119" s="1041"/>
      <c r="DP119" s="1042"/>
      <c r="DQ119" s="1040" t="s">
        <v>448</v>
      </c>
      <c r="DR119" s="1041"/>
      <c r="DS119" s="1041"/>
      <c r="DT119" s="1041"/>
      <c r="DU119" s="1042"/>
      <c r="DV119" s="1043" t="s">
        <v>448</v>
      </c>
      <c r="DW119" s="1044"/>
      <c r="DX119" s="1044"/>
      <c r="DY119" s="1044"/>
      <c r="DZ119" s="1045"/>
    </row>
    <row r="120" spans="1:130" s="248" customFormat="1" ht="26.25" customHeight="1" x14ac:dyDescent="0.15">
      <c r="A120" s="1116"/>
      <c r="B120" s="1003"/>
      <c r="C120" s="973" t="s">
        <v>453</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183</v>
      </c>
      <c r="AB120" s="1016"/>
      <c r="AC120" s="1016"/>
      <c r="AD120" s="1016"/>
      <c r="AE120" s="1017"/>
      <c r="AF120" s="1018" t="s">
        <v>448</v>
      </c>
      <c r="AG120" s="1016"/>
      <c r="AH120" s="1016"/>
      <c r="AI120" s="1016"/>
      <c r="AJ120" s="1017"/>
      <c r="AK120" s="1018" t="s">
        <v>448</v>
      </c>
      <c r="AL120" s="1016"/>
      <c r="AM120" s="1016"/>
      <c r="AN120" s="1016"/>
      <c r="AO120" s="1017"/>
      <c r="AP120" s="1019" t="s">
        <v>469</v>
      </c>
      <c r="AQ120" s="1020"/>
      <c r="AR120" s="1020"/>
      <c r="AS120" s="1020"/>
      <c r="AT120" s="1021"/>
      <c r="AU120" s="1046" t="s">
        <v>480</v>
      </c>
      <c r="AV120" s="1047"/>
      <c r="AW120" s="1047"/>
      <c r="AX120" s="1047"/>
      <c r="AY120" s="1048"/>
      <c r="AZ120" s="997" t="s">
        <v>481</v>
      </c>
      <c r="BA120" s="946"/>
      <c r="BB120" s="946"/>
      <c r="BC120" s="946"/>
      <c r="BD120" s="946"/>
      <c r="BE120" s="946"/>
      <c r="BF120" s="946"/>
      <c r="BG120" s="946"/>
      <c r="BH120" s="946"/>
      <c r="BI120" s="946"/>
      <c r="BJ120" s="946"/>
      <c r="BK120" s="946"/>
      <c r="BL120" s="946"/>
      <c r="BM120" s="946"/>
      <c r="BN120" s="946"/>
      <c r="BO120" s="946"/>
      <c r="BP120" s="947"/>
      <c r="BQ120" s="983">
        <v>3207011</v>
      </c>
      <c r="BR120" s="984"/>
      <c r="BS120" s="984"/>
      <c r="BT120" s="984"/>
      <c r="BU120" s="984"/>
      <c r="BV120" s="984">
        <v>3316019</v>
      </c>
      <c r="BW120" s="984"/>
      <c r="BX120" s="984"/>
      <c r="BY120" s="984"/>
      <c r="BZ120" s="984"/>
      <c r="CA120" s="984">
        <v>3385255</v>
      </c>
      <c r="CB120" s="984"/>
      <c r="CC120" s="984"/>
      <c r="CD120" s="984"/>
      <c r="CE120" s="984"/>
      <c r="CF120" s="998">
        <v>186.8</v>
      </c>
      <c r="CG120" s="999"/>
      <c r="CH120" s="999"/>
      <c r="CI120" s="999"/>
      <c r="CJ120" s="999"/>
      <c r="CK120" s="1064" t="s">
        <v>482</v>
      </c>
      <c r="CL120" s="1065"/>
      <c r="CM120" s="1065"/>
      <c r="CN120" s="1065"/>
      <c r="CO120" s="1066"/>
      <c r="CP120" s="1072" t="s">
        <v>483</v>
      </c>
      <c r="CQ120" s="1073"/>
      <c r="CR120" s="1073"/>
      <c r="CS120" s="1073"/>
      <c r="CT120" s="1073"/>
      <c r="CU120" s="1073"/>
      <c r="CV120" s="1073"/>
      <c r="CW120" s="1073"/>
      <c r="CX120" s="1073"/>
      <c r="CY120" s="1073"/>
      <c r="CZ120" s="1073"/>
      <c r="DA120" s="1073"/>
      <c r="DB120" s="1073"/>
      <c r="DC120" s="1073"/>
      <c r="DD120" s="1073"/>
      <c r="DE120" s="1073"/>
      <c r="DF120" s="1074"/>
      <c r="DG120" s="983">
        <v>730195</v>
      </c>
      <c r="DH120" s="984"/>
      <c r="DI120" s="984"/>
      <c r="DJ120" s="984"/>
      <c r="DK120" s="984"/>
      <c r="DL120" s="984">
        <v>693630</v>
      </c>
      <c r="DM120" s="984"/>
      <c r="DN120" s="984"/>
      <c r="DO120" s="984"/>
      <c r="DP120" s="984"/>
      <c r="DQ120" s="984">
        <v>635958</v>
      </c>
      <c r="DR120" s="984"/>
      <c r="DS120" s="984"/>
      <c r="DT120" s="984"/>
      <c r="DU120" s="984"/>
      <c r="DV120" s="985">
        <v>35.1</v>
      </c>
      <c r="DW120" s="985"/>
      <c r="DX120" s="985"/>
      <c r="DY120" s="985"/>
      <c r="DZ120" s="986"/>
    </row>
    <row r="121" spans="1:130" s="248" customFormat="1" ht="26.25" customHeight="1" x14ac:dyDescent="0.15">
      <c r="A121" s="1116"/>
      <c r="B121" s="1003"/>
      <c r="C121" s="1024" t="s">
        <v>484</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448</v>
      </c>
      <c r="AB121" s="1016"/>
      <c r="AC121" s="1016"/>
      <c r="AD121" s="1016"/>
      <c r="AE121" s="1017"/>
      <c r="AF121" s="1018" t="s">
        <v>183</v>
      </c>
      <c r="AG121" s="1016"/>
      <c r="AH121" s="1016"/>
      <c r="AI121" s="1016"/>
      <c r="AJ121" s="1017"/>
      <c r="AK121" s="1018" t="s">
        <v>448</v>
      </c>
      <c r="AL121" s="1016"/>
      <c r="AM121" s="1016"/>
      <c r="AN121" s="1016"/>
      <c r="AO121" s="1017"/>
      <c r="AP121" s="1019" t="s">
        <v>448</v>
      </c>
      <c r="AQ121" s="1020"/>
      <c r="AR121" s="1020"/>
      <c r="AS121" s="1020"/>
      <c r="AT121" s="1021"/>
      <c r="AU121" s="1049"/>
      <c r="AV121" s="1050"/>
      <c r="AW121" s="1050"/>
      <c r="AX121" s="1050"/>
      <c r="AY121" s="1051"/>
      <c r="AZ121" s="1006" t="s">
        <v>485</v>
      </c>
      <c r="BA121" s="1007"/>
      <c r="BB121" s="1007"/>
      <c r="BC121" s="1007"/>
      <c r="BD121" s="1007"/>
      <c r="BE121" s="1007"/>
      <c r="BF121" s="1007"/>
      <c r="BG121" s="1007"/>
      <c r="BH121" s="1007"/>
      <c r="BI121" s="1007"/>
      <c r="BJ121" s="1007"/>
      <c r="BK121" s="1007"/>
      <c r="BL121" s="1007"/>
      <c r="BM121" s="1007"/>
      <c r="BN121" s="1007"/>
      <c r="BO121" s="1007"/>
      <c r="BP121" s="1008"/>
      <c r="BQ121" s="976">
        <v>16800</v>
      </c>
      <c r="BR121" s="977"/>
      <c r="BS121" s="977"/>
      <c r="BT121" s="977"/>
      <c r="BU121" s="977"/>
      <c r="BV121" s="977">
        <v>15600</v>
      </c>
      <c r="BW121" s="977"/>
      <c r="BX121" s="977"/>
      <c r="BY121" s="977"/>
      <c r="BZ121" s="977"/>
      <c r="CA121" s="977">
        <v>14400</v>
      </c>
      <c r="CB121" s="977"/>
      <c r="CC121" s="977"/>
      <c r="CD121" s="977"/>
      <c r="CE121" s="977"/>
      <c r="CF121" s="971">
        <v>0.8</v>
      </c>
      <c r="CG121" s="972"/>
      <c r="CH121" s="972"/>
      <c r="CI121" s="972"/>
      <c r="CJ121" s="972"/>
      <c r="CK121" s="1067"/>
      <c r="CL121" s="1068"/>
      <c r="CM121" s="1068"/>
      <c r="CN121" s="1068"/>
      <c r="CO121" s="1069"/>
      <c r="CP121" s="1077" t="s">
        <v>486</v>
      </c>
      <c r="CQ121" s="1078"/>
      <c r="CR121" s="1078"/>
      <c r="CS121" s="1078"/>
      <c r="CT121" s="1078"/>
      <c r="CU121" s="1078"/>
      <c r="CV121" s="1078"/>
      <c r="CW121" s="1078"/>
      <c r="CX121" s="1078"/>
      <c r="CY121" s="1078"/>
      <c r="CZ121" s="1078"/>
      <c r="DA121" s="1078"/>
      <c r="DB121" s="1078"/>
      <c r="DC121" s="1078"/>
      <c r="DD121" s="1078"/>
      <c r="DE121" s="1078"/>
      <c r="DF121" s="1079"/>
      <c r="DG121" s="976">
        <v>489185</v>
      </c>
      <c r="DH121" s="977"/>
      <c r="DI121" s="977"/>
      <c r="DJ121" s="977"/>
      <c r="DK121" s="977"/>
      <c r="DL121" s="977">
        <v>513031</v>
      </c>
      <c r="DM121" s="977"/>
      <c r="DN121" s="977"/>
      <c r="DO121" s="977"/>
      <c r="DP121" s="977"/>
      <c r="DQ121" s="977">
        <v>548461</v>
      </c>
      <c r="DR121" s="977"/>
      <c r="DS121" s="977"/>
      <c r="DT121" s="977"/>
      <c r="DU121" s="977"/>
      <c r="DV121" s="978">
        <v>30.3</v>
      </c>
      <c r="DW121" s="978"/>
      <c r="DX121" s="978"/>
      <c r="DY121" s="978"/>
      <c r="DZ121" s="979"/>
    </row>
    <row r="122" spans="1:130" s="248" customFormat="1" ht="26.25" customHeight="1" x14ac:dyDescent="0.15">
      <c r="A122" s="1116"/>
      <c r="B122" s="1003"/>
      <c r="C122" s="973" t="s">
        <v>464</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183</v>
      </c>
      <c r="AB122" s="1016"/>
      <c r="AC122" s="1016"/>
      <c r="AD122" s="1016"/>
      <c r="AE122" s="1017"/>
      <c r="AF122" s="1018" t="s">
        <v>451</v>
      </c>
      <c r="AG122" s="1016"/>
      <c r="AH122" s="1016"/>
      <c r="AI122" s="1016"/>
      <c r="AJ122" s="1017"/>
      <c r="AK122" s="1018" t="s">
        <v>448</v>
      </c>
      <c r="AL122" s="1016"/>
      <c r="AM122" s="1016"/>
      <c r="AN122" s="1016"/>
      <c r="AO122" s="1017"/>
      <c r="AP122" s="1019" t="s">
        <v>469</v>
      </c>
      <c r="AQ122" s="1020"/>
      <c r="AR122" s="1020"/>
      <c r="AS122" s="1020"/>
      <c r="AT122" s="1021"/>
      <c r="AU122" s="1049"/>
      <c r="AV122" s="1050"/>
      <c r="AW122" s="1050"/>
      <c r="AX122" s="1050"/>
      <c r="AY122" s="1051"/>
      <c r="AZ122" s="1031" t="s">
        <v>487</v>
      </c>
      <c r="BA122" s="1022"/>
      <c r="BB122" s="1022"/>
      <c r="BC122" s="1022"/>
      <c r="BD122" s="1022"/>
      <c r="BE122" s="1022"/>
      <c r="BF122" s="1022"/>
      <c r="BG122" s="1022"/>
      <c r="BH122" s="1022"/>
      <c r="BI122" s="1022"/>
      <c r="BJ122" s="1022"/>
      <c r="BK122" s="1022"/>
      <c r="BL122" s="1022"/>
      <c r="BM122" s="1022"/>
      <c r="BN122" s="1022"/>
      <c r="BO122" s="1022"/>
      <c r="BP122" s="1023"/>
      <c r="BQ122" s="1054">
        <v>4491212</v>
      </c>
      <c r="BR122" s="1055"/>
      <c r="BS122" s="1055"/>
      <c r="BT122" s="1055"/>
      <c r="BU122" s="1055"/>
      <c r="BV122" s="1055">
        <v>4410286</v>
      </c>
      <c r="BW122" s="1055"/>
      <c r="BX122" s="1055"/>
      <c r="BY122" s="1055"/>
      <c r="BZ122" s="1055"/>
      <c r="CA122" s="1055">
        <v>4292011</v>
      </c>
      <c r="CB122" s="1055"/>
      <c r="CC122" s="1055"/>
      <c r="CD122" s="1055"/>
      <c r="CE122" s="1055"/>
      <c r="CF122" s="1075">
        <v>236.8</v>
      </c>
      <c r="CG122" s="1076"/>
      <c r="CH122" s="1076"/>
      <c r="CI122" s="1076"/>
      <c r="CJ122" s="1076"/>
      <c r="CK122" s="1067"/>
      <c r="CL122" s="1068"/>
      <c r="CM122" s="1068"/>
      <c r="CN122" s="1068"/>
      <c r="CO122" s="1069"/>
      <c r="CP122" s="1077" t="s">
        <v>488</v>
      </c>
      <c r="CQ122" s="1078"/>
      <c r="CR122" s="1078"/>
      <c r="CS122" s="1078"/>
      <c r="CT122" s="1078"/>
      <c r="CU122" s="1078"/>
      <c r="CV122" s="1078"/>
      <c r="CW122" s="1078"/>
      <c r="CX122" s="1078"/>
      <c r="CY122" s="1078"/>
      <c r="CZ122" s="1078"/>
      <c r="DA122" s="1078"/>
      <c r="DB122" s="1078"/>
      <c r="DC122" s="1078"/>
      <c r="DD122" s="1078"/>
      <c r="DE122" s="1078"/>
      <c r="DF122" s="1079"/>
      <c r="DG122" s="976">
        <v>34911</v>
      </c>
      <c r="DH122" s="977"/>
      <c r="DI122" s="977"/>
      <c r="DJ122" s="977"/>
      <c r="DK122" s="977"/>
      <c r="DL122" s="977">
        <v>36481</v>
      </c>
      <c r="DM122" s="977"/>
      <c r="DN122" s="977"/>
      <c r="DO122" s="977"/>
      <c r="DP122" s="977"/>
      <c r="DQ122" s="977">
        <v>38110</v>
      </c>
      <c r="DR122" s="977"/>
      <c r="DS122" s="977"/>
      <c r="DT122" s="977"/>
      <c r="DU122" s="977"/>
      <c r="DV122" s="978">
        <v>2.1</v>
      </c>
      <c r="DW122" s="978"/>
      <c r="DX122" s="978"/>
      <c r="DY122" s="978"/>
      <c r="DZ122" s="979"/>
    </row>
    <row r="123" spans="1:130" s="248" customFormat="1" ht="26.25" customHeight="1" x14ac:dyDescent="0.15">
      <c r="A123" s="1116"/>
      <c r="B123" s="1003"/>
      <c r="C123" s="973" t="s">
        <v>472</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v>8904</v>
      </c>
      <c r="AB123" s="1016"/>
      <c r="AC123" s="1016"/>
      <c r="AD123" s="1016"/>
      <c r="AE123" s="1017"/>
      <c r="AF123" s="1018">
        <v>1344</v>
      </c>
      <c r="AG123" s="1016"/>
      <c r="AH123" s="1016"/>
      <c r="AI123" s="1016"/>
      <c r="AJ123" s="1017"/>
      <c r="AK123" s="1018">
        <v>1325</v>
      </c>
      <c r="AL123" s="1016"/>
      <c r="AM123" s="1016"/>
      <c r="AN123" s="1016"/>
      <c r="AO123" s="1017"/>
      <c r="AP123" s="1019">
        <v>0.1</v>
      </c>
      <c r="AQ123" s="1020"/>
      <c r="AR123" s="1020"/>
      <c r="AS123" s="1020"/>
      <c r="AT123" s="1021"/>
      <c r="AU123" s="1052"/>
      <c r="AV123" s="1053"/>
      <c r="AW123" s="1053"/>
      <c r="AX123" s="1053"/>
      <c r="AY123" s="1053"/>
      <c r="AZ123" s="279" t="s">
        <v>193</v>
      </c>
      <c r="BA123" s="279"/>
      <c r="BB123" s="279"/>
      <c r="BC123" s="279"/>
      <c r="BD123" s="279"/>
      <c r="BE123" s="279"/>
      <c r="BF123" s="279"/>
      <c r="BG123" s="279"/>
      <c r="BH123" s="279"/>
      <c r="BI123" s="279"/>
      <c r="BJ123" s="279"/>
      <c r="BK123" s="279"/>
      <c r="BL123" s="279"/>
      <c r="BM123" s="279"/>
      <c r="BN123" s="279"/>
      <c r="BO123" s="1032" t="s">
        <v>489</v>
      </c>
      <c r="BP123" s="1063"/>
      <c r="BQ123" s="1122">
        <v>7715023</v>
      </c>
      <c r="BR123" s="1123"/>
      <c r="BS123" s="1123"/>
      <c r="BT123" s="1123"/>
      <c r="BU123" s="1123"/>
      <c r="BV123" s="1123">
        <v>7741905</v>
      </c>
      <c r="BW123" s="1123"/>
      <c r="BX123" s="1123"/>
      <c r="BY123" s="1123"/>
      <c r="BZ123" s="1123"/>
      <c r="CA123" s="1123">
        <v>7691666</v>
      </c>
      <c r="CB123" s="1123"/>
      <c r="CC123" s="1123"/>
      <c r="CD123" s="1123"/>
      <c r="CE123" s="1123"/>
      <c r="CF123" s="1056"/>
      <c r="CG123" s="1057"/>
      <c r="CH123" s="1057"/>
      <c r="CI123" s="1057"/>
      <c r="CJ123" s="1058"/>
      <c r="CK123" s="1067"/>
      <c r="CL123" s="1068"/>
      <c r="CM123" s="1068"/>
      <c r="CN123" s="1068"/>
      <c r="CO123" s="1069"/>
      <c r="CP123" s="1077" t="s">
        <v>490</v>
      </c>
      <c r="CQ123" s="1078"/>
      <c r="CR123" s="1078"/>
      <c r="CS123" s="1078"/>
      <c r="CT123" s="1078"/>
      <c r="CU123" s="1078"/>
      <c r="CV123" s="1078"/>
      <c r="CW123" s="1078"/>
      <c r="CX123" s="1078"/>
      <c r="CY123" s="1078"/>
      <c r="CZ123" s="1078"/>
      <c r="DA123" s="1078"/>
      <c r="DB123" s="1078"/>
      <c r="DC123" s="1078"/>
      <c r="DD123" s="1078"/>
      <c r="DE123" s="1078"/>
      <c r="DF123" s="1079"/>
      <c r="DG123" s="1015">
        <v>30700</v>
      </c>
      <c r="DH123" s="1016"/>
      <c r="DI123" s="1016"/>
      <c r="DJ123" s="1016"/>
      <c r="DK123" s="1017"/>
      <c r="DL123" s="1018" t="s">
        <v>469</v>
      </c>
      <c r="DM123" s="1016"/>
      <c r="DN123" s="1016"/>
      <c r="DO123" s="1016"/>
      <c r="DP123" s="1017"/>
      <c r="DQ123" s="1018" t="s">
        <v>448</v>
      </c>
      <c r="DR123" s="1016"/>
      <c r="DS123" s="1016"/>
      <c r="DT123" s="1016"/>
      <c r="DU123" s="1017"/>
      <c r="DV123" s="1019" t="s">
        <v>469</v>
      </c>
      <c r="DW123" s="1020"/>
      <c r="DX123" s="1020"/>
      <c r="DY123" s="1020"/>
      <c r="DZ123" s="1021"/>
    </row>
    <row r="124" spans="1:130" s="248" customFormat="1" ht="26.25" customHeight="1" thickBot="1" x14ac:dyDescent="0.2">
      <c r="A124" s="1116"/>
      <c r="B124" s="1003"/>
      <c r="C124" s="973" t="s">
        <v>475</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183</v>
      </c>
      <c r="AB124" s="1016"/>
      <c r="AC124" s="1016"/>
      <c r="AD124" s="1016"/>
      <c r="AE124" s="1017"/>
      <c r="AF124" s="1018" t="s">
        <v>183</v>
      </c>
      <c r="AG124" s="1016"/>
      <c r="AH124" s="1016"/>
      <c r="AI124" s="1016"/>
      <c r="AJ124" s="1017"/>
      <c r="AK124" s="1018" t="s">
        <v>469</v>
      </c>
      <c r="AL124" s="1016"/>
      <c r="AM124" s="1016"/>
      <c r="AN124" s="1016"/>
      <c r="AO124" s="1017"/>
      <c r="AP124" s="1019" t="s">
        <v>471</v>
      </c>
      <c r="AQ124" s="1020"/>
      <c r="AR124" s="1020"/>
      <c r="AS124" s="1020"/>
      <c r="AT124" s="1021"/>
      <c r="AU124" s="1118" t="s">
        <v>491</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448</v>
      </c>
      <c r="BR124" s="1085"/>
      <c r="BS124" s="1085"/>
      <c r="BT124" s="1085"/>
      <c r="BU124" s="1085"/>
      <c r="BV124" s="1085" t="s">
        <v>471</v>
      </c>
      <c r="BW124" s="1085"/>
      <c r="BX124" s="1085"/>
      <c r="BY124" s="1085"/>
      <c r="BZ124" s="1085"/>
      <c r="CA124" s="1085" t="s">
        <v>183</v>
      </c>
      <c r="CB124" s="1085"/>
      <c r="CC124" s="1085"/>
      <c r="CD124" s="1085"/>
      <c r="CE124" s="1085"/>
      <c r="CF124" s="1086"/>
      <c r="CG124" s="1087"/>
      <c r="CH124" s="1087"/>
      <c r="CI124" s="1087"/>
      <c r="CJ124" s="1088"/>
      <c r="CK124" s="1070"/>
      <c r="CL124" s="1070"/>
      <c r="CM124" s="1070"/>
      <c r="CN124" s="1070"/>
      <c r="CO124" s="1071"/>
      <c r="CP124" s="1077" t="s">
        <v>492</v>
      </c>
      <c r="CQ124" s="1078"/>
      <c r="CR124" s="1078"/>
      <c r="CS124" s="1078"/>
      <c r="CT124" s="1078"/>
      <c r="CU124" s="1078"/>
      <c r="CV124" s="1078"/>
      <c r="CW124" s="1078"/>
      <c r="CX124" s="1078"/>
      <c r="CY124" s="1078"/>
      <c r="CZ124" s="1078"/>
      <c r="DA124" s="1078"/>
      <c r="DB124" s="1078"/>
      <c r="DC124" s="1078"/>
      <c r="DD124" s="1078"/>
      <c r="DE124" s="1078"/>
      <c r="DF124" s="1079"/>
      <c r="DG124" s="1062" t="s">
        <v>448</v>
      </c>
      <c r="DH124" s="1041"/>
      <c r="DI124" s="1041"/>
      <c r="DJ124" s="1041"/>
      <c r="DK124" s="1042"/>
      <c r="DL124" s="1040" t="s">
        <v>183</v>
      </c>
      <c r="DM124" s="1041"/>
      <c r="DN124" s="1041"/>
      <c r="DO124" s="1041"/>
      <c r="DP124" s="1042"/>
      <c r="DQ124" s="1040" t="s">
        <v>183</v>
      </c>
      <c r="DR124" s="1041"/>
      <c r="DS124" s="1041"/>
      <c r="DT124" s="1041"/>
      <c r="DU124" s="1042"/>
      <c r="DV124" s="1043" t="s">
        <v>448</v>
      </c>
      <c r="DW124" s="1044"/>
      <c r="DX124" s="1044"/>
      <c r="DY124" s="1044"/>
      <c r="DZ124" s="1045"/>
    </row>
    <row r="125" spans="1:130" s="248" customFormat="1" ht="26.25" customHeight="1" x14ac:dyDescent="0.15">
      <c r="A125" s="1116"/>
      <c r="B125" s="1003"/>
      <c r="C125" s="973" t="s">
        <v>477</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183</v>
      </c>
      <c r="AB125" s="1016"/>
      <c r="AC125" s="1016"/>
      <c r="AD125" s="1016"/>
      <c r="AE125" s="1017"/>
      <c r="AF125" s="1018" t="s">
        <v>183</v>
      </c>
      <c r="AG125" s="1016"/>
      <c r="AH125" s="1016"/>
      <c r="AI125" s="1016"/>
      <c r="AJ125" s="1017"/>
      <c r="AK125" s="1018" t="s">
        <v>448</v>
      </c>
      <c r="AL125" s="1016"/>
      <c r="AM125" s="1016"/>
      <c r="AN125" s="1016"/>
      <c r="AO125" s="1017"/>
      <c r="AP125" s="1019" t="s">
        <v>469</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493</v>
      </c>
      <c r="CL125" s="1065"/>
      <c r="CM125" s="1065"/>
      <c r="CN125" s="1065"/>
      <c r="CO125" s="1066"/>
      <c r="CP125" s="997" t="s">
        <v>494</v>
      </c>
      <c r="CQ125" s="946"/>
      <c r="CR125" s="946"/>
      <c r="CS125" s="946"/>
      <c r="CT125" s="946"/>
      <c r="CU125" s="946"/>
      <c r="CV125" s="946"/>
      <c r="CW125" s="946"/>
      <c r="CX125" s="946"/>
      <c r="CY125" s="946"/>
      <c r="CZ125" s="946"/>
      <c r="DA125" s="946"/>
      <c r="DB125" s="946"/>
      <c r="DC125" s="946"/>
      <c r="DD125" s="946"/>
      <c r="DE125" s="946"/>
      <c r="DF125" s="947"/>
      <c r="DG125" s="983" t="s">
        <v>448</v>
      </c>
      <c r="DH125" s="984"/>
      <c r="DI125" s="984"/>
      <c r="DJ125" s="984"/>
      <c r="DK125" s="984"/>
      <c r="DL125" s="984" t="s">
        <v>469</v>
      </c>
      <c r="DM125" s="984"/>
      <c r="DN125" s="984"/>
      <c r="DO125" s="984"/>
      <c r="DP125" s="984"/>
      <c r="DQ125" s="984" t="s">
        <v>448</v>
      </c>
      <c r="DR125" s="984"/>
      <c r="DS125" s="984"/>
      <c r="DT125" s="984"/>
      <c r="DU125" s="984"/>
      <c r="DV125" s="985" t="s">
        <v>448</v>
      </c>
      <c r="DW125" s="985"/>
      <c r="DX125" s="985"/>
      <c r="DY125" s="985"/>
      <c r="DZ125" s="986"/>
    </row>
    <row r="126" spans="1:130" s="248" customFormat="1" ht="26.25" customHeight="1" thickBot="1" x14ac:dyDescent="0.2">
      <c r="A126" s="1116"/>
      <c r="B126" s="1003"/>
      <c r="C126" s="973" t="s">
        <v>479</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449</v>
      </c>
      <c r="AB126" s="1016"/>
      <c r="AC126" s="1016"/>
      <c r="AD126" s="1016"/>
      <c r="AE126" s="1017"/>
      <c r="AF126" s="1018" t="s">
        <v>448</v>
      </c>
      <c r="AG126" s="1016"/>
      <c r="AH126" s="1016"/>
      <c r="AI126" s="1016"/>
      <c r="AJ126" s="1017"/>
      <c r="AK126" s="1018" t="s">
        <v>448</v>
      </c>
      <c r="AL126" s="1016"/>
      <c r="AM126" s="1016"/>
      <c r="AN126" s="1016"/>
      <c r="AO126" s="1017"/>
      <c r="AP126" s="1019" t="s">
        <v>448</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495</v>
      </c>
      <c r="CQ126" s="1007"/>
      <c r="CR126" s="1007"/>
      <c r="CS126" s="1007"/>
      <c r="CT126" s="1007"/>
      <c r="CU126" s="1007"/>
      <c r="CV126" s="1007"/>
      <c r="CW126" s="1007"/>
      <c r="CX126" s="1007"/>
      <c r="CY126" s="1007"/>
      <c r="CZ126" s="1007"/>
      <c r="DA126" s="1007"/>
      <c r="DB126" s="1007"/>
      <c r="DC126" s="1007"/>
      <c r="DD126" s="1007"/>
      <c r="DE126" s="1007"/>
      <c r="DF126" s="1008"/>
      <c r="DG126" s="976" t="s">
        <v>183</v>
      </c>
      <c r="DH126" s="977"/>
      <c r="DI126" s="977"/>
      <c r="DJ126" s="977"/>
      <c r="DK126" s="977"/>
      <c r="DL126" s="977" t="s">
        <v>448</v>
      </c>
      <c r="DM126" s="977"/>
      <c r="DN126" s="977"/>
      <c r="DO126" s="977"/>
      <c r="DP126" s="977"/>
      <c r="DQ126" s="977" t="s">
        <v>448</v>
      </c>
      <c r="DR126" s="977"/>
      <c r="DS126" s="977"/>
      <c r="DT126" s="977"/>
      <c r="DU126" s="977"/>
      <c r="DV126" s="978" t="s">
        <v>183</v>
      </c>
      <c r="DW126" s="978"/>
      <c r="DX126" s="978"/>
      <c r="DY126" s="978"/>
      <c r="DZ126" s="979"/>
    </row>
    <row r="127" spans="1:130" s="248" customFormat="1" ht="26.25" customHeight="1" x14ac:dyDescent="0.15">
      <c r="A127" s="1117"/>
      <c r="B127" s="1005"/>
      <c r="C127" s="1059" t="s">
        <v>496</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448</v>
      </c>
      <c r="AB127" s="1016"/>
      <c r="AC127" s="1016"/>
      <c r="AD127" s="1016"/>
      <c r="AE127" s="1017"/>
      <c r="AF127" s="1018" t="s">
        <v>183</v>
      </c>
      <c r="AG127" s="1016"/>
      <c r="AH127" s="1016"/>
      <c r="AI127" s="1016"/>
      <c r="AJ127" s="1017"/>
      <c r="AK127" s="1018" t="s">
        <v>448</v>
      </c>
      <c r="AL127" s="1016"/>
      <c r="AM127" s="1016"/>
      <c r="AN127" s="1016"/>
      <c r="AO127" s="1017"/>
      <c r="AP127" s="1019" t="s">
        <v>448</v>
      </c>
      <c r="AQ127" s="1020"/>
      <c r="AR127" s="1020"/>
      <c r="AS127" s="1020"/>
      <c r="AT127" s="1021"/>
      <c r="AU127" s="284"/>
      <c r="AV127" s="284"/>
      <c r="AW127" s="284"/>
      <c r="AX127" s="1089" t="s">
        <v>497</v>
      </c>
      <c r="AY127" s="1090"/>
      <c r="AZ127" s="1090"/>
      <c r="BA127" s="1090"/>
      <c r="BB127" s="1090"/>
      <c r="BC127" s="1090"/>
      <c r="BD127" s="1090"/>
      <c r="BE127" s="1091"/>
      <c r="BF127" s="1092" t="s">
        <v>498</v>
      </c>
      <c r="BG127" s="1090"/>
      <c r="BH127" s="1090"/>
      <c r="BI127" s="1090"/>
      <c r="BJ127" s="1090"/>
      <c r="BK127" s="1090"/>
      <c r="BL127" s="1091"/>
      <c r="BM127" s="1092" t="s">
        <v>499</v>
      </c>
      <c r="BN127" s="1090"/>
      <c r="BO127" s="1090"/>
      <c r="BP127" s="1090"/>
      <c r="BQ127" s="1090"/>
      <c r="BR127" s="1090"/>
      <c r="BS127" s="1091"/>
      <c r="BT127" s="1092" t="s">
        <v>500</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501</v>
      </c>
      <c r="CQ127" s="1007"/>
      <c r="CR127" s="1007"/>
      <c r="CS127" s="1007"/>
      <c r="CT127" s="1007"/>
      <c r="CU127" s="1007"/>
      <c r="CV127" s="1007"/>
      <c r="CW127" s="1007"/>
      <c r="CX127" s="1007"/>
      <c r="CY127" s="1007"/>
      <c r="CZ127" s="1007"/>
      <c r="DA127" s="1007"/>
      <c r="DB127" s="1007"/>
      <c r="DC127" s="1007"/>
      <c r="DD127" s="1007"/>
      <c r="DE127" s="1007"/>
      <c r="DF127" s="1008"/>
      <c r="DG127" s="976" t="s">
        <v>448</v>
      </c>
      <c r="DH127" s="977"/>
      <c r="DI127" s="977"/>
      <c r="DJ127" s="977"/>
      <c r="DK127" s="977"/>
      <c r="DL127" s="977" t="s">
        <v>183</v>
      </c>
      <c r="DM127" s="977"/>
      <c r="DN127" s="977"/>
      <c r="DO127" s="977"/>
      <c r="DP127" s="977"/>
      <c r="DQ127" s="977" t="s">
        <v>448</v>
      </c>
      <c r="DR127" s="977"/>
      <c r="DS127" s="977"/>
      <c r="DT127" s="977"/>
      <c r="DU127" s="977"/>
      <c r="DV127" s="978" t="s">
        <v>448</v>
      </c>
      <c r="DW127" s="978"/>
      <c r="DX127" s="978"/>
      <c r="DY127" s="978"/>
      <c r="DZ127" s="979"/>
    </row>
    <row r="128" spans="1:130" s="248" customFormat="1" ht="26.25" customHeight="1" thickBot="1" x14ac:dyDescent="0.2">
      <c r="A128" s="1100" t="s">
        <v>502</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503</v>
      </c>
      <c r="X128" s="1102"/>
      <c r="Y128" s="1102"/>
      <c r="Z128" s="1103"/>
      <c r="AA128" s="1104">
        <v>1200</v>
      </c>
      <c r="AB128" s="1105"/>
      <c r="AC128" s="1105"/>
      <c r="AD128" s="1105"/>
      <c r="AE128" s="1106"/>
      <c r="AF128" s="1107">
        <v>1200</v>
      </c>
      <c r="AG128" s="1105"/>
      <c r="AH128" s="1105"/>
      <c r="AI128" s="1105"/>
      <c r="AJ128" s="1106"/>
      <c r="AK128" s="1107">
        <v>1200</v>
      </c>
      <c r="AL128" s="1105"/>
      <c r="AM128" s="1105"/>
      <c r="AN128" s="1105"/>
      <c r="AO128" s="1106"/>
      <c r="AP128" s="1108"/>
      <c r="AQ128" s="1109"/>
      <c r="AR128" s="1109"/>
      <c r="AS128" s="1109"/>
      <c r="AT128" s="1110"/>
      <c r="AU128" s="284"/>
      <c r="AV128" s="284"/>
      <c r="AW128" s="284"/>
      <c r="AX128" s="945" t="s">
        <v>504</v>
      </c>
      <c r="AY128" s="946"/>
      <c r="AZ128" s="946"/>
      <c r="BA128" s="946"/>
      <c r="BB128" s="946"/>
      <c r="BC128" s="946"/>
      <c r="BD128" s="946"/>
      <c r="BE128" s="947"/>
      <c r="BF128" s="1111" t="s">
        <v>183</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505</v>
      </c>
      <c r="CQ128" s="1094"/>
      <c r="CR128" s="1094"/>
      <c r="CS128" s="1094"/>
      <c r="CT128" s="1094"/>
      <c r="CU128" s="1094"/>
      <c r="CV128" s="1094"/>
      <c r="CW128" s="1094"/>
      <c r="CX128" s="1094"/>
      <c r="CY128" s="1094"/>
      <c r="CZ128" s="1094"/>
      <c r="DA128" s="1094"/>
      <c r="DB128" s="1094"/>
      <c r="DC128" s="1094"/>
      <c r="DD128" s="1094"/>
      <c r="DE128" s="1094"/>
      <c r="DF128" s="1095"/>
      <c r="DG128" s="1096" t="s">
        <v>448</v>
      </c>
      <c r="DH128" s="1097"/>
      <c r="DI128" s="1097"/>
      <c r="DJ128" s="1097"/>
      <c r="DK128" s="1097"/>
      <c r="DL128" s="1097" t="s">
        <v>448</v>
      </c>
      <c r="DM128" s="1097"/>
      <c r="DN128" s="1097"/>
      <c r="DO128" s="1097"/>
      <c r="DP128" s="1097"/>
      <c r="DQ128" s="1097" t="s">
        <v>448</v>
      </c>
      <c r="DR128" s="1097"/>
      <c r="DS128" s="1097"/>
      <c r="DT128" s="1097"/>
      <c r="DU128" s="1097"/>
      <c r="DV128" s="1098" t="s">
        <v>448</v>
      </c>
      <c r="DW128" s="1098"/>
      <c r="DX128" s="1098"/>
      <c r="DY128" s="1098"/>
      <c r="DZ128" s="1099"/>
    </row>
    <row r="129" spans="1:131" s="248"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506</v>
      </c>
      <c r="X129" s="1131"/>
      <c r="Y129" s="1131"/>
      <c r="Z129" s="1132"/>
      <c r="AA129" s="1015">
        <v>2163888</v>
      </c>
      <c r="AB129" s="1016"/>
      <c r="AC129" s="1016"/>
      <c r="AD129" s="1016"/>
      <c r="AE129" s="1017"/>
      <c r="AF129" s="1018">
        <v>2184900</v>
      </c>
      <c r="AG129" s="1016"/>
      <c r="AH129" s="1016"/>
      <c r="AI129" s="1016"/>
      <c r="AJ129" s="1017"/>
      <c r="AK129" s="1018">
        <v>2274169</v>
      </c>
      <c r="AL129" s="1016"/>
      <c r="AM129" s="1016"/>
      <c r="AN129" s="1016"/>
      <c r="AO129" s="1017"/>
      <c r="AP129" s="1133"/>
      <c r="AQ129" s="1134"/>
      <c r="AR129" s="1134"/>
      <c r="AS129" s="1134"/>
      <c r="AT129" s="1135"/>
      <c r="AU129" s="286"/>
      <c r="AV129" s="286"/>
      <c r="AW129" s="286"/>
      <c r="AX129" s="1124" t="s">
        <v>507</v>
      </c>
      <c r="AY129" s="1007"/>
      <c r="AZ129" s="1007"/>
      <c r="BA129" s="1007"/>
      <c r="BB129" s="1007"/>
      <c r="BC129" s="1007"/>
      <c r="BD129" s="1007"/>
      <c r="BE129" s="1008"/>
      <c r="BF129" s="1125" t="s">
        <v>448</v>
      </c>
      <c r="BG129" s="1126"/>
      <c r="BH129" s="1126"/>
      <c r="BI129" s="1126"/>
      <c r="BJ129" s="1126"/>
      <c r="BK129" s="1126"/>
      <c r="BL129" s="1127"/>
      <c r="BM129" s="1125">
        <v>20</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7" t="s">
        <v>508</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509</v>
      </c>
      <c r="X130" s="1131"/>
      <c r="Y130" s="1131"/>
      <c r="Z130" s="1132"/>
      <c r="AA130" s="1015">
        <v>447528</v>
      </c>
      <c r="AB130" s="1016"/>
      <c r="AC130" s="1016"/>
      <c r="AD130" s="1016"/>
      <c r="AE130" s="1017"/>
      <c r="AF130" s="1018">
        <v>453408</v>
      </c>
      <c r="AG130" s="1016"/>
      <c r="AH130" s="1016"/>
      <c r="AI130" s="1016"/>
      <c r="AJ130" s="1017"/>
      <c r="AK130" s="1018">
        <v>461692</v>
      </c>
      <c r="AL130" s="1016"/>
      <c r="AM130" s="1016"/>
      <c r="AN130" s="1016"/>
      <c r="AO130" s="1017"/>
      <c r="AP130" s="1133"/>
      <c r="AQ130" s="1134"/>
      <c r="AR130" s="1134"/>
      <c r="AS130" s="1134"/>
      <c r="AT130" s="1135"/>
      <c r="AU130" s="286"/>
      <c r="AV130" s="286"/>
      <c r="AW130" s="286"/>
      <c r="AX130" s="1124" t="s">
        <v>510</v>
      </c>
      <c r="AY130" s="1007"/>
      <c r="AZ130" s="1007"/>
      <c r="BA130" s="1007"/>
      <c r="BB130" s="1007"/>
      <c r="BC130" s="1007"/>
      <c r="BD130" s="1007"/>
      <c r="BE130" s="1008"/>
      <c r="BF130" s="1161">
        <v>7.5</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511</v>
      </c>
      <c r="X131" s="1169"/>
      <c r="Y131" s="1169"/>
      <c r="Z131" s="1170"/>
      <c r="AA131" s="1062">
        <v>1716360</v>
      </c>
      <c r="AB131" s="1041"/>
      <c r="AC131" s="1041"/>
      <c r="AD131" s="1041"/>
      <c r="AE131" s="1042"/>
      <c r="AF131" s="1040">
        <v>1731492</v>
      </c>
      <c r="AG131" s="1041"/>
      <c r="AH131" s="1041"/>
      <c r="AI131" s="1041"/>
      <c r="AJ131" s="1042"/>
      <c r="AK131" s="1040">
        <v>1812477</v>
      </c>
      <c r="AL131" s="1041"/>
      <c r="AM131" s="1041"/>
      <c r="AN131" s="1041"/>
      <c r="AO131" s="1042"/>
      <c r="AP131" s="1171"/>
      <c r="AQ131" s="1172"/>
      <c r="AR131" s="1172"/>
      <c r="AS131" s="1172"/>
      <c r="AT131" s="1173"/>
      <c r="AU131" s="286"/>
      <c r="AV131" s="286"/>
      <c r="AW131" s="286"/>
      <c r="AX131" s="1143" t="s">
        <v>512</v>
      </c>
      <c r="AY131" s="1094"/>
      <c r="AZ131" s="1094"/>
      <c r="BA131" s="1094"/>
      <c r="BB131" s="1094"/>
      <c r="BC131" s="1094"/>
      <c r="BD131" s="1094"/>
      <c r="BE131" s="1095"/>
      <c r="BF131" s="1144" t="s">
        <v>461</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0" t="s">
        <v>513</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514</v>
      </c>
      <c r="W132" s="1154"/>
      <c r="X132" s="1154"/>
      <c r="Y132" s="1154"/>
      <c r="Z132" s="1155"/>
      <c r="AA132" s="1156">
        <v>7.0022605980000003</v>
      </c>
      <c r="AB132" s="1157"/>
      <c r="AC132" s="1157"/>
      <c r="AD132" s="1157"/>
      <c r="AE132" s="1158"/>
      <c r="AF132" s="1159">
        <v>7.5419349320000002</v>
      </c>
      <c r="AG132" s="1157"/>
      <c r="AH132" s="1157"/>
      <c r="AI132" s="1157"/>
      <c r="AJ132" s="1158"/>
      <c r="AK132" s="1159">
        <v>8.0621712720000005</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515</v>
      </c>
      <c r="W133" s="1137"/>
      <c r="X133" s="1137"/>
      <c r="Y133" s="1137"/>
      <c r="Z133" s="1138"/>
      <c r="AA133" s="1139">
        <v>8.1</v>
      </c>
      <c r="AB133" s="1140"/>
      <c r="AC133" s="1140"/>
      <c r="AD133" s="1140"/>
      <c r="AE133" s="1141"/>
      <c r="AF133" s="1139">
        <v>7.6</v>
      </c>
      <c r="AG133" s="1140"/>
      <c r="AH133" s="1140"/>
      <c r="AI133" s="1140"/>
      <c r="AJ133" s="1141"/>
      <c r="AK133" s="1139">
        <v>7.5</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cpd7DQZhKhVfsWwZ2vev3M/HusLw9l3WM4HuqeMY102hLl7WOPaua6AjlgMAkPUkMHUMHL2YXB5o6yeQYzO3A==" saltValue="bvTowz9K2scLMQuuW2Ka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pxeedmI2hiVPFGOogX1M8gZWBEZyTdIr70ih5VUxddMcTYcTrquJCTIOft51DMqiaRbAoP6TrAr0+jjauHuzw==" saltValue="4Jl05rTlMWSKniqEFpBY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hZohk+jKNG3j4rRHYH7aFEaz7hjhgpjw0gm6O8eHNkhq8eoD1Bx4Xa79j7NKB7xjoZVX8MaFwZBSE6P9OXyug==" saltValue="ZeNeW8zc/C5VEL4+jtfG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524</v>
      </c>
      <c r="AL9" s="1177"/>
      <c r="AM9" s="1177"/>
      <c r="AN9" s="1178"/>
      <c r="AO9" s="314">
        <v>835697</v>
      </c>
      <c r="AP9" s="314">
        <v>268972</v>
      </c>
      <c r="AQ9" s="315">
        <v>224098</v>
      </c>
      <c r="AR9" s="316">
        <v>20</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525</v>
      </c>
      <c r="AL10" s="1177"/>
      <c r="AM10" s="1177"/>
      <c r="AN10" s="1178"/>
      <c r="AO10" s="317">
        <v>46345</v>
      </c>
      <c r="AP10" s="317">
        <v>14916</v>
      </c>
      <c r="AQ10" s="318">
        <v>32087</v>
      </c>
      <c r="AR10" s="319">
        <v>-53.5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526</v>
      </c>
      <c r="AL11" s="1177"/>
      <c r="AM11" s="1177"/>
      <c r="AN11" s="1178"/>
      <c r="AO11" s="317" t="s">
        <v>527</v>
      </c>
      <c r="AP11" s="317" t="s">
        <v>527</v>
      </c>
      <c r="AQ11" s="318">
        <v>3587</v>
      </c>
      <c r="AR11" s="319" t="s">
        <v>527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528</v>
      </c>
      <c r="AL12" s="1177"/>
      <c r="AM12" s="1177"/>
      <c r="AN12" s="1178"/>
      <c r="AO12" s="317" t="s">
        <v>527</v>
      </c>
      <c r="AP12" s="317" t="s">
        <v>527</v>
      </c>
      <c r="AQ12" s="318" t="s">
        <v>527</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529</v>
      </c>
      <c r="AL13" s="1177"/>
      <c r="AM13" s="1177"/>
      <c r="AN13" s="1178"/>
      <c r="AO13" s="317">
        <v>32231</v>
      </c>
      <c r="AP13" s="317">
        <v>10374</v>
      </c>
      <c r="AQ13" s="318">
        <v>11579</v>
      </c>
      <c r="AR13" s="319">
        <v>-10.4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530</v>
      </c>
      <c r="AL14" s="1177"/>
      <c r="AM14" s="1177"/>
      <c r="AN14" s="1178"/>
      <c r="AO14" s="317">
        <v>18537</v>
      </c>
      <c r="AP14" s="317">
        <v>5966</v>
      </c>
      <c r="AQ14" s="318">
        <v>4496</v>
      </c>
      <c r="AR14" s="319">
        <v>32.700000000000003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531</v>
      </c>
      <c r="AL15" s="1183"/>
      <c r="AM15" s="1183"/>
      <c r="AN15" s="1184"/>
      <c r="AO15" s="317">
        <v>-54360</v>
      </c>
      <c r="AP15" s="317">
        <v>-17496</v>
      </c>
      <c r="AQ15" s="318">
        <v>-17592</v>
      </c>
      <c r="AR15" s="319">
        <v>-0.5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193</v>
      </c>
      <c r="AL16" s="1183"/>
      <c r="AM16" s="1183"/>
      <c r="AN16" s="1184"/>
      <c r="AO16" s="317">
        <v>878450</v>
      </c>
      <c r="AP16" s="317">
        <v>282733</v>
      </c>
      <c r="AQ16" s="318">
        <v>258255</v>
      </c>
      <c r="AR16" s="319">
        <v>9.5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536</v>
      </c>
      <c r="AL21" s="1186"/>
      <c r="AM21" s="1186"/>
      <c r="AN21" s="1187"/>
      <c r="AO21" s="330">
        <v>26.71</v>
      </c>
      <c r="AP21" s="331">
        <v>22.75</v>
      </c>
      <c r="AQ21" s="332">
        <v>3.96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537</v>
      </c>
      <c r="AL22" s="1186"/>
      <c r="AM22" s="1186"/>
      <c r="AN22" s="1187"/>
      <c r="AO22" s="335">
        <v>99.7</v>
      </c>
      <c r="AP22" s="336">
        <v>95.6</v>
      </c>
      <c r="AQ22" s="337">
        <v>4.0999999999999996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541</v>
      </c>
      <c r="AL32" s="1180"/>
      <c r="AM32" s="1180"/>
      <c r="AN32" s="1181"/>
      <c r="AO32" s="345">
        <v>472784</v>
      </c>
      <c r="AP32" s="345">
        <v>152167</v>
      </c>
      <c r="AQ32" s="346">
        <v>146295</v>
      </c>
      <c r="AR32" s="347">
        <v>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542</v>
      </c>
      <c r="AL33" s="1180"/>
      <c r="AM33" s="1180"/>
      <c r="AN33" s="1181"/>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543</v>
      </c>
      <c r="AL34" s="1180"/>
      <c r="AM34" s="1180"/>
      <c r="AN34" s="1181"/>
      <c r="AO34" s="345" t="s">
        <v>527</v>
      </c>
      <c r="AP34" s="345" t="s">
        <v>527</v>
      </c>
      <c r="AQ34" s="346">
        <v>4</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544</v>
      </c>
      <c r="AL35" s="1180"/>
      <c r="AM35" s="1180"/>
      <c r="AN35" s="1181"/>
      <c r="AO35" s="345">
        <v>120265</v>
      </c>
      <c r="AP35" s="345">
        <v>38708</v>
      </c>
      <c r="AQ35" s="346">
        <v>31593</v>
      </c>
      <c r="AR35" s="347">
        <v>22.5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545</v>
      </c>
      <c r="AL36" s="1180"/>
      <c r="AM36" s="1180"/>
      <c r="AN36" s="1181"/>
      <c r="AO36" s="345">
        <v>14643</v>
      </c>
      <c r="AP36" s="345">
        <v>4713</v>
      </c>
      <c r="AQ36" s="346">
        <v>3914</v>
      </c>
      <c r="AR36" s="347">
        <v>20.399999999999999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546</v>
      </c>
      <c r="AL37" s="1180"/>
      <c r="AM37" s="1180"/>
      <c r="AN37" s="1181"/>
      <c r="AO37" s="345">
        <v>1325</v>
      </c>
      <c r="AP37" s="345">
        <v>426</v>
      </c>
      <c r="AQ37" s="346">
        <v>1348</v>
      </c>
      <c r="AR37" s="347">
        <v>-68.400000000000006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547</v>
      </c>
      <c r="AL38" s="1189"/>
      <c r="AM38" s="1189"/>
      <c r="AN38" s="1190"/>
      <c r="AO38" s="348" t="s">
        <v>527</v>
      </c>
      <c r="AP38" s="348" t="s">
        <v>527</v>
      </c>
      <c r="AQ38" s="349">
        <v>27</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548</v>
      </c>
      <c r="AL39" s="1189"/>
      <c r="AM39" s="1189"/>
      <c r="AN39" s="1190"/>
      <c r="AO39" s="345">
        <v>-1200</v>
      </c>
      <c r="AP39" s="345">
        <v>-386</v>
      </c>
      <c r="AQ39" s="346">
        <v>-7201</v>
      </c>
      <c r="AR39" s="347">
        <v>-94.6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549</v>
      </c>
      <c r="AL40" s="1180"/>
      <c r="AM40" s="1180"/>
      <c r="AN40" s="1181"/>
      <c r="AO40" s="345">
        <v>-461692</v>
      </c>
      <c r="AP40" s="345">
        <v>-148597</v>
      </c>
      <c r="AQ40" s="346">
        <v>-128709</v>
      </c>
      <c r="AR40" s="347">
        <v>15.5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307</v>
      </c>
      <c r="AL41" s="1192"/>
      <c r="AM41" s="1192"/>
      <c r="AN41" s="1193"/>
      <c r="AO41" s="345">
        <v>146125</v>
      </c>
      <c r="AP41" s="345">
        <v>47031</v>
      </c>
      <c r="AQ41" s="346">
        <v>47272</v>
      </c>
      <c r="AR41" s="347">
        <v>-0.5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519</v>
      </c>
      <c r="AN49" s="1196" t="s">
        <v>553</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784561</v>
      </c>
      <c r="AN51" s="367">
        <v>228336</v>
      </c>
      <c r="AO51" s="368">
        <v>35.6</v>
      </c>
      <c r="AP51" s="369">
        <v>291945</v>
      </c>
      <c r="AQ51" s="370">
        <v>4.0999999999999996</v>
      </c>
      <c r="AR51" s="371">
        <v>31.5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312746</v>
      </c>
      <c r="AN52" s="375">
        <v>91020</v>
      </c>
      <c r="AO52" s="376">
        <v>1.3</v>
      </c>
      <c r="AP52" s="377">
        <v>127651</v>
      </c>
      <c r="AQ52" s="378">
        <v>0.3</v>
      </c>
      <c r="AR52" s="379">
        <v>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1023873</v>
      </c>
      <c r="AN53" s="367">
        <v>305999</v>
      </c>
      <c r="AO53" s="368">
        <v>34</v>
      </c>
      <c r="AP53" s="369">
        <v>291173</v>
      </c>
      <c r="AQ53" s="370">
        <v>-0.3</v>
      </c>
      <c r="AR53" s="371">
        <v>34.299999999999997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804275</v>
      </c>
      <c r="AN54" s="375">
        <v>240369</v>
      </c>
      <c r="AO54" s="376">
        <v>164.1</v>
      </c>
      <c r="AP54" s="377">
        <v>119071</v>
      </c>
      <c r="AQ54" s="378">
        <v>-6.7</v>
      </c>
      <c r="AR54" s="379">
        <v>170.8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526270</v>
      </c>
      <c r="AN55" s="367">
        <v>161334</v>
      </c>
      <c r="AO55" s="368">
        <v>-47.3</v>
      </c>
      <c r="AP55" s="369">
        <v>271581</v>
      </c>
      <c r="AQ55" s="370">
        <v>-6.7</v>
      </c>
      <c r="AR55" s="371">
        <v>-40.6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346053</v>
      </c>
      <c r="AN56" s="375">
        <v>106086</v>
      </c>
      <c r="AO56" s="376">
        <v>-55.9</v>
      </c>
      <c r="AP56" s="377">
        <v>117844</v>
      </c>
      <c r="AQ56" s="378">
        <v>-1</v>
      </c>
      <c r="AR56" s="379">
        <v>-54.9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661298</v>
      </c>
      <c r="AN57" s="367">
        <v>208611</v>
      </c>
      <c r="AO57" s="368">
        <v>29.3</v>
      </c>
      <c r="AP57" s="369">
        <v>268375</v>
      </c>
      <c r="AQ57" s="370">
        <v>-1.2</v>
      </c>
      <c r="AR57" s="371">
        <v>30.5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430292</v>
      </c>
      <c r="AN58" s="375">
        <v>135739</v>
      </c>
      <c r="AO58" s="376">
        <v>28</v>
      </c>
      <c r="AP58" s="377">
        <v>119602</v>
      </c>
      <c r="AQ58" s="378">
        <v>1.5</v>
      </c>
      <c r="AR58" s="379">
        <v>26.5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543651</v>
      </c>
      <c r="AN59" s="367">
        <v>174976</v>
      </c>
      <c r="AO59" s="368">
        <v>-16.100000000000001</v>
      </c>
      <c r="AP59" s="369">
        <v>301035</v>
      </c>
      <c r="AQ59" s="370">
        <v>12.2</v>
      </c>
      <c r="AR59" s="371">
        <v>-28.3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236665</v>
      </c>
      <c r="AN60" s="375">
        <v>76172</v>
      </c>
      <c r="AO60" s="376">
        <v>-43.9</v>
      </c>
      <c r="AP60" s="377">
        <v>154376</v>
      </c>
      <c r="AQ60" s="378">
        <v>29.1</v>
      </c>
      <c r="AR60" s="379">
        <v>-73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707931</v>
      </c>
      <c r="AN61" s="382">
        <v>215851</v>
      </c>
      <c r="AO61" s="383">
        <v>7.1</v>
      </c>
      <c r="AP61" s="384">
        <v>284822</v>
      </c>
      <c r="AQ61" s="385">
        <v>1.6</v>
      </c>
      <c r="AR61" s="371">
        <v>5.5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426006</v>
      </c>
      <c r="AN62" s="375">
        <v>129877</v>
      </c>
      <c r="AO62" s="376">
        <v>18.7</v>
      </c>
      <c r="AP62" s="377">
        <v>127709</v>
      </c>
      <c r="AQ62" s="378">
        <v>4.5999999999999996</v>
      </c>
      <c r="AR62" s="379">
        <v>14.1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3pTlSq/L98fiiBmh/sTQ8vMG8Rfw2OU3uhFQQfmOLPuIhVgctgWnT3HO1X1PkSjFlMD+bummLv9vg1S/3h0Tg==" saltValue="/hvHzB8emPL5u67yoX24P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1" spans="125:125" ht="13.5" hidden="1" customHeight="1" x14ac:dyDescent="0.15">
      <c r="DU121" s="292"/>
    </row>
  </sheetData>
  <sheetProtection algorithmName="SHA-512" hashValue="SrhTctr4x0zTP60KWo5lkGKnCpr+rnHYWhVWnAfphwOLRI4wAV9ChF/CSkeCOTg9ORrwHoSQwj5vMB2vAStttg==" saltValue="X0SWynbBxsbH6LmVkP8B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V8i+JDIaqptKvqh/PK7l4F9U0FzkEfTsi6a0Jfrs7j0qRied++fn3hokRHK8sCDVo14ckWIxVrgOLKCUz2wTyg==" saltValue="yXBd65Cny8Jmpl7zYKuG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99" t="s">
        <v>3</v>
      </c>
      <c r="D47" s="1199"/>
      <c r="E47" s="1200"/>
      <c r="F47" s="11">
        <v>40.04</v>
      </c>
      <c r="G47" s="12">
        <v>35.840000000000003</v>
      </c>
      <c r="H47" s="12">
        <v>36.39</v>
      </c>
      <c r="I47" s="12">
        <v>36.049999999999997</v>
      </c>
      <c r="J47" s="13">
        <v>38.28</v>
      </c>
    </row>
    <row r="48" spans="2:10" ht="57.75" customHeight="1" x14ac:dyDescent="0.15">
      <c r="B48" s="14"/>
      <c r="C48" s="1201" t="s">
        <v>4</v>
      </c>
      <c r="D48" s="1201"/>
      <c r="E48" s="1202"/>
      <c r="F48" s="15">
        <v>2.78</v>
      </c>
      <c r="G48" s="16">
        <v>4.9400000000000004</v>
      </c>
      <c r="H48" s="16">
        <v>3.21</v>
      </c>
      <c r="I48" s="16">
        <v>4.5599999999999996</v>
      </c>
      <c r="J48" s="17">
        <v>2.94</v>
      </c>
    </row>
    <row r="49" spans="2:10" ht="57.75" customHeight="1" thickBot="1" x14ac:dyDescent="0.2">
      <c r="B49" s="18"/>
      <c r="C49" s="1203" t="s">
        <v>5</v>
      </c>
      <c r="D49" s="1203"/>
      <c r="E49" s="1204"/>
      <c r="F49" s="19" t="s">
        <v>574</v>
      </c>
      <c r="G49" s="20">
        <v>3.49</v>
      </c>
      <c r="H49" s="20" t="s">
        <v>575</v>
      </c>
      <c r="I49" s="20">
        <v>1.39</v>
      </c>
      <c r="J49" s="21">
        <v>2.21</v>
      </c>
    </row>
    <row r="50" spans="2:10" ht="13.5" customHeight="1" x14ac:dyDescent="0.15"/>
  </sheetData>
  <sheetProtection algorithmName="SHA-512" hashValue="sKnAP2hOPN7MQgfxPWXUoIKF2zlfBLA1bgAEtAezPl2SFCgloxjWl3Mp32jJs3UAvQ6B7TJuPJQpV9Hh2B+DdA==" saltValue="+CbQbEkG00xmXoMJ+9XD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hayasaka200</cp:lastModifiedBy>
  <cp:lastPrinted>2022-03-10T23:39:22Z</cp:lastPrinted>
  <dcterms:created xsi:type="dcterms:W3CDTF">2022-02-02T03:46:03Z</dcterms:created>
  <dcterms:modified xsi:type="dcterms:W3CDTF">2022-09-13T00:46:42Z</dcterms:modified>
  <cp:category/>
</cp:coreProperties>
</file>