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4000" windowHeight="92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<sst xmlns="http://schemas.openxmlformats.org/spreadsheetml/2006/main" count="1144" uniqueCount="607">
  <si>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</si>
  <si>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</si>
  <si>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</si>
  <si>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</si>
  <si>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</si>
  <si>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</si>
  <si>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</si>
  <si>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</si>
  <si>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</si>
  <si>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</si>
  <si>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</si>
  <si>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</si>
  <si>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</si>
  <si>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</si>
  <si>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</si>
  <si>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</si>
  <si>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</si>
  <si>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</si>
  <si>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</si>
  <si>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</si>
  <si>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</si>
  <si>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</si>
  <si>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</si>
  <si>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</si>
  <si>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</si>
  <si>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</si>
  <si>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</si>
  <si>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</si>
  <si>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</si>
  <si>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</si>
  <si>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</si>
  <si>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</si>
  <si>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</si>
  <si>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</si>
  <si>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</si>
  <si>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</si>
  <si>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</si>
  <si>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</si>
  <si>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</si>
  <si>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</si>
  <si>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</si>
  <si>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</si>
  <si>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</si>
  <si>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</si>
  <si>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</si>
  <si>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</si>
  <si>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</si>
  <si>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</si>
  <si>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</si>
  <si>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</si>
  <si>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</si>
  <si>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</si>
  <si>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</si>
  <si>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</si>
  <si>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</si>
  <si>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</si>
  <si>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</si>
  <si>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</si>
  <si>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</si>
  <si>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</si>
  <si>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</si>
  <si>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</si>
  <si>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</si>
  <si>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</si>
  <si>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</si>
  <si>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</si>
  <si>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</si>
  <si>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</si>
  <si>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</si>
  <si>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</si>
  <si>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</si>
  <si>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</si>
  <si>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</si>
  <si>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</si>
  <si>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</si>
  <si>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</si>
  <si>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</si>
  <si>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</si>
  <si>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</si>
  <si>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</si>
  <si>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</si>
  <si>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</si>
  <si>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</si>
  <si>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</si>
  <si>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</si>
  <si>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</si>
  <si>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</si>
  <si>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</si>
  <si>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</si>
  <si>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</si>
  <si>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</si>
  <si>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</si>
  <si>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</si>
  <si>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</si>
  <si>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</si>
  <si>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</si>
  <si>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</si>
  <si>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</si>
  <si>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</si>
  <si>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</si>
  <si>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</si>
  <si>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</si>
  <si>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</si>
  <si>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</si>
  <si>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</si>
  <si>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</si>
  <si>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</si>
  <si>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</si>
  <si>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</si>
  <si>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</si>
  <si>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</si>
  <si>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</si>
  <si>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</si>
  <si>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</si>
  <si>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</si>
  <si>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</si>
  <si>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</si>
  <si>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</si>
  <si>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</si>
  <si>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</si>
  <si>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</si>
  <si>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</si>
  <si>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</si>
  <si>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</si>
  <si>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</si>
  <si>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</si>
  <si>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</si>
  <si>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</si>
  <si>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</si>
  <si>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</si>
  <si>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</si>
  <si>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</si>
  <si>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</si>
  <si>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</si>
  <si>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</si>
  <si>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</si>
  <si>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</si>
  <si>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</si>
  <si>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</si>
  <si>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</si>
  <si>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</si>
  <si>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</si>
  <si>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</si>
  <si>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</si>
  <si>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</si>
  <si>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</si>
  <si>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</si>
  <si>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</si>
  <si>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</si>
  <si>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</si>
  <si>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</si>
  <si>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</si>
  <si>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</si>
  <si>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</si>
  <si>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</si>
  <si>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</si>
  <si>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</si>
  <si>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</si>
  <si>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</si>
  <si>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</si>
  <si>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</si>
  <si>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</si>
  <si>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</si>
  <si>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</si>
  <si>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</si>
  <si>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</si>
  <si>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</si>
  <si>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</si>
  <si>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</si>
  <si>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</si>
  <si>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</si>
  <si>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</si>
  <si>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</si>
  <si>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</si>
  <si>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</si>
  <si>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</si>
  <si>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</si>
  <si>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</si>
  <si>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</si>
  <si>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</si>
  <si>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</si>
  <si>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</si>
  <si>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</si>
  <si>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</si>
  <si>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</si>
  <si>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</si>
  <si>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</si>
  <si>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</si>
  <si>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</si>
  <si>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</si>
  <si>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</si>
  <si>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</si>
  <si>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</si>
  <si>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</si>
  <si>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</si>
  <si>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</si>
  <si>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</si>
  <si>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</si>
  <si>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</si>
  <si>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</si>
  <si>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</si>
  <si>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</si>
  <si>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</si>
  <si>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</si>
  <si>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</si>
  <si>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</si>
  <si>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</si>
  <si>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</si>
  <si>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</si>
  <si>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</si>
  <si>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</si>
  <si>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山形県大江町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</si>
  <si>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</si>
  <si>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</si>
  <si>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</si>
  <si>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</si>
  <si>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</si>
  <si>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</si>
  <si>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</si>
  <si>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</si>
  <si>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</si>
  <si>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</si>
  <si>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</si>
  <si>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</si>
  <si>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</si>
  <si>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</si>
  <si>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</si>
  <si>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</si>
  <si>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</si>
  <si>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</si>
  <si>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</si>
  <si>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</si>
  <si>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</si>
  <si>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</si>
  <si>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</si>
  <si>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</si>
  <si>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</si>
  <si>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</si>
  <si>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</si>
  <si>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</si>
  <si>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</si>
  <si>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</si>
  <si>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</si>
  <si>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</si>
  <si>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</si>
  <si>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</si>
  <si>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</si>
  <si>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</si>
  <si>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</si>
  <si>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</si>
  <si>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</si>
  <si>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</si>
  <si>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</si>
  <si>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</si>
  <si>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</si>
  <si>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</si>
  <si>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</si>
  <si>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</si>
  <si>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</si>
  <si>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</si>
  <si>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</si>
  <si>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</si>
  <si>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</si>
  <si>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</si>
  <si>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</si>
  <si>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</si>
  <si>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</si>
  <si>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</si>
  <si>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</si>
  <si>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</si>
  <si>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</si>
  <si>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</si>
  <si>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</si>
  <si>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</si>
  <si>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</si>
  <si>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</si>
  <si>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</si>
  <si>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</si>
  <si>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</si>
  <si>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</si>
  <si>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</si>
  <si>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</si>
  <si>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</si>
  <si>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</si>
  <si>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</si>
  <si>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</si>
  <si>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</si>
  <si>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</si>
  <si>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</si>
  <si>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</si>
  <si>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</si>
  <si>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</si>
  <si>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</si>
  <si>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</si>
  <si>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</si>
  <si>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</si>
  <si>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</si>
  <si>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</si>
  <si>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</si>
  <si>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</si>
  <si>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</si>
  <si>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</si>
  <si>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</si>
  <si>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</si>
  <si>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</si>
  <si>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</si>
  <si>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</si>
  <si>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</si>
  <si>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</si>
  <si>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</si>
  <si>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</si>
  <si>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</si>
  <si>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</si>
  <si>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</si>
  <si>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</si>
  <si>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</si>
  <si>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</si>
  <si>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</si>
  <si>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</si>
  <si>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</si>
  <si>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</si>
  <si>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</si>
  <si>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</si>
  <si>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</si>
  <si>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</si>
  <si>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</si>
  <si>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</si>
  <si>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</si>
  <si>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</si>
  <si>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</si>
  <si>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</si>
  <si>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</si>
  <si>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</si>
  <si>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</si>
  <si>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</si>
  <si>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</si>
  <si>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</si>
  <si>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</si>
  <si>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</si>
  <si>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</si>
  <si>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</si>
  <si>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</si>
  <si>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</si>
  <si>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</si>
  <si>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</si>
  <si>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</si>
  <si>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</si>
  <si>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</si>
  <si>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</si>
  <si>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</si>
  <si>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</si>
  <si>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</si>
  <si>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</si>
  <si>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</si>
  <si>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</si>
  <si>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</si>
  <si>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</si>
  <si>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</si>
  <si>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</si>
  <si>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</si>
  <si>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</si>
  <si>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</si>
  <si>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</si>
  <si>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</si>
  <si>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</si>
  <si>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</si>
  <si>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山形県大江町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</si>
  <si>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</si>
  <si>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</si>
  <si>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</si>
  <si>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</si>
  <si>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</si>
  <si>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</si>
  <si>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</si>
  <si>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</si>
  <si>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</si>
  <si>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</si>
  <si>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</si>
  <si>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</si>
  <si>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</si>
  <si>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</si>
  <si>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</si>
  <si>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</si>
  <si>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</si>
  <si>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</si>
  <si>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</si>
  <si>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</si>
  <si>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</si>
  <si>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</si>
  <si>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</si>
  <si>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</si>
  <si>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</si>
  <si>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</si>
  <si>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</si>
  <si>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</si>
  <si>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</si>
  <si>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</si>
  <si>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</si>
  <si>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</si>
  <si>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</si>
  <si>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</si>
  <si>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</si>
  <si>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</si>
  <si>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</si>
  <si>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</si>
  <si>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</si>
  <si>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</si>
  <si>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</si>
  <si>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</si>
  <si>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</si>
  <si>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</si>
  <si>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</si>
  <si>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</si>
  <si>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</si>
  <si>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</si>
  <si>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</si>
  <si>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</si>
  <si>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</si>
  <si>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</si>
  <si>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</si>
  <si>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</si>
  <si>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</si>
  <si>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</si>
  <si>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</si>
  <si>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</si>
  <si>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</si>
  <si>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</si>
  <si>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</si>
  <si>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</si>
  <si>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</si>
  <si>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</si>
  <si>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</si>
  <si>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</si>
  <si>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</si>
  <si>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</si>
  <si>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</si>
  <si>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</si>
  <si>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</si>
  <si>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</si>
  <si>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</si>
  <si>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</si>
  <si>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</si>
  <si>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</si>
  <si>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</si>
  <si>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</si>
  <si>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</si>
  <si>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</si>
  <si>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</si>
  <si>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</si>
  <si>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</si>
  <si>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</si>
  <si>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</si>
  <si>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</si>
  <si>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</si>
  <si>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</si>
  <si>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</si>
  <si>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</si>
  <si>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</si>
  <si>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</si>
  <si>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</si>
  <si>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</si>
  <si>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</si>
  <si>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</si>
  <si>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</si>
  <si>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</si>
  <si>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</si>
  <si>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</si>
  <si>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</si>
  <si>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</si>
  <si>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</si>
  <si>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</si>
  <si>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</si>
  <si>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</si>
  <si>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</si>
  <si>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</si>
  <si>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</si>
  <si>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</si>
  <si>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</si>
  <si>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</si>
  <si>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</si>
  <si>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</si>
  <si>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</si>
  <si>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</si>
  <si>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</si>
  <si>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</si>
  <si>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</si>
  <si>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</si>
  <si>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</si>
  <si>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</si>
  <si>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</si>
  <si>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</si>
  <si>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</si>
  <si>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</si>
  <si>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</si>
  <si>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</si>
  <si>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</si>
  <si>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</si>
  <si>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</si>
  <si>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</si>
  <si>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</si>
  <si>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</si>
  <si>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</si>
  <si>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</si>
  <si>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</si>
  <si>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</si>
  <si>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</si>
  <si>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</si>
  <si>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</si>
  <si>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</si>
  <si>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</si>
  <si>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</si>
  <si>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</si>
  <si>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</si>
  <si>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</si>
  <si>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</si>
  <si>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</si>
  <si>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</si>
  <si>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</si>
  <si>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</si>
  <si>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</si>
  <si>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</si>
  <si>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</si>
  <si>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</si>
  <si>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</si>
  <si>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</si>
  <si>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</si>
  <si>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</si>
  <si>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</si>
  <si>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</si>
  <si>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</si>
  <si>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</si>
  <si>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</si>
  <si>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</si>
  <si>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</si>
  <si>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</si>
  <si>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</si>
  <si>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</si>
  <si>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</si>
  <si>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</si>
  <si>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</si>
  <si>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</si>
  <si>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</si>
  <si>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</si>
  <si>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</si>
  <si>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</si>
  <si>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</si>
  <si>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</si>
  <si>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</si>
  <si>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</si>
  <si>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</si>
  <si>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</si>
  <si>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</si>
  <si>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</si>
  <si>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</si>
  <si>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</si>
  <si>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</si>
  <si>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</si>
  <si>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4.77</t>
  </si>
  <si>
    <t>▲ 1.63</t>
  </si>
  <si>
    <t>水道事業会計</t>
  </si>
  <si>
    <t>一般会計</t>
  </si>
  <si>
    <t>介護保険特別会計</t>
  </si>
  <si>
    <t>宅地造成事業特別会計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</si>
  <si>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</si>
  <si>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</si>
  <si>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</si>
  <si>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</si>
  <si>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</si>
  <si>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</si>
  <si>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</si>
  <si>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</si>
  <si>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</si>
  <si>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</si>
  <si>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</si>
  <si>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</si>
  <si>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</si>
  <si>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</si>
  <si>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</si>
  <si>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</si>
  <si>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</si>
  <si>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</si>
  <si>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</si>
  <si>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9">
      <t>フツウカイケイ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</si>
  <si>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</si>
  <si>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大江町産業振興公社</t>
    <rPh sb="0" eb="3">
      <t>オオエマチ</t>
    </rPh>
    <rPh sb="3" eb="5">
      <t>サンギョウ</t>
    </rPh>
    <rPh sb="5" eb="7">
      <t>シンコウ</t>
    </rPh>
    <rPh sb="7" eb="9">
      <t>コウシャ</t>
    </rPh>
    <phoneticPr fontId="2"/>
  </si>
  <si>
    <t>-</t>
    <phoneticPr fontId="2"/>
  </si>
  <si>
    <t>-</t>
    <phoneticPr fontId="2"/>
  </si>
  <si>
    <t>町有施設整備基金</t>
    <rPh sb="0" eb="2">
      <t>チョウユウ</t>
    </rPh>
    <rPh sb="2" eb="4">
      <t>シセツ</t>
    </rPh>
    <rPh sb="4" eb="6">
      <t>セイビ</t>
    </rPh>
    <rPh sb="6" eb="8">
      <t>キキン</t>
    </rPh>
    <phoneticPr fontId="5"/>
  </si>
  <si>
    <t>ふるさとまちづくり寄附基金</t>
    <rPh sb="9" eb="11">
      <t>キフ</t>
    </rPh>
    <rPh sb="11" eb="13">
      <t>キキン</t>
    </rPh>
    <phoneticPr fontId="5"/>
  </si>
  <si>
    <t>地域福祉振興基金</t>
    <rPh sb="0" eb="2">
      <t>チイキ</t>
    </rPh>
    <rPh sb="2" eb="4">
      <t>フクシ</t>
    </rPh>
    <rPh sb="4" eb="6">
      <t>シンコウ</t>
    </rPh>
    <rPh sb="6" eb="8">
      <t>キキン</t>
    </rPh>
    <phoneticPr fontId="5"/>
  </si>
  <si>
    <t>ふるさと奨学基金</t>
    <rPh sb="4" eb="6">
      <t>ショウガク</t>
    </rPh>
    <rPh sb="6" eb="8">
      <t>キキン</t>
    </rPh>
    <phoneticPr fontId="5"/>
  </si>
  <si>
    <t>起業支援基金</t>
    <rPh sb="0" eb="2">
      <t>キギョウ</t>
    </rPh>
    <rPh sb="2" eb="4">
      <t>シエン</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</si>
  <si>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</si>
  <si>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</si>
  <si>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</si>
  <si>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</si>
  <si>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て高い水準となっているが前年と比べ、9.2ポイント改善している。改善の要因としては、一般会計地方債残高の減や下水道会計地方債残高の減による公営企業債等繰入見込額の減などにより、将来負担額が大幅に減となったことが挙げられる。有形固定資産減価償却率は、類似団体と比較すると、公共施設等の老朽化に伴い、若干ではあるが高い水準となっている。公共施設等総合管理計画及び個別施設計画に基づき、長寿命化対策等に取り組むなど固定資産の適正な維持管理を進めていくこととするが、後世への負担軽減のために、精査のうえ事業を実施していくなど財政の健全化に努めていく。</t>
    <rPh sb="164" eb="166">
      <t>ジャッカン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</si>
  <si>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</si>
  <si>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</si>
  <si>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</si>
  <si>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</si>
  <si>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</si>
  <si>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</si>
  <si>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</si>
  <si>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高い水準となっているが前年と比べ、9.2ポイント改善している。改善の要因としては、一般会計地方債残高の減や下水道会計地方債残高の減による公営企業債等繰入見込額の減などにより、将来負担額が大幅に減となったことが挙げられる。今後も後世への負担軽減のために、精査のうえ事業を実施していくなど財政の健全化に努めていく。実質公債費比率は、類似団体と比較して低い水準にはあるものの、令和元年度と比較すると、1.5ポイント増加している。平成27年度過疎対策事業債や平成28年度緊急防災・減債事業債に係る地方債の元金償還が開始されたことによるものが主な要因である。今後はH29年度の公立保育所整備事業等の大規模事業に係る地方債の償還が始まることで上昇していくことが見込まれることから、地方債の発行抑制などこれまで以上に公債費の適正化取り組んでいく必要がある。</t>
    <rPh sb="202" eb="204">
      <t>レイワ</t>
    </rPh>
    <rPh sb="204" eb="205">
      <t>ガン</t>
    </rPh>
    <rPh sb="248" eb="252">
      <t>キンキュウボウサイ</t>
    </rPh>
    <rPh sb="253" eb="255">
      <t>ゲンサイ</t>
    </rPh>
    <rPh sb="255" eb="258">
      <t>ジギョウサイ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</si>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</sst>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18D0-4F43-B3EA-759EFAD011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160277</c:v>
                </c:pt>
                <c:pt idx="1">
                  <c:v>132030</c:v>
                </c:pt>
                <c:pt idx="2">
                  <c:v>94738</c:v>
                </c:pt>
                <c:pt idx="3">
                  <c:v>92633</c:v>
                </c:pt>
                <c:pt idx="4">
                  <c:v>69540</c:v>
                </c:pt>
              </c:numCache>
            </c:numRef>
          </c:val>
          <c:smooth val="0"/>
          <c:extLst xmlns:c16r2="http://schemas.microsoft.com/office/drawing/2015/06/chart">
            <c:ext xmlns:c16="http://schemas.microsoft.com/office/drawing/2014/chart" uri="{C3380CC4-5D6E-409C-BE32-E72D297353CC}">
              <c16:uniqueId val="{00000001-18D0-4F43-B3EA-759EFAD011F7}"/>
            </c:ext>
          </c:extLst>
        </c:ser>
        <c:dLbls>
          <c:showLegendKey val="0"/>
          <c:showVal val="0"/>
          <c:showCatName val="0"/>
          <c:showSerName val="0"/>
          <c:showPercent val="0"/>
          <c:showBubbleSize val="0"/>
        </c:dLbls>
        <c:marker val="1"/>
        <c:smooth val="0"/>
        <c:axId val="1339303640"/>
        <c:axId val="1339300504"/>
      </c:lineChart>
      <c:catAx>
        <c:axId val="1339303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300504"/>
        <c:crosses val="autoZero"/>
        <c:auto val="1"/>
        <c:lblAlgn val="ctr"/>
        <c:lblOffset val="100"/>
        <c:tickLblSkip val="1"/>
        <c:tickMarkSkip val="1"/>
        <c:noMultiLvlLbl val="0"/>
      </c:catAx>
      <c:valAx>
        <c:axId val="13393005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9303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5.94</c:v>
                </c:pt>
                <c:pt idx="1">
                  <c:v>6.95</c:v>
                </c:pt>
                <c:pt idx="2">
                  <c:v>5.18</c:v>
                </c:pt>
                <c:pt idx="3">
                  <c:v>5.35</c:v>
                </c:pt>
                <c:pt idx="4">
                  <c:v>8.7899999999999991</c:v>
                </c:pt>
              </c:numCache>
            </c:numRef>
          </c:val>
          <c:extLst xmlns:c16r2="http://schemas.microsoft.com/office/drawing/2015/06/chart">
            <c:ext xmlns:c16="http://schemas.microsoft.com/office/drawing/2014/chart" uri="{C3380CC4-5D6E-409C-BE32-E72D297353CC}">
              <c16:uniqueId val="{00000000-5025-4CE8-9513-B4EAE83D52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23.92</c:v>
                </c:pt>
                <c:pt idx="1">
                  <c:v>21.45</c:v>
                </c:pt>
                <c:pt idx="2">
                  <c:v>23.83</c:v>
                </c:pt>
                <c:pt idx="3">
                  <c:v>26.7</c:v>
                </c:pt>
                <c:pt idx="4">
                  <c:v>22.09</c:v>
                </c:pt>
              </c:numCache>
            </c:numRef>
          </c:val>
          <c:extLst xmlns:c16r2="http://schemas.microsoft.com/office/drawing/2015/06/chart">
            <c:ext xmlns:c16="http://schemas.microsoft.com/office/drawing/2014/chart" uri="{C3380CC4-5D6E-409C-BE32-E72D297353CC}">
              <c16:uniqueId val="{00000001-5025-4CE8-9513-B4EAE83D52F2}"/>
            </c:ext>
          </c:extLst>
        </c:ser>
        <c:dLbls>
          <c:showLegendKey val="0"/>
          <c:showVal val="0"/>
          <c:showCatName val="0"/>
          <c:showSerName val="0"/>
          <c:showPercent val="0"/>
          <c:showBubbleSize val="0"/>
        </c:dLbls>
        <c:gapWidth val="250"/>
        <c:overlap val="100"/>
        <c:axId val="1339297760"/>
        <c:axId val="133930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-4.7699999999999996</c:v>
                </c:pt>
                <c:pt idx="1">
                  <c:v>-1.63</c:v>
                </c:pt>
                <c:pt idx="2">
                  <c:v>0.63</c:v>
                </c:pt>
                <c:pt idx="3">
                  <c:v>3.13</c:v>
                </c:pt>
                <c:pt idx="4">
                  <c:v>0.94</c:v>
                </c:pt>
              </c:numCache>
            </c:numRef>
          </c:val>
          <c:smooth val="0"/>
          <c:extLst xmlns:c16r2="http://schemas.microsoft.com/office/drawing/2015/06/chart">
            <c:ext xmlns:c16="http://schemas.microsoft.com/office/drawing/2014/chart" uri="{C3380CC4-5D6E-409C-BE32-E72D297353CC}">
              <c16:uniqueId val="{00000002-5025-4CE8-9513-B4EAE83D52F2}"/>
            </c:ext>
          </c:extLst>
        </c:ser>
        <c:dLbls>
          <c:showLegendKey val="0"/>
          <c:showVal val="0"/>
          <c:showCatName val="0"/>
          <c:showSerName val="0"/>
          <c:showPercent val="0"/>
          <c:showBubbleSize val="0"/>
        </c:dLbls>
        <c:marker val="1"/>
        <c:smooth val="0"/>
        <c:axId val="1339297760"/>
        <c:axId val="1339305600"/>
      </c:lineChart>
      <c:catAx>
        <c:axId val="13392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9305600"/>
        <c:crosses val="autoZero"/>
        <c:auto val="1"/>
        <c:lblAlgn val="ctr"/>
        <c:lblOffset val="100"/>
        <c:tickLblSkip val="1"/>
        <c:tickMarkSkip val="1"/>
        <c:noMultiLvlLbl val="0"/>
      </c:catAx>
      <c:valAx>
        <c:axId val="133930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2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C89-47B4-8BC6-14CB1187C3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89-47B4-8BC6-14CB1187C34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2-BC89-47B4-8BC6-14CB1187C34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BC89-47B4-8BC6-14CB1187C34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0.15</c:v>
                </c:pt>
                <c:pt idx="4">
                  <c:v>#N/A</c:v>
                </c:pt>
                <c:pt idx="5">
                  <c:v>0.09</c:v>
                </c:pt>
                <c:pt idx="6">
                  <c:v>#N/A</c:v>
                </c:pt>
                <c:pt idx="7">
                  <c:v>0.08</c:v>
                </c:pt>
                <c:pt idx="8">
                  <c:v>#N/A</c:v>
                </c:pt>
                <c:pt idx="9">
                  <c:v>0.81</c:v>
                </c:pt>
              </c:numCache>
            </c:numRef>
          </c:val>
          <c:extLst xmlns:c16r2="http://schemas.microsoft.com/office/drawing/2015/06/chart">
            <c:ext xmlns:c16="http://schemas.microsoft.com/office/drawing/2014/chart" uri="{C3380CC4-5D6E-409C-BE32-E72D297353CC}">
              <c16:uniqueId val="{00000004-BC89-47B4-8BC6-14CB1187C3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2.4300000000000002</c:v>
                </c:pt>
                <c:pt idx="2">
                  <c:v>#N/A</c:v>
                </c:pt>
                <c:pt idx="3">
                  <c:v>2.36</c:v>
                </c:pt>
                <c:pt idx="4">
                  <c:v>#N/A</c:v>
                </c:pt>
                <c:pt idx="5">
                  <c:v>0.68</c:v>
                </c:pt>
                <c:pt idx="6">
                  <c:v>#N/A</c:v>
                </c:pt>
                <c:pt idx="7">
                  <c:v>1.62</c:v>
                </c:pt>
                <c:pt idx="8">
                  <c:v>#N/A</c:v>
                </c:pt>
                <c:pt idx="9">
                  <c:v>1.27</c:v>
                </c:pt>
              </c:numCache>
            </c:numRef>
          </c:val>
          <c:extLst xmlns:c16r2="http://schemas.microsoft.com/office/drawing/2015/06/chart">
            <c:ext xmlns:c16="http://schemas.microsoft.com/office/drawing/2014/chart" uri="{C3380CC4-5D6E-409C-BE32-E72D297353CC}">
              <c16:uniqueId val="{00000005-BC89-47B4-8BC6-14CB1187C341}"/>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0.71</c:v>
                </c:pt>
                <c:pt idx="4">
                  <c:v>#N/A</c:v>
                </c:pt>
                <c:pt idx="5">
                  <c:v>0.87</c:v>
                </c:pt>
                <c:pt idx="6">
                  <c:v>#N/A</c:v>
                </c:pt>
                <c:pt idx="7">
                  <c:v>1.82</c:v>
                </c:pt>
                <c:pt idx="8">
                  <c:v>#N/A</c:v>
                </c:pt>
                <c:pt idx="9">
                  <c:v>1.47</c:v>
                </c:pt>
              </c:numCache>
            </c:numRef>
          </c:val>
          <c:extLst xmlns:c16r2="http://schemas.microsoft.com/office/drawing/2015/06/chart">
            <c:ext xmlns:c16="http://schemas.microsoft.com/office/drawing/2014/chart" uri="{C3380CC4-5D6E-409C-BE32-E72D297353CC}">
              <c16:uniqueId val="{00000006-BC89-47B4-8BC6-14CB1187C34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1.05</c:v>
                </c:pt>
                <c:pt idx="4">
                  <c:v>#N/A</c:v>
                </c:pt>
                <c:pt idx="5">
                  <c:v>1.78</c:v>
                </c:pt>
                <c:pt idx="6">
                  <c:v>#N/A</c:v>
                </c:pt>
                <c:pt idx="7">
                  <c:v>1.57</c:v>
                </c:pt>
                <c:pt idx="8">
                  <c:v>#N/A</c:v>
                </c:pt>
                <c:pt idx="9">
                  <c:v>1.76</c:v>
                </c:pt>
              </c:numCache>
            </c:numRef>
          </c:val>
          <c:extLst xmlns:c16r2="http://schemas.microsoft.com/office/drawing/2015/06/chart">
            <c:ext xmlns:c16="http://schemas.microsoft.com/office/drawing/2014/chart" uri="{C3380CC4-5D6E-409C-BE32-E72D297353CC}">
              <c16:uniqueId val="{00000007-BC89-47B4-8BC6-14CB1187C3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5.94</c:v>
                </c:pt>
                <c:pt idx="2">
                  <c:v>#N/A</c:v>
                </c:pt>
                <c:pt idx="3">
                  <c:v>6.94</c:v>
                </c:pt>
                <c:pt idx="4">
                  <c:v>#N/A</c:v>
                </c:pt>
                <c:pt idx="5">
                  <c:v>5.17</c:v>
                </c:pt>
                <c:pt idx="6">
                  <c:v>#N/A</c:v>
                </c:pt>
                <c:pt idx="7">
                  <c:v>5.34</c:v>
                </c:pt>
                <c:pt idx="8">
                  <c:v>#N/A</c:v>
                </c:pt>
                <c:pt idx="9">
                  <c:v>8.7799999999999994</c:v>
                </c:pt>
              </c:numCache>
            </c:numRef>
          </c:val>
          <c:extLst xmlns:c16r2="http://schemas.microsoft.com/office/drawing/2015/06/chart">
            <c:ext xmlns:c16="http://schemas.microsoft.com/office/drawing/2014/chart" uri="{C3380CC4-5D6E-409C-BE32-E72D297353CC}">
              <c16:uniqueId val="{00000008-BC89-47B4-8BC6-14CB1187C3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8.56</c:v>
                </c:pt>
                <c:pt idx="2">
                  <c:v>#N/A</c:v>
                </c:pt>
                <c:pt idx="3">
                  <c:v>8.68</c:v>
                </c:pt>
                <c:pt idx="4">
                  <c:v>#N/A</c:v>
                </c:pt>
                <c:pt idx="5">
                  <c:v>9.02</c:v>
                </c:pt>
                <c:pt idx="6">
                  <c:v>#N/A</c:v>
                </c:pt>
                <c:pt idx="7">
                  <c:v>9.08</c:v>
                </c:pt>
                <c:pt idx="8">
                  <c:v>#N/A</c:v>
                </c:pt>
                <c:pt idx="9">
                  <c:v>8.91</c:v>
                </c:pt>
              </c:numCache>
            </c:numRef>
          </c:val>
          <c:extLst xmlns:c16r2="http://schemas.microsoft.com/office/drawing/2015/06/chart">
            <c:ext xmlns:c16="http://schemas.microsoft.com/office/drawing/2014/chart" uri="{C3380CC4-5D6E-409C-BE32-E72D297353CC}">
              <c16:uniqueId val="{00000009-BC89-47B4-8BC6-14CB1187C341}"/>
            </c:ext>
          </c:extLst>
        </c:ser>
        <c:dLbls>
          <c:showLegendKey val="0"/>
          <c:showVal val="0"/>
          <c:showCatName val="0"/>
          <c:showSerName val="0"/>
          <c:showPercent val="0"/>
          <c:showBubbleSize val="0"/>
        </c:dLbls>
        <c:gapWidth val="150"/>
        <c:overlap val="100"/>
        <c:axId val="1339296976"/>
        <c:axId val="1339298152"/>
      </c:barChart>
      <c:catAx>
        <c:axId val="133929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298152"/>
        <c:crosses val="autoZero"/>
        <c:auto val="1"/>
        <c:lblAlgn val="ctr"/>
        <c:lblOffset val="100"/>
        <c:tickLblSkip val="1"/>
        <c:tickMarkSkip val="1"/>
        <c:noMultiLvlLbl val="0"/>
      </c:catAx>
      <c:valAx>
        <c:axId val="133929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296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513</c:v>
                </c:pt>
                <c:pt idx="5">
                  <c:v>507</c:v>
                </c:pt>
                <c:pt idx="8">
                  <c:v>514</c:v>
                </c:pt>
                <c:pt idx="11">
                  <c:v>520</c:v>
                </c:pt>
                <c:pt idx="14">
                  <c:v>553</c:v>
                </c:pt>
              </c:numCache>
            </c:numRef>
          </c:val>
          <c:extLst xmlns:c16r2="http://schemas.microsoft.com/office/drawing/2015/06/chart">
            <c:ext xmlns:c16="http://schemas.microsoft.com/office/drawing/2014/chart" uri="{C3380CC4-5D6E-409C-BE32-E72D297353CC}">
              <c16:uniqueId val="{00000000-3DEF-4E19-AD55-F0D5F8A25E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DEF-4E19-AD55-F0D5F8A25E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DEF-4E19-AD55-F0D5F8A25E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6</c:v>
                </c:pt>
                <c:pt idx="9">
                  <c:v>22</c:v>
                </c:pt>
                <c:pt idx="12">
                  <c:v>22</c:v>
                </c:pt>
              </c:numCache>
            </c:numRef>
          </c:val>
          <c:extLst xmlns:c16r2="http://schemas.microsoft.com/office/drawing/2015/06/chart">
            <c:ext xmlns:c16="http://schemas.microsoft.com/office/drawing/2014/chart" uri="{C3380CC4-5D6E-409C-BE32-E72D297353CC}">
              <c16:uniqueId val="{00000003-3DEF-4E19-AD55-F0D5F8A25E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176</c:v>
                </c:pt>
                <c:pt idx="3">
                  <c:v>178</c:v>
                </c:pt>
                <c:pt idx="6">
                  <c:v>185</c:v>
                </c:pt>
                <c:pt idx="9">
                  <c:v>185</c:v>
                </c:pt>
                <c:pt idx="12">
                  <c:v>186</c:v>
                </c:pt>
              </c:numCache>
            </c:numRef>
          </c:val>
          <c:extLst xmlns:c16r2="http://schemas.microsoft.com/office/drawing/2015/06/chart">
            <c:ext xmlns:c16="http://schemas.microsoft.com/office/drawing/2014/chart" uri="{C3380CC4-5D6E-409C-BE32-E72D297353CC}">
              <c16:uniqueId val="{00000004-3DEF-4E19-AD55-F0D5F8A25E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DEF-4E19-AD55-F0D5F8A25E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DEF-4E19-AD55-F0D5F8A25E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430</c:v>
                </c:pt>
                <c:pt idx="3">
                  <c:v>424</c:v>
                </c:pt>
                <c:pt idx="6">
                  <c:v>463</c:v>
                </c:pt>
                <c:pt idx="9">
                  <c:v>483</c:v>
                </c:pt>
                <c:pt idx="12">
                  <c:v>581</c:v>
                </c:pt>
              </c:numCache>
            </c:numRef>
          </c:val>
          <c:extLst xmlns:c16r2="http://schemas.microsoft.com/office/drawing/2015/06/chart">
            <c:ext xmlns:c16="http://schemas.microsoft.com/office/drawing/2014/chart" uri="{C3380CC4-5D6E-409C-BE32-E72D297353CC}">
              <c16:uniqueId val="{00000007-3DEF-4E19-AD55-F0D5F8A25E37}"/>
            </c:ext>
          </c:extLst>
        </c:ser>
        <c:dLbls>
          <c:showLegendKey val="0"/>
          <c:showVal val="0"/>
          <c:showCatName val="0"/>
          <c:showSerName val="0"/>
          <c:showPercent val="0"/>
          <c:showBubbleSize val="0"/>
        </c:dLbls>
        <c:gapWidth val="100"/>
        <c:overlap val="100"/>
        <c:axId val="1339299720"/>
        <c:axId val="1339301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c:v>
                </c:pt>
                <c:pt idx="2">
                  <c:v>#N/A</c:v>
                </c:pt>
                <c:pt idx="3">
                  <c:v>#N/A</c:v>
                </c:pt>
                <c:pt idx="4">
                  <c:v>102</c:v>
                </c:pt>
                <c:pt idx="5">
                  <c:v>#N/A</c:v>
                </c:pt>
                <c:pt idx="6">
                  <c:v>#N/A</c:v>
                </c:pt>
                <c:pt idx="7">
                  <c:v>140</c:v>
                </c:pt>
                <c:pt idx="8">
                  <c:v>#N/A</c:v>
                </c:pt>
                <c:pt idx="9">
                  <c:v>#N/A</c:v>
                </c:pt>
                <c:pt idx="10">
                  <c:v>170</c:v>
                </c:pt>
                <c:pt idx="11">
                  <c:v>#N/A</c:v>
                </c:pt>
                <c:pt idx="12">
                  <c:v>#N/A</c:v>
                </c:pt>
                <c:pt idx="13">
                  <c:v>236</c:v>
                </c:pt>
                <c:pt idx="14">
                  <c:v>#N/A</c:v>
                </c:pt>
              </c:numCache>
            </c:numRef>
          </c:val>
          <c:smooth val="0"/>
          <c:extLst xmlns:c16r2="http://schemas.microsoft.com/office/drawing/2015/06/chart">
            <c:ext xmlns:c16="http://schemas.microsoft.com/office/drawing/2014/chart" uri="{C3380CC4-5D6E-409C-BE32-E72D297353CC}">
              <c16:uniqueId val="{00000008-3DEF-4E19-AD55-F0D5F8A25E37}"/>
            </c:ext>
          </c:extLst>
        </c:ser>
        <c:dLbls>
          <c:showLegendKey val="0"/>
          <c:showVal val="0"/>
          <c:showCatName val="0"/>
          <c:showSerName val="0"/>
          <c:showPercent val="0"/>
          <c:showBubbleSize val="0"/>
        </c:dLbls>
        <c:marker val="1"/>
        <c:smooth val="0"/>
        <c:axId val="1339299720"/>
        <c:axId val="1339301288"/>
      </c:lineChart>
      <c:catAx>
        <c:axId val="133929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301288"/>
        <c:crosses val="autoZero"/>
        <c:auto val="1"/>
        <c:lblAlgn val="ctr"/>
        <c:lblOffset val="100"/>
        <c:tickLblSkip val="1"/>
        <c:tickMarkSkip val="1"/>
        <c:noMultiLvlLbl val="0"/>
      </c:catAx>
      <c:valAx>
        <c:axId val="133930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29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5760</c:v>
                </c:pt>
                <c:pt idx="5">
                  <c:v>5832</c:v>
                </c:pt>
                <c:pt idx="8">
                  <c:v>5712</c:v>
                </c:pt>
                <c:pt idx="11">
                  <c:v>5625</c:v>
                </c:pt>
                <c:pt idx="14">
                  <c:v>5457</c:v>
                </c:pt>
              </c:numCache>
            </c:numRef>
          </c:val>
          <c:extLst xmlns:c16r2="http://schemas.microsoft.com/office/drawing/2015/06/chart">
            <c:ext xmlns:c16="http://schemas.microsoft.com/office/drawing/2014/chart" uri="{C3380CC4-5D6E-409C-BE32-E72D297353CC}">
              <c16:uniqueId val="{00000000-5ED7-44E2-AA7B-5A39EF91CC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243</c:v>
                </c:pt>
                <c:pt idx="5">
                  <c:v>220</c:v>
                </c:pt>
                <c:pt idx="8">
                  <c:v>213</c:v>
                </c:pt>
                <c:pt idx="11">
                  <c:v>260</c:v>
                </c:pt>
                <c:pt idx="14">
                  <c:v>244</c:v>
                </c:pt>
              </c:numCache>
            </c:numRef>
          </c:val>
          <c:extLst xmlns:c16r2="http://schemas.microsoft.com/office/drawing/2015/06/chart">
            <c:ext xmlns:c16="http://schemas.microsoft.com/office/drawing/2014/chart" uri="{C3380CC4-5D6E-409C-BE32-E72D297353CC}">
              <c16:uniqueId val="{00000001-5ED7-44E2-AA7B-5A39EF91CC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1905</c:v>
                </c:pt>
                <c:pt idx="5">
                  <c:v>1982</c:v>
                </c:pt>
                <c:pt idx="8">
                  <c:v>2102</c:v>
                </c:pt>
                <c:pt idx="11">
                  <c:v>2321</c:v>
                </c:pt>
                <c:pt idx="14">
                  <c:v>2402</c:v>
                </c:pt>
              </c:numCache>
            </c:numRef>
          </c:val>
          <c:extLst xmlns:c16r2="http://schemas.microsoft.com/office/drawing/2015/06/chart">
            <c:ext xmlns:c16="http://schemas.microsoft.com/office/drawing/2014/chart" uri="{C3380CC4-5D6E-409C-BE32-E72D297353CC}">
              <c16:uniqueId val="{00000002-5ED7-44E2-AA7B-5A39EF91CC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D7-44E2-AA7B-5A39EF91CC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D7-44E2-AA7B-5A39EF91CC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D7-44E2-AA7B-5A39EF91CC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901</c:v>
                </c:pt>
                <c:pt idx="3">
                  <c:v>890</c:v>
                </c:pt>
                <c:pt idx="6">
                  <c:v>840</c:v>
                </c:pt>
                <c:pt idx="9">
                  <c:v>819</c:v>
                </c:pt>
                <c:pt idx="12">
                  <c:v>798</c:v>
                </c:pt>
              </c:numCache>
            </c:numRef>
          </c:val>
          <c:extLst xmlns:c16r2="http://schemas.microsoft.com/office/drawing/2015/06/chart">
            <c:ext xmlns:c16="http://schemas.microsoft.com/office/drawing/2014/chart" uri="{C3380CC4-5D6E-409C-BE32-E72D297353CC}">
              <c16:uniqueId val="{00000006-5ED7-44E2-AA7B-5A39EF91CC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150</c:v>
                </c:pt>
                <c:pt idx="3">
                  <c:v>151</c:v>
                </c:pt>
                <c:pt idx="6">
                  <c:v>145</c:v>
                </c:pt>
                <c:pt idx="9">
                  <c:v>139</c:v>
                </c:pt>
                <c:pt idx="12">
                  <c:v>120</c:v>
                </c:pt>
              </c:numCache>
            </c:numRef>
          </c:val>
          <c:extLst xmlns:c16r2="http://schemas.microsoft.com/office/drawing/2015/06/chart">
            <c:ext xmlns:c16="http://schemas.microsoft.com/office/drawing/2014/chart" uri="{C3380CC4-5D6E-409C-BE32-E72D297353CC}">
              <c16:uniqueId val="{00000007-5ED7-44E2-AA7B-5A39EF91CC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2218</c:v>
                </c:pt>
                <c:pt idx="3">
                  <c:v>2054</c:v>
                </c:pt>
                <c:pt idx="6">
                  <c:v>1904</c:v>
                </c:pt>
                <c:pt idx="9">
                  <c:v>1812</c:v>
                </c:pt>
                <c:pt idx="12">
                  <c:v>1693</c:v>
                </c:pt>
              </c:numCache>
            </c:numRef>
          </c:val>
          <c:extLst xmlns:c16r2="http://schemas.microsoft.com/office/drawing/2015/06/chart">
            <c:ext xmlns:c16="http://schemas.microsoft.com/office/drawing/2014/chart" uri="{C3380CC4-5D6E-409C-BE32-E72D297353CC}">
              <c16:uniqueId val="{00000008-5ED7-44E2-AA7B-5A39EF91CC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ED7-44E2-AA7B-5A39EF91CC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5651</c:v>
                </c:pt>
                <c:pt idx="3">
                  <c:v>5935</c:v>
                </c:pt>
                <c:pt idx="6">
                  <c:v>5911</c:v>
                </c:pt>
                <c:pt idx="9">
                  <c:v>5978</c:v>
                </c:pt>
                <c:pt idx="12">
                  <c:v>5815</c:v>
                </c:pt>
              </c:numCache>
            </c:numRef>
          </c:val>
          <c:extLst xmlns:c16r2="http://schemas.microsoft.com/office/drawing/2015/06/chart">
            <c:ext xmlns:c16="http://schemas.microsoft.com/office/drawing/2014/chart" uri="{C3380CC4-5D6E-409C-BE32-E72D297353CC}">
              <c16:uniqueId val="{0000000A-5ED7-44E2-AA7B-5A39EF91CC7D}"/>
            </c:ext>
          </c:extLst>
        </c:ser>
        <c:dLbls>
          <c:showLegendKey val="0"/>
          <c:showVal val="0"/>
          <c:showCatName val="0"/>
          <c:showSerName val="0"/>
          <c:showPercent val="0"/>
          <c:showBubbleSize val="0"/>
        </c:dLbls>
        <c:gapWidth val="100"/>
        <c:overlap val="100"/>
        <c:axId val="1339305992"/>
        <c:axId val="133930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1024</c:v>
                </c:pt>
                <c:pt idx="2">
                  <c:v>#N/A</c:v>
                </c:pt>
                <c:pt idx="3">
                  <c:v>#N/A</c:v>
                </c:pt>
                <c:pt idx="4">
                  <c:v>996</c:v>
                </c:pt>
                <c:pt idx="5">
                  <c:v>#N/A</c:v>
                </c:pt>
                <c:pt idx="6">
                  <c:v>#N/A</c:v>
                </c:pt>
                <c:pt idx="7">
                  <c:v>772</c:v>
                </c:pt>
                <c:pt idx="8">
                  <c:v>#N/A</c:v>
                </c:pt>
                <c:pt idx="9">
                  <c:v>#N/A</c:v>
                </c:pt>
                <c:pt idx="10">
                  <c:v>543</c:v>
                </c:pt>
                <c:pt idx="11">
                  <c:v>#N/A</c:v>
                </c:pt>
                <c:pt idx="12">
                  <c:v>#N/A</c:v>
                </c:pt>
                <c:pt idx="13">
                  <c:v>322</c:v>
                </c:pt>
                <c:pt idx="14">
                  <c:v>#N/A</c:v>
                </c:pt>
              </c:numCache>
            </c:numRef>
          </c:val>
          <c:smooth val="0"/>
          <c:extLst xmlns:c16r2="http://schemas.microsoft.com/office/drawing/2015/06/chart">
            <c:ext xmlns:c16="http://schemas.microsoft.com/office/drawing/2014/chart" uri="{C3380CC4-5D6E-409C-BE32-E72D297353CC}">
              <c16:uniqueId val="{0000000B-5ED7-44E2-AA7B-5A39EF91CC7D}"/>
            </c:ext>
          </c:extLst>
        </c:ser>
        <c:dLbls>
          <c:showLegendKey val="0"/>
          <c:showVal val="0"/>
          <c:showCatName val="0"/>
          <c:showSerName val="0"/>
          <c:showPercent val="0"/>
          <c:showBubbleSize val="0"/>
        </c:dLbls>
        <c:marker val="1"/>
        <c:smooth val="0"/>
        <c:axId val="1339305992"/>
        <c:axId val="1339304816"/>
      </c:lineChart>
      <c:catAx>
        <c:axId val="133930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304816"/>
        <c:crosses val="autoZero"/>
        <c:auto val="1"/>
        <c:lblAlgn val="ctr"/>
        <c:lblOffset val="100"/>
        <c:tickLblSkip val="1"/>
        <c:tickMarkSkip val="1"/>
        <c:noMultiLvlLbl val="0"/>
      </c:catAx>
      <c:valAx>
        <c:axId val="133930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30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745</c:v>
                </c:pt>
                <c:pt idx="1">
                  <c:v>838</c:v>
                </c:pt>
                <c:pt idx="2">
                  <c:v>742</c:v>
                </c:pt>
              </c:numCache>
            </c:numRef>
          </c:val>
          <c:extLst xmlns:c16r2="http://schemas.microsoft.com/office/drawing/2015/06/chart">
            <c:ext xmlns:c16="http://schemas.microsoft.com/office/drawing/2014/chart" uri="{C3380CC4-5D6E-409C-BE32-E72D297353CC}">
              <c16:uniqueId val="{00000000-5C84-44B0-B5FE-4365A0D948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128</c:v>
                </c:pt>
                <c:pt idx="1">
                  <c:v>136</c:v>
                </c:pt>
                <c:pt idx="2">
                  <c:v>144</c:v>
                </c:pt>
              </c:numCache>
            </c:numRef>
          </c:val>
          <c:extLst xmlns:c16r2="http://schemas.microsoft.com/office/drawing/2015/06/chart">
            <c:ext xmlns:c16="http://schemas.microsoft.com/office/drawing/2014/chart" uri="{C3380CC4-5D6E-409C-BE32-E72D297353CC}">
              <c16:uniqueId val="{00000001-5C84-44B0-B5FE-4365A0D948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673</c:v>
                </c:pt>
                <c:pt idx="1">
                  <c:v>796</c:v>
                </c:pt>
                <c:pt idx="2">
                  <c:v>985</c:v>
                </c:pt>
              </c:numCache>
            </c:numRef>
          </c:val>
          <c:extLst xmlns:c16r2="http://schemas.microsoft.com/office/drawing/2015/06/chart">
            <c:ext xmlns:c16="http://schemas.microsoft.com/office/drawing/2014/chart" uri="{C3380CC4-5D6E-409C-BE32-E72D297353CC}">
              <c16:uniqueId val="{00000002-5C84-44B0-B5FE-4365A0D94853}"/>
            </c:ext>
          </c:extLst>
        </c:ser>
        <c:dLbls>
          <c:showLegendKey val="0"/>
          <c:showVal val="0"/>
          <c:showCatName val="0"/>
          <c:showSerName val="0"/>
          <c:showPercent val="0"/>
          <c:showBubbleSize val="0"/>
        </c:dLbls>
        <c:gapWidth val="120"/>
        <c:overlap val="100"/>
        <c:axId val="1339304032"/>
        <c:axId val="1339298544"/>
      </c:barChart>
      <c:catAx>
        <c:axId val="13393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9298544"/>
        <c:crosses val="autoZero"/>
        <c:auto val="1"/>
        <c:lblAlgn val="ctr"/>
        <c:lblOffset val="100"/>
        <c:tickLblSkip val="1"/>
        <c:tickMarkSkip val="1"/>
        <c:noMultiLvlLbl val="0"/>
      </c:catAx>
      <c:valAx>
        <c:axId val="1339298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930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C3-42CE-AFC2-A1FEB716313E}"/>
                </c:ext>
                <c:ext xmlns:c15="http://schemas.microsoft.com/office/drawing/2012/chart" uri="{CE6537A1-D6FC-4f65-9D91-7224C49458BB}">
                  <c15:layout/>
                  <c15:dlblFieldTable>
                    <c15:dlblFTEntry>
                      <c15:txfldGUID>{CDE0F49A-C5E0-4237-A58D-47154536FBD3}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C3-42CE-AFC2-A1FEB716313E}"/>
                </c:ext>
                <c:ext xmlns:c15="http://schemas.microsoft.com/office/drawing/2012/chart" uri="{CE6537A1-D6FC-4f65-9D91-7224C49458BB}">
                  <c15:dlblFieldTable>
                    <c15:dlblFTEntry>
                      <c15:txfldGUID>{7E467717-07D6-4B65-946A-5BAE40759D8F}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C3-42CE-AFC2-A1FEB716313E}"/>
                </c:ext>
                <c:ext xmlns:c15="http://schemas.microsoft.com/office/drawing/2012/chart" uri="{CE6537A1-D6FC-4f65-9D91-7224C49458BB}">
                  <c15:dlblFieldTable>
                    <c15:dlblFTEntry>
                      <c15:txfldGUID>{9ACF2A5A-15B3-4714-B7D7-BCE54E0B39F4}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C3-42CE-AFC2-A1FEB716313E}"/>
                </c:ext>
                <c:ext xmlns:c15="http://schemas.microsoft.com/office/drawing/2012/chart" uri="{CE6537A1-D6FC-4f65-9D91-7224C49458BB}">
                  <c15:dlblFieldTable>
                    <c15:dlblFTEntry>
                      <c15:txfldGUID>{1953F95E-0573-411B-BF20-6FA43672E14C}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C3-42CE-AFC2-A1FEB716313E}"/>
                </c:ext>
                <c:ext xmlns:c15="http://schemas.microsoft.com/office/drawing/2012/chart" uri="{CE6537A1-D6FC-4f65-9D91-7224C49458BB}">
                  <c15:dlblFieldTable>
                    <c15:dlblFTEntry>
                      <c15:txfldGUID>{E84699A7-9A5D-43DE-963F-5EB38624CFEC}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C3-42CE-AFC2-A1FEB716313E}"/>
                </c:ext>
                <c:ext xmlns:c15="http://schemas.microsoft.com/office/drawing/2012/chart" uri="{CE6537A1-D6FC-4f65-9D91-7224C49458BB}">
                  <c15:layout/>
                  <c15:dlblFieldTable>
                    <c15:dlblFTEntry>
                      <c15:txfldGUID>{5A1DD3AE-8D78-4821-BD82-3B1AEA6BFCCC}</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C3-42CE-AFC2-A1FEB716313E}"/>
                </c:ext>
                <c:ext xmlns:c15="http://schemas.microsoft.com/office/drawing/2012/chart" uri="{CE6537A1-D6FC-4f65-9D91-7224C49458BB}">
                  <c15:layout/>
                  <c15:dlblFieldTable>
                    <c15:dlblFTEntry>
                      <c15:txfldGUID>{509775F2-B3E2-479A-9939-75966C2895F4}</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C3-42CE-AFC2-A1FEB716313E}"/>
                </c:ext>
                <c:ext xmlns:c15="http://schemas.microsoft.com/office/drawing/2012/chart" uri="{CE6537A1-D6FC-4f65-9D91-7224C49458BB}">
                  <c15:layout/>
                  <c15:dlblFieldTable>
                    <c15:dlblFTEntry>
                      <c15:txfldGUID>{F21DE128-DC5E-4EB8-966E-2B5454548ACD}</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C3-42CE-AFC2-A1FEB716313E}"/>
                </c:ext>
                <c:ext xmlns:c15="http://schemas.microsoft.com/office/drawing/2012/chart" uri="{CE6537A1-D6FC-4f65-9D91-7224C49458BB}">
                  <c15:layout/>
                  <c15:dlblFieldTable>
                    <c15:dlblFTEntry>
                      <c15:txfldGUID>{8B7FF0BD-4432-4636-8D94-4724F05B1200}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62.3</c:v>
                </c:pt>
                <c:pt idx="16">
                  <c:v>63.7</c:v>
                </c:pt>
                <c:pt idx="24">
                  <c:v>64.900000000000006</c:v>
                </c:pt>
                <c:pt idx="32">
                  <c:v>66.400000000000006</c:v>
                </c:pt>
              </c:numCache>
            </c:numRef>
          </c:xVal>
          <c:yVal>
            <c:numRef>
              <c:f>公会計指標分析・財政指標組合せ分析表!$BP$51:$DC$51</c:f>
              <c:numCache>
                <c:formatCode>#,##0.0;"▲ "#,##0.0</c:formatCode>
                <c:ptCount val="40"/>
                <c:pt idx="0">
                  <c:v>38.6</c:v>
                </c:pt>
                <c:pt idx="8">
                  <c:v>37.700000000000003</c:v>
                </c:pt>
                <c:pt idx="16">
                  <c:v>29.2</c:v>
                </c:pt>
                <c:pt idx="24">
                  <c:v>20.5</c:v>
                </c:pt>
                <c:pt idx="32">
                  <c:v>11.3</c:v>
                </c:pt>
              </c:numCache>
            </c:numRef>
          </c:yVal>
          <c:smooth val="0"/>
          <c:extLst xmlns:c16r2="http://schemas.microsoft.com/office/drawing/2015/06/chart">
            <c:ext xmlns:c16="http://schemas.microsoft.com/office/drawing/2014/chart" uri="{C3380CC4-5D6E-409C-BE32-E72D297353CC}">
              <c16:uniqueId val="{00000009-7CC3-42CE-AFC2-A1FEB71631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C3-42CE-AFC2-A1FEB716313E}"/>
                </c:ext>
                <c:ext xmlns:c15="http://schemas.microsoft.com/office/drawing/2012/chart" uri="{CE6537A1-D6FC-4f65-9D91-7224C49458BB}">
                  <c15:layout/>
                  <c15:dlblFieldTable>
                    <c15:dlblFTEntry>
                      <c15:txfldGUID>{8F806340-905F-4DC7-8108-ADF93611E332}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C3-42CE-AFC2-A1FEB716313E}"/>
                </c:ext>
                <c:ext xmlns:c15="http://schemas.microsoft.com/office/drawing/2012/chart" uri="{CE6537A1-D6FC-4f65-9D91-7224C49458BB}">
                  <c15:dlblFieldTable>
                    <c15:dlblFTEntry>
                      <c15:txfldGUID>{DB22A0EB-5F4E-4F2F-9570-C55FCCC5E87F}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C3-42CE-AFC2-A1FEB716313E}"/>
                </c:ext>
                <c:ext xmlns:c15="http://schemas.microsoft.com/office/drawing/2012/chart" uri="{CE6537A1-D6FC-4f65-9D91-7224C49458BB}">
                  <c15:dlblFieldTable>
                    <c15:dlblFTEntry>
                      <c15:txfldGUID>{1570CEA5-0A44-4D7C-8050-5B7E3230770E}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C3-42CE-AFC2-A1FEB716313E}"/>
                </c:ext>
                <c:ext xmlns:c15="http://schemas.microsoft.com/office/drawing/2012/chart" uri="{CE6537A1-D6FC-4f65-9D91-7224C49458BB}">
                  <c15:dlblFieldTable>
                    <c15:dlblFTEntry>
                      <c15:txfldGUID>{2651F0F2-0B38-462A-8CC7-13B3C8266A33}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C3-42CE-AFC2-A1FEB716313E}"/>
                </c:ext>
                <c:ext xmlns:c15="http://schemas.microsoft.com/office/drawing/2012/chart" uri="{CE6537A1-D6FC-4f65-9D91-7224C49458BB}">
                  <c15:dlblFieldTable>
                    <c15:dlblFTEntry>
                      <c15:txfldGUID>{A35237F1-4F9C-45B0-9FE1-3ECF9A0C0517}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C3-42CE-AFC2-A1FEB716313E}"/>
                </c:ext>
                <c:ext xmlns:c15="http://schemas.microsoft.com/office/drawing/2012/chart" uri="{CE6537A1-D6FC-4f65-9D91-7224C49458BB}">
                  <c15:layout/>
                  <c15:dlblFieldTable>
                    <c15:dlblFTEntry>
                      <c15:txfldGUID>{19C2F67F-579E-4987-971D-6BA7B0EBE9D8}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C3-42CE-AFC2-A1FEB716313E}"/>
                </c:ext>
                <c:ext xmlns:c15="http://schemas.microsoft.com/office/drawing/2012/chart" uri="{CE6537A1-D6FC-4f65-9D91-7224C49458BB}">
                  <c15:layout/>
                  <c15:dlblFieldTable>
                    <c15:dlblFTEntry>
                      <c15:txfldGUID>{5F3C35A6-286F-4FBA-9375-E5D93C5E37E5}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C3-42CE-AFC2-A1FEB716313E}"/>
                </c:ext>
                <c:ext xmlns:c15="http://schemas.microsoft.com/office/drawing/2012/chart" uri="{CE6537A1-D6FC-4f65-9D91-7224C49458BB}">
                  <c15:layout/>
                  <c15:dlblFieldTable>
                    <c15:dlblFTEntry>
                      <c15:txfldGUID>{46CD3BDB-D794-44BB-B386-61FC347BDB6A}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C3-42CE-AFC2-A1FEB716313E}"/>
                </c:ext>
                <c:ext xmlns:c15="http://schemas.microsoft.com/office/drawing/2012/chart" uri="{CE6537A1-D6FC-4f65-9D91-7224C49458BB}">
                  <c15:layout/>
                  <c15:dlblFieldTable>
                    <c15:dlblFTEntry>
                      <c15:txfldGUID>{2ED092EE-F24E-4174-ADD7-FB4C9B20FA6B}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CC3-42CE-AFC2-A1FEB716313E}"/>
            </c:ext>
          </c:extLst>
        </c:ser>
        <c:dLbls>
          <c:showLegendKey val="0"/>
          <c:showVal val="1"/>
          <c:showCatName val="0"/>
          <c:showSerName val="0"/>
          <c:showPercent val="0"/>
          <c:showBubbleSize val="0"/>
        </c:dLbls>
        <c:axId val="1339305208"/>
        <c:axId val="1339307168"/>
      </c:scatterChart>
      <c:valAx>
        <c:axId val="1339305208"/>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307168"/>
        <c:crosses val="autoZero"/>
        <c:crossBetween val="midCat"/>
      </c:valAx>
      <c:valAx>
        <c:axId val="1339307168"/>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30520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36-4AD2-9C3D-DC5BEF17D014}"/>
                </c:ext>
                <c:ext xmlns:c15="http://schemas.microsoft.com/office/drawing/2012/chart" uri="{CE6537A1-D6FC-4f65-9D91-7224C49458BB}">
                  <c15:layout/>
                  <c15:dlblFieldTable>
                    <c15:dlblFTEntry>
                      <c15:txfldGUID>{02B25E50-23D9-4626-A6D2-3C6FFC14E3EE}</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36-4AD2-9C3D-DC5BEF17D014}"/>
                </c:ext>
                <c:ext xmlns:c15="http://schemas.microsoft.com/office/drawing/2012/chart" uri="{CE6537A1-D6FC-4f65-9D91-7224C49458BB}">
                  <c15:dlblFieldTable>
                    <c15:dlblFTEntry>
                      <c15:txfldGUID>{356FE8F1-D60D-4F1B-AC17-04E1A8C9BA9A}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36-4AD2-9C3D-DC5BEF17D014}"/>
                </c:ext>
                <c:ext xmlns:c15="http://schemas.microsoft.com/office/drawing/2012/chart" uri="{CE6537A1-D6FC-4f65-9D91-7224C49458BB}">
                  <c15:dlblFieldTable>
                    <c15:dlblFTEntry>
                      <c15:txfldGUID>{9FCBC818-4FEB-4017-B4E0-82C4A4BD3648}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36-4AD2-9C3D-DC5BEF17D014}"/>
                </c:ext>
                <c:ext xmlns:c15="http://schemas.microsoft.com/office/drawing/2012/chart" uri="{CE6537A1-D6FC-4f65-9D91-7224C49458BB}">
                  <c15:dlblFieldTable>
                    <c15:dlblFTEntry>
                      <c15:txfldGUID>{E6AB6AE9-2EBB-413B-81FD-0B8B5A64666C}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36-4AD2-9C3D-DC5BEF17D014}"/>
                </c:ext>
                <c:ext xmlns:c15="http://schemas.microsoft.com/office/drawing/2012/chart" uri="{CE6537A1-D6FC-4f65-9D91-7224C49458BB}">
                  <c15:dlblFieldTable>
                    <c15:dlblFTEntry>
                      <c15:txfldGUID>{04D1E29A-C777-47BA-A466-C51EE6DB9B9B}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36-4AD2-9C3D-DC5BEF17D014}"/>
                </c:ext>
                <c:ext xmlns:c15="http://schemas.microsoft.com/office/drawing/2012/chart" uri="{CE6537A1-D6FC-4f65-9D91-7224C49458BB}">
                  <c15:layout/>
                  <c15:dlblFieldTable>
                    <c15:dlblFTEntry>
                      <c15:txfldGUID>{DF2C81DC-8E0C-455C-AD89-E62D28096F73}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36-4AD2-9C3D-DC5BEF17D014}"/>
                </c:ext>
                <c:ext xmlns:c15="http://schemas.microsoft.com/office/drawing/2012/chart" uri="{CE6537A1-D6FC-4f65-9D91-7224C49458BB}">
                  <c15:layout/>
                  <c15:dlblFieldTable>
                    <c15:dlblFTEntry>
                      <c15:txfldGUID>{0907A24E-8AE9-478A-81C6-325D3B379BBE}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36-4AD2-9C3D-DC5BEF17D014}"/>
                </c:ext>
                <c:ext xmlns:c15="http://schemas.microsoft.com/office/drawing/2012/chart" uri="{CE6537A1-D6FC-4f65-9D91-7224C49458BB}">
                  <c15:layout/>
                  <c15:dlblFieldTable>
                    <c15:dlblFTEntry>
                      <c15:txfldGUID>{35B25BAB-39EC-4D43-A899-CFF21FC1CC16}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36-4AD2-9C3D-DC5BEF17D014}"/>
                </c:ext>
                <c:ext xmlns:c15="http://schemas.microsoft.com/office/drawing/2012/chart" uri="{CE6537A1-D6FC-4f65-9D91-7224C49458BB}">
                  <c15:layout/>
                  <c15:dlblFieldTable>
                    <c15:dlblFTEntry>
                      <c15:txfldGUID>{0D6DD536-7002-4179-B455-23CC5B3EE2F1}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3.9</c:v>
                </c:pt>
                <c:pt idx="16">
                  <c:v>4.2</c:v>
                </c:pt>
                <c:pt idx="24">
                  <c:v>5.2</c:v>
                </c:pt>
                <c:pt idx="32">
                  <c:v>6.7</c:v>
                </c:pt>
              </c:numCache>
            </c:numRef>
          </c:xVal>
          <c:yVal>
            <c:numRef>
              <c:f>公会計指標分析・財政指標組合せ分析表!$BP$73:$DC$73</c:f>
              <c:numCache>
                <c:formatCode>#,##0.0;"▲ "#,##0.0</c:formatCode>
                <c:ptCount val="40"/>
                <c:pt idx="0">
                  <c:v>38.6</c:v>
                </c:pt>
                <c:pt idx="8">
                  <c:v>37.700000000000003</c:v>
                </c:pt>
                <c:pt idx="16">
                  <c:v>29.2</c:v>
                </c:pt>
                <c:pt idx="24">
                  <c:v>20.5</c:v>
                </c:pt>
                <c:pt idx="32">
                  <c:v>11.3</c:v>
                </c:pt>
              </c:numCache>
            </c:numRef>
          </c:yVal>
          <c:smooth val="0"/>
          <c:extLst xmlns:c16r2="http://schemas.microsoft.com/office/drawing/2015/06/chart">
            <c:ext xmlns:c16="http://schemas.microsoft.com/office/drawing/2014/chart" uri="{C3380CC4-5D6E-409C-BE32-E72D297353CC}">
              <c16:uniqueId val="{00000009-DA36-4AD2-9C3D-DC5BEF17D0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36-4AD2-9C3D-DC5BEF17D014}"/>
                </c:ext>
                <c:ext xmlns:c15="http://schemas.microsoft.com/office/drawing/2012/chart" uri="{CE6537A1-D6FC-4f65-9D91-7224C49458BB}">
                  <c15:layout/>
                  <c15:dlblFieldTable>
                    <c15:dlblFTEntry>
                      <c15:txfldGUID>{8DE4004F-39FA-49F7-9C5D-6AFE591DA8CA}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36-4AD2-9C3D-DC5BEF17D014}"/>
                </c:ext>
                <c:ext xmlns:c15="http://schemas.microsoft.com/office/drawing/2012/chart" uri="{CE6537A1-D6FC-4f65-9D91-7224C49458BB}">
                  <c15:dlblFieldTable>
                    <c15:dlblFTEntry>
                      <c15:txfldGUID>{0733C60A-6A4A-4046-90C9-A3FC21534A2C}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36-4AD2-9C3D-DC5BEF17D014}"/>
                </c:ext>
                <c:ext xmlns:c15="http://schemas.microsoft.com/office/drawing/2012/chart" uri="{CE6537A1-D6FC-4f65-9D91-7224C49458BB}">
                  <c15:dlblFieldTable>
                    <c15:dlblFTEntry>
                      <c15:txfldGUID>{AB9090DE-73F2-4AB1-B99C-D318613EBDCD}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36-4AD2-9C3D-DC5BEF17D014}"/>
                </c:ext>
                <c:ext xmlns:c15="http://schemas.microsoft.com/office/drawing/2012/chart" uri="{CE6537A1-D6FC-4f65-9D91-7224C49458BB}">
                  <c15:dlblFieldTable>
                    <c15:dlblFTEntry>
                      <c15:txfldGUID>{589D8396-03F5-40D8-A795-0BB3BC5B25B2}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36-4AD2-9C3D-DC5BEF17D014}"/>
                </c:ext>
                <c:ext xmlns:c15="http://schemas.microsoft.com/office/drawing/2012/chart" uri="{CE6537A1-D6FC-4f65-9D91-7224C49458BB}">
                  <c15:dlblFieldTable>
                    <c15:dlblFTEntry>
                      <c15:txfldGUID>{C8039F40-6DCD-4899-AC56-00BEDE153113}</c15:txfldGUID>
                      <c15:f>#REF!</c15:f>
                      <c15:dlblFieldTableCache>
                        <c:ptCount val="1"/>
                        <c:pt idx="0">
                          <c:v>#REF!</c:v>
                        </c:pt>
                      </c15:dlblFieldTableCache>
                    </c15:dlblFTEntry>
                  </c15:dlblFieldTable>
                  <c15:showDataLabelsRange val="0"/>
                </c:ext>
              </c:extLst>
            </c:dLbl>
            <c:dLbl>
              <c:idx val="8"/>
              <c:layout>
                <c:manualLayout>
                  <c:x val="-2.5298460057526787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36-4AD2-9C3D-DC5BEF17D014}"/>
                </c:ext>
                <c:ext xmlns:c15="http://schemas.microsoft.com/office/drawing/2012/chart" uri="{CE6537A1-D6FC-4f65-9D91-7224C49458BB}">
                  <c15:layout/>
                  <c15:dlblFieldTable>
                    <c15:dlblFTEntry>
                      <c15:txfldGUID>{9C02D708-85BC-4D47-934F-62B04847012E}</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36-4AD2-9C3D-DC5BEF17D014}"/>
                </c:ext>
                <c:ext xmlns:c15="http://schemas.microsoft.com/office/drawing/2012/chart" uri="{CE6537A1-D6FC-4f65-9D91-7224C49458BB}">
                  <c15:layout/>
                  <c15:dlblFieldTable>
                    <c15:dlblFTEntry>
                      <c15:txfldGUID>{42A46DA8-B4B1-4AB8-BE76-36FDE50F303B}</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36-4AD2-9C3D-DC5BEF17D014}"/>
                </c:ext>
                <c:ext xmlns:c15="http://schemas.microsoft.com/office/drawing/2012/chart" uri="{CE6537A1-D6FC-4f65-9D91-7224C49458BB}">
                  <c15:layout/>
                  <c15:dlblFieldTable>
                    <c15:dlblFTEntry>
                      <c15:txfldGUID>{85C11911-611D-4370-BCDE-FC9981BEBD4E}</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36-4AD2-9C3D-DC5BEF17D014}"/>
                </c:ext>
                <c:ext xmlns:c15="http://schemas.microsoft.com/office/drawing/2012/chart" uri="{CE6537A1-D6FC-4f65-9D91-7224C49458BB}">
                  <c15:layout/>
                  <c15:dlblFieldTable>
                    <c15:dlblFTEntry>
                      <c15:txfldGUID>{8CCDD293-572C-41D5-9E77-5A157B80F653}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A36-4AD2-9C3D-DC5BEF17D014}"/>
            </c:ext>
          </c:extLst>
        </c:ser>
        <c:dLbls>
          <c:showLegendKey val="0"/>
          <c:showVal val="1"/>
          <c:showCatName val="0"/>
          <c:showSerName val="0"/>
          <c:showPercent val="0"/>
          <c:showBubbleSize val="0"/>
        </c:dLbls>
        <c:axId val="1339308344"/>
        <c:axId val="1339300112"/>
      </c:scatterChart>
      <c:valAx>
        <c:axId val="1339308344"/>
        <c:scaling>
          <c:orientation val="maxMin"/>
          <c:max val="9"/>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300112"/>
        <c:crosses val="autoZero"/>
        <c:crossBetween val="midCat"/>
      </c:valAx>
      <c:valAx>
        <c:axId val="133930011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93083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a:t>
          </a:r>
          <a:r>
            <a:rPr kumimoji="1" lang="en-US" altLang="ja-JP" sz="1200">
              <a:latin typeface="ＭＳ ゴシック" pitchFamily="49" charset="-128"/>
              <a:ea typeface="ＭＳ ゴシック" pitchFamily="49" charset="-128"/>
            </a:rPr>
            <a:t>6.7</a:t>
          </a:r>
          <a:r>
            <a:rPr kumimoji="1" lang="ja-JP" altLang="en-US" sz="1200">
              <a:latin typeface="ＭＳ ゴシック" pitchFamily="49" charset="-128"/>
              <a:ea typeface="ＭＳ ゴシック" pitchFamily="49" charset="-128"/>
            </a:rPr>
            <a:t>％で前年比</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ポイント増となった。近年の大規模事業に係る借入の償還開始等により、一般会計元利償還金が増加したことなどから算定分子も増となり、単年度比率は前年比</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8.3</a:t>
          </a:r>
          <a:r>
            <a:rPr kumimoji="1" lang="ja-JP" altLang="en-US" sz="1200">
              <a:latin typeface="ＭＳ ゴシック" pitchFamily="49" charset="-128"/>
              <a:ea typeface="ＭＳ ゴシック" pitchFamily="49" charset="-128"/>
            </a:rPr>
            <a:t>％となった。しかし</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年度の数値が低いこともあり、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ヵ年平均では</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ポイント増となった。今後は更なる公債費の増加が予想されることから、比率も増加するものと考えられる。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共下水道に対する繰出金の負担が依然として大きく、元利償還金の減少も鈍化していくことから引き続き地方債の発行を抑制していくとともに、過疎対策事業などの有利な地方債の活用等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満期一括償還地方債の借入に係る積立てはない。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ポイントの減少となった。これは、地方債現在高の減や公営企業債等繰入見込額が減、充当可能基金の増に伴い、将来負担額が減少したことによるものである。</a:t>
          </a:r>
        </a:p>
        <a:p>
          <a:r>
            <a:rPr kumimoji="1" lang="ja-JP" altLang="en-US" sz="1400">
              <a:latin typeface="ＭＳ ゴシック" pitchFamily="49" charset="-128"/>
              <a:ea typeface="ＭＳ ゴシック" pitchFamily="49" charset="-128"/>
            </a:rPr>
            <a:t>　今後とも地方債発行の抑制による残高の縮減に努めるとともに、厳しい財政状況の中でも可能な限り基金への積立を確保することにより、将来負担比率の改善に引き続き取組んでいく。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百万円の大幅増となっている。これは、ふるさとまちづくり寄附金や町有施設整備基金といった特定目的基金への積立額が大幅に増加した影響である。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特に、今後懸念されている公共施設の老朽化に伴う大規模改修や更新需要の増大に備え、町有施設整備基金をはじめとする特定目的基金の一層の充実を図っていく必要がある。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　　　　　：町有施設の建設、大規模な補修等に備えるため。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・ふるさとまちづくり寄附基金：ふるさと納税により寄附されたものを積立て、返礼経費や事務経費に充てるため。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　　　　　：将来の福祉政策に備えるため。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・ふるさと奨学基金　　　　　：経済的理由により高等学校及び大学等での修学が困難な者の教育を受ける機会の拡充に資するため。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・起業支援基金　　　　　　　：本町における起業を支援し、地域経済の活性化を図るため。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・ふるさとまちづくり寄附金の増による基金残高の増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・今後の公共施設改修等に備えるための積立が増加したことによる町有施設整備基金の増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・今後の高齢化による介護給付費の増などに備えるため、令和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より地域福祉振興基金へ積立を開始したことによる増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今後は、各公共施設の施設改修や更新を迎えることや、福祉政策の充実を図るため、町有施設整備基金や地域福祉振興基金への積立を充実していく。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百万円減の基金残高となった。要因として、基金取崩し額は昨年度と比較すると減少しているものの、積立額が大幅に減少したことにより、全体の現在高が減となったことが挙げられる。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財政調整基金はあくまでも調整財源として捉え、年度末残高としては標準財政規模の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割程度の額を確保できるような運用を心掛けていく。また近年、災害や新型コロナウイルスなど緊急に支出しなければならない状況が続いていることから、必要に応じて積立を実施し備えることとしている。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防災行政無線整備（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）や古寺案内センター整備（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）に係る起債の償還財源となる県補助金の積み立てによる増加がみられる。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地方債現在高の適正化のためにも、引き続き、当該基金への着実な積み立てにより、後年度の財政負担軽減に配慮していく。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本町の公共施設については老朽化が進んでおり、類似団体と比較すると有形固定資産減価償却率が高い傾向にある。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年度に策定した「個別施設計画」や、令和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年度に見直しを実施した「公共施設等総合管理計画」を基に、今後の公共施設の在り方について検討し、適切に維持管理を努めていく。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81" name="楕円 80"/>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82" name="有形固定資産減価償却率該当値テキスト"/>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154834</xdr:rowOff>
    </xdr:from>
    <xdr:to>
      <xdr:col>19</xdr:col>
      <xdr:colOff>187325</xdr:colOff>
      <xdr:row>31</xdr:row>
      <xdr:rowOff>84984</xdr:rowOff>
    </xdr:to>
    <xdr:sp macro="" textlink="">
      <xdr:nvSpPr>
        <xdr:cNvPr id="83" name="楕円 82"/>
        <xdr:cNvSpPr/>
      </xdr:nvSpPr>
      <xdr:spPr>
        <a:xfrm>
          <a:off x="40005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34184</xdr:rowOff>
    </xdr:from>
    <xdr:to>
      <xdr:col>23</xdr:col>
      <xdr:colOff>85725</xdr:colOff>
      <xdr:row>31</xdr:row>
      <xdr:rowOff>61172</xdr:rowOff>
    </xdr:to>
    <xdr:cxnSp macro="">
      <xdr:nvCxnSpPr>
        <xdr:cNvPr id="84" name="直線コネクタ 83"/>
        <xdr:cNvCxnSpPr/>
      </xdr:nvCxnSpPr>
      <xdr:spPr>
        <a:xfrm>
          <a:off x="4051300" y="6120659"/>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133244</xdr:rowOff>
    </xdr:from>
    <xdr:to>
      <xdr:col>15</xdr:col>
      <xdr:colOff>187325</xdr:colOff>
      <xdr:row>31</xdr:row>
      <xdr:rowOff>63394</xdr:rowOff>
    </xdr:to>
    <xdr:sp macro="" textlink="">
      <xdr:nvSpPr>
        <xdr:cNvPr id="85" name="楕円 84"/>
        <xdr:cNvSpPr/>
      </xdr:nvSpPr>
      <xdr:spPr>
        <a:xfrm>
          <a:off x="3238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12594</xdr:rowOff>
    </xdr:from>
    <xdr:to>
      <xdr:col>19</xdr:col>
      <xdr:colOff>136525</xdr:colOff>
      <xdr:row>31</xdr:row>
      <xdr:rowOff>34184</xdr:rowOff>
    </xdr:to>
    <xdr:cxnSp macro="">
      <xdr:nvCxnSpPr>
        <xdr:cNvPr id="86" name="直線コネクタ 85"/>
        <xdr:cNvCxnSpPr/>
      </xdr:nvCxnSpPr>
      <xdr:spPr>
        <a:xfrm>
          <a:off x="3289300" y="609906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108056</xdr:rowOff>
    </xdr:from>
    <xdr:to>
      <xdr:col>11</xdr:col>
      <xdr:colOff>187325</xdr:colOff>
      <xdr:row>31</xdr:row>
      <xdr:rowOff>38206</xdr:rowOff>
    </xdr:to>
    <xdr:sp macro="" textlink="">
      <xdr:nvSpPr>
        <xdr:cNvPr id="87" name="楕円 86"/>
        <xdr:cNvSpPr/>
      </xdr:nvSpPr>
      <xdr:spPr>
        <a:xfrm>
          <a:off x="2476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158856</xdr:rowOff>
    </xdr:from>
    <xdr:to>
      <xdr:col>15</xdr:col>
      <xdr:colOff>136525</xdr:colOff>
      <xdr:row>31</xdr:row>
      <xdr:rowOff>12594</xdr:rowOff>
    </xdr:to>
    <xdr:cxnSp macro="">
      <xdr:nvCxnSpPr>
        <xdr:cNvPr id="88" name="直線コネクタ 87"/>
        <xdr:cNvCxnSpPr/>
      </xdr:nvCxnSpPr>
      <xdr:spPr>
        <a:xfrm>
          <a:off x="2527300" y="6073881"/>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89" name="楕円 88"/>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30</xdr:row>
      <xdr:rowOff>158856</xdr:rowOff>
    </xdr:to>
    <xdr:cxnSp macro="">
      <xdr:nvCxnSpPr>
        <xdr:cNvPr id="90" name="直線コネクタ 89"/>
        <xdr:cNvCxnSpPr/>
      </xdr:nvCxnSpPr>
      <xdr:spPr>
        <a:xfrm>
          <a:off x="1765300" y="6061287"/>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76111</xdr:rowOff>
    </xdr:from>
    <xdr:ext cx="405111" cy="259045"/>
    <xdr:sp macro="" textlink="">
      <xdr:nvSpPr>
        <xdr:cNvPr id="95" name="n_1mainValue有形固定資産減価償却率"/>
        <xdr:cNvSpPr txBox="1"/>
      </xdr:nvSpPr>
      <xdr:spPr>
        <a:xfrm>
          <a:off x="3836044" y="6162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54521</xdr:rowOff>
    </xdr:from>
    <xdr:ext cx="405111" cy="259045"/>
    <xdr:sp macro="" textlink="">
      <xdr:nvSpPr>
        <xdr:cNvPr id="96" name="n_2mainValue有形固定資産減価償却率"/>
        <xdr:cNvSpPr txBox="1"/>
      </xdr:nvSpPr>
      <xdr:spPr>
        <a:xfrm>
          <a:off x="30867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29333</xdr:rowOff>
    </xdr:from>
    <xdr:ext cx="405111" cy="259045"/>
    <xdr:sp macro="" textlink="">
      <xdr:nvSpPr>
        <xdr:cNvPr id="97" name="n_3mainValue有形固定資産減価償却率"/>
        <xdr:cNvSpPr txBox="1"/>
      </xdr:nvSpPr>
      <xdr:spPr>
        <a:xfrm>
          <a:off x="2324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98" name="n_4mainValue有形固定資産減価償却率"/>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類似団体と比較すると平均的な水準にあるが、全国平均や山形県平均と比較すると、低い傾向にある。今後は、地方債の発行抑制や事務事業見直し等を行い、財政健全化に努めていく。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49403</xdr:rowOff>
    </xdr:from>
    <xdr:to>
      <xdr:col>76</xdr:col>
      <xdr:colOff>73025</xdr:colOff>
      <xdr:row>30</xdr:row>
      <xdr:rowOff>151003</xdr:rowOff>
    </xdr:to>
    <xdr:sp macro="" textlink="">
      <xdr:nvSpPr>
        <xdr:cNvPr id="145" name="楕円 144"/>
        <xdr:cNvSpPr/>
      </xdr:nvSpPr>
      <xdr:spPr>
        <a:xfrm>
          <a:off x="14744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27830</xdr:rowOff>
    </xdr:from>
    <xdr:ext cx="469744" cy="259045"/>
    <xdr:sp macro="" textlink="">
      <xdr:nvSpPr>
        <xdr:cNvPr id="146" name="債務償還比率該当値テキスト"/>
        <xdr:cNvSpPr txBox="1"/>
      </xdr:nvSpPr>
      <xdr:spPr>
        <a:xfrm>
          <a:off x="14846300" y="59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123580</xdr:rowOff>
    </xdr:from>
    <xdr:to>
      <xdr:col>72</xdr:col>
      <xdr:colOff>123825</xdr:colOff>
      <xdr:row>31</xdr:row>
      <xdr:rowOff>53730</xdr:rowOff>
    </xdr:to>
    <xdr:sp macro="" textlink="">
      <xdr:nvSpPr>
        <xdr:cNvPr id="147" name="楕円 146"/>
        <xdr:cNvSpPr/>
      </xdr:nvSpPr>
      <xdr:spPr>
        <a:xfrm>
          <a:off x="14033500" y="60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100203</xdr:rowOff>
    </xdr:from>
    <xdr:to>
      <xdr:col>76</xdr:col>
      <xdr:colOff>22225</xdr:colOff>
      <xdr:row>31</xdr:row>
      <xdr:rowOff>2930</xdr:rowOff>
    </xdr:to>
    <xdr:cxnSp macro="">
      <xdr:nvCxnSpPr>
        <xdr:cNvPr id="148" name="直線コネクタ 147"/>
        <xdr:cNvCxnSpPr/>
      </xdr:nvCxnSpPr>
      <xdr:spPr>
        <a:xfrm flipV="1">
          <a:off x="14084300" y="6015228"/>
          <a:ext cx="711200" cy="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28466</xdr:rowOff>
    </xdr:from>
    <xdr:to>
      <xdr:col>68</xdr:col>
      <xdr:colOff>123825</xdr:colOff>
      <xdr:row>31</xdr:row>
      <xdr:rowOff>130066</xdr:rowOff>
    </xdr:to>
    <xdr:sp macro="" textlink="">
      <xdr:nvSpPr>
        <xdr:cNvPr id="149" name="楕円 148"/>
        <xdr:cNvSpPr/>
      </xdr:nvSpPr>
      <xdr:spPr>
        <a:xfrm>
          <a:off x="13271500" y="61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2930</xdr:rowOff>
    </xdr:from>
    <xdr:to>
      <xdr:col>72</xdr:col>
      <xdr:colOff>73025</xdr:colOff>
      <xdr:row>31</xdr:row>
      <xdr:rowOff>79266</xdr:rowOff>
    </xdr:to>
    <xdr:cxnSp macro="">
      <xdr:nvCxnSpPr>
        <xdr:cNvPr id="150" name="直線コネクタ 149"/>
        <xdr:cNvCxnSpPr/>
      </xdr:nvCxnSpPr>
      <xdr:spPr>
        <a:xfrm flipV="1">
          <a:off x="13322300" y="6089405"/>
          <a:ext cx="762000" cy="7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23685</xdr:rowOff>
    </xdr:from>
    <xdr:to>
      <xdr:col>64</xdr:col>
      <xdr:colOff>123825</xdr:colOff>
      <xdr:row>31</xdr:row>
      <xdr:rowOff>125285</xdr:rowOff>
    </xdr:to>
    <xdr:sp macro="" textlink="">
      <xdr:nvSpPr>
        <xdr:cNvPr id="151" name="楕円 150"/>
        <xdr:cNvSpPr/>
      </xdr:nvSpPr>
      <xdr:spPr>
        <a:xfrm>
          <a:off x="12509500" y="61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74485</xdr:rowOff>
    </xdr:from>
    <xdr:to>
      <xdr:col>68</xdr:col>
      <xdr:colOff>73025</xdr:colOff>
      <xdr:row>31</xdr:row>
      <xdr:rowOff>79266</xdr:rowOff>
    </xdr:to>
    <xdr:cxnSp macro="">
      <xdr:nvCxnSpPr>
        <xdr:cNvPr id="152" name="直線コネクタ 151"/>
        <xdr:cNvCxnSpPr/>
      </xdr:nvCxnSpPr>
      <xdr:spPr>
        <a:xfrm>
          <a:off x="12560300" y="6160960"/>
          <a:ext cx="762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28775</xdr:rowOff>
    </xdr:from>
    <xdr:to>
      <xdr:col>60</xdr:col>
      <xdr:colOff>123825</xdr:colOff>
      <xdr:row>31</xdr:row>
      <xdr:rowOff>130375</xdr:rowOff>
    </xdr:to>
    <xdr:sp macro="" textlink="">
      <xdr:nvSpPr>
        <xdr:cNvPr id="153" name="楕円 152"/>
        <xdr:cNvSpPr/>
      </xdr:nvSpPr>
      <xdr:spPr>
        <a:xfrm>
          <a:off x="11747500" y="61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74485</xdr:rowOff>
    </xdr:from>
    <xdr:to>
      <xdr:col>64</xdr:col>
      <xdr:colOff>73025</xdr:colOff>
      <xdr:row>31</xdr:row>
      <xdr:rowOff>79575</xdr:rowOff>
    </xdr:to>
    <xdr:cxnSp macro="">
      <xdr:nvCxnSpPr>
        <xdr:cNvPr id="154" name="直線コネクタ 153"/>
        <xdr:cNvCxnSpPr/>
      </xdr:nvCxnSpPr>
      <xdr:spPr>
        <a:xfrm flipV="1">
          <a:off x="11798300" y="6160960"/>
          <a:ext cx="762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44857</xdr:rowOff>
    </xdr:from>
    <xdr:ext cx="469744" cy="259045"/>
    <xdr:sp macro="" textlink="">
      <xdr:nvSpPr>
        <xdr:cNvPr id="159" name="n_1mainValue債務償還比率"/>
        <xdr:cNvSpPr txBox="1"/>
      </xdr:nvSpPr>
      <xdr:spPr>
        <a:xfrm>
          <a:off x="13836727" y="61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121193</xdr:rowOff>
    </xdr:from>
    <xdr:ext cx="469744" cy="259045"/>
    <xdr:sp macro="" textlink="">
      <xdr:nvSpPr>
        <xdr:cNvPr id="160" name="n_2mainValue債務償還比率"/>
        <xdr:cNvSpPr txBox="1"/>
      </xdr:nvSpPr>
      <xdr:spPr>
        <a:xfrm>
          <a:off x="130874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116412</xdr:rowOff>
    </xdr:from>
    <xdr:ext cx="469744" cy="259045"/>
    <xdr:sp macro="" textlink="">
      <xdr:nvSpPr>
        <xdr:cNvPr id="161" name="n_3mainValue債務償還比率"/>
        <xdr:cNvSpPr txBox="1"/>
      </xdr:nvSpPr>
      <xdr:spPr>
        <a:xfrm>
          <a:off x="12325427" y="62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121502</xdr:rowOff>
    </xdr:from>
    <xdr:ext cx="469744" cy="259045"/>
    <xdr:sp macro="" textlink="">
      <xdr:nvSpPr>
        <xdr:cNvPr id="162" name="n_4mainValue債務償還比率"/>
        <xdr:cNvSpPr txBox="1"/>
      </xdr:nvSpPr>
      <xdr:spPr>
        <a:xfrm>
          <a:off x="11563427" y="620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73" name="楕円 72"/>
        <xdr:cNvSpPr/>
      </xdr:nvSpPr>
      <xdr:spPr>
        <a:xfrm>
          <a:off x="4584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1922</xdr:rowOff>
    </xdr:from>
    <xdr:ext cx="405111" cy="259045"/>
    <xdr:sp macro="" textlink="">
      <xdr:nvSpPr>
        <xdr:cNvPr id="74" name="【道路】&#10;有形固定資産減価償却率該当値テキスト"/>
        <xdr:cNvSpPr txBox="1"/>
      </xdr:nvSpPr>
      <xdr:spPr>
        <a:xfrm>
          <a:off x="4673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5" name="楕円 74"/>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74295</xdr:rowOff>
    </xdr:to>
    <xdr:cxnSp macro="">
      <xdr:nvCxnSpPr>
        <xdr:cNvPr id="76" name="直線コネクタ 75"/>
        <xdr:cNvCxnSpPr/>
      </xdr:nvCxnSpPr>
      <xdr:spPr>
        <a:xfrm>
          <a:off x="3797300" y="65589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133985</xdr:rowOff>
    </xdr:from>
    <xdr:to>
      <xdr:col>15</xdr:col>
      <xdr:colOff>101600</xdr:colOff>
      <xdr:row>38</xdr:row>
      <xdr:rowOff>64135</xdr:rowOff>
    </xdr:to>
    <xdr:sp macro="" textlink="">
      <xdr:nvSpPr>
        <xdr:cNvPr id="77" name="楕円 76"/>
        <xdr:cNvSpPr/>
      </xdr:nvSpPr>
      <xdr:spPr>
        <a:xfrm>
          <a:off x="2857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xdr:rowOff>
    </xdr:from>
    <xdr:to>
      <xdr:col>19</xdr:col>
      <xdr:colOff>177800</xdr:colOff>
      <xdr:row>38</xdr:row>
      <xdr:rowOff>43815</xdr:rowOff>
    </xdr:to>
    <xdr:cxnSp macro="">
      <xdr:nvCxnSpPr>
        <xdr:cNvPr id="78" name="直線コネクタ 77"/>
        <xdr:cNvCxnSpPr/>
      </xdr:nvCxnSpPr>
      <xdr:spPr>
        <a:xfrm>
          <a:off x="2908300" y="6528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92075</xdr:rowOff>
    </xdr:from>
    <xdr:to>
      <xdr:col>10</xdr:col>
      <xdr:colOff>165100</xdr:colOff>
      <xdr:row>38</xdr:row>
      <xdr:rowOff>22225</xdr:rowOff>
    </xdr:to>
    <xdr:sp macro="" textlink="">
      <xdr:nvSpPr>
        <xdr:cNvPr id="79" name="楕円 78"/>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38</xdr:row>
      <xdr:rowOff>13335</xdr:rowOff>
    </xdr:to>
    <xdr:cxnSp macro="">
      <xdr:nvCxnSpPr>
        <xdr:cNvPr id="80" name="直線コネクタ 79"/>
        <xdr:cNvCxnSpPr/>
      </xdr:nvCxnSpPr>
      <xdr:spPr>
        <a:xfrm>
          <a:off x="2019300" y="6486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65405</xdr:rowOff>
    </xdr:from>
    <xdr:to>
      <xdr:col>6</xdr:col>
      <xdr:colOff>38100</xdr:colOff>
      <xdr:row>37</xdr:row>
      <xdr:rowOff>167005</xdr:rowOff>
    </xdr:to>
    <xdr:sp macro="" textlink="">
      <xdr:nvSpPr>
        <xdr:cNvPr id="81" name="楕円 80"/>
        <xdr:cNvSpPr/>
      </xdr:nvSpPr>
      <xdr:spPr>
        <a:xfrm>
          <a:off x="1079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116205</xdr:rowOff>
    </xdr:from>
    <xdr:to>
      <xdr:col>10</xdr:col>
      <xdr:colOff>114300</xdr:colOff>
      <xdr:row>37</xdr:row>
      <xdr:rowOff>142875</xdr:rowOff>
    </xdr:to>
    <xdr:cxnSp macro="">
      <xdr:nvCxnSpPr>
        <xdr:cNvPr id="82" name="直線コネクタ 81"/>
        <xdr:cNvCxnSpPr/>
      </xdr:nvCxnSpPr>
      <xdr:spPr>
        <a:xfrm>
          <a:off x="1130300" y="6459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111142</xdr:rowOff>
    </xdr:from>
    <xdr:ext cx="405111" cy="259045"/>
    <xdr:sp macro="" textlink="">
      <xdr:nvSpPr>
        <xdr:cNvPr id="87" name="n_1main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80662</xdr:rowOff>
    </xdr:from>
    <xdr:ext cx="405111" cy="259045"/>
    <xdr:sp macro="" textlink="">
      <xdr:nvSpPr>
        <xdr:cNvPr id="88" name="n_2mainValue【道路】&#10;有形固定資産減価償却率"/>
        <xdr:cNvSpPr txBox="1"/>
      </xdr:nvSpPr>
      <xdr:spPr>
        <a:xfrm>
          <a:off x="2705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38752</xdr:rowOff>
    </xdr:from>
    <xdr:ext cx="405111" cy="259045"/>
    <xdr:sp macro="" textlink="">
      <xdr:nvSpPr>
        <xdr:cNvPr id="89" name="n_3mainValue【道路】&#10;有形固定資産減価償却率"/>
        <xdr:cNvSpPr txBox="1"/>
      </xdr:nvSpPr>
      <xdr:spPr>
        <a:xfrm>
          <a:off x="1816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90" name="n_4main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153625</xdr:rowOff>
    </xdr:from>
    <xdr:to>
      <xdr:col>55</xdr:col>
      <xdr:colOff>50800</xdr:colOff>
      <xdr:row>42</xdr:row>
      <xdr:rowOff>83775</xdr:rowOff>
    </xdr:to>
    <xdr:sp macro="" textlink="">
      <xdr:nvSpPr>
        <xdr:cNvPr id="130" name="楕円 129"/>
        <xdr:cNvSpPr/>
      </xdr:nvSpPr>
      <xdr:spPr>
        <a:xfrm>
          <a:off x="10426700" y="71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153763</xdr:rowOff>
    </xdr:from>
    <xdr:to>
      <xdr:col>50</xdr:col>
      <xdr:colOff>165100</xdr:colOff>
      <xdr:row>42</xdr:row>
      <xdr:rowOff>83913</xdr:rowOff>
    </xdr:to>
    <xdr:sp macro="" textlink="">
      <xdr:nvSpPr>
        <xdr:cNvPr id="132" name="楕円 131"/>
        <xdr:cNvSpPr/>
      </xdr:nvSpPr>
      <xdr:spPr>
        <a:xfrm>
          <a:off x="9588500" y="718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32975</xdr:rowOff>
    </xdr:from>
    <xdr:to>
      <xdr:col>55</xdr:col>
      <xdr:colOff>0</xdr:colOff>
      <xdr:row>42</xdr:row>
      <xdr:rowOff>33113</xdr:rowOff>
    </xdr:to>
    <xdr:cxnSp macro="">
      <xdr:nvCxnSpPr>
        <xdr:cNvPr id="133" name="直線コネクタ 132"/>
        <xdr:cNvCxnSpPr/>
      </xdr:nvCxnSpPr>
      <xdr:spPr>
        <a:xfrm flipV="1">
          <a:off x="9639300" y="723387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153889</xdr:rowOff>
    </xdr:from>
    <xdr:to>
      <xdr:col>46</xdr:col>
      <xdr:colOff>38100</xdr:colOff>
      <xdr:row>42</xdr:row>
      <xdr:rowOff>84039</xdr:rowOff>
    </xdr:to>
    <xdr:sp macro="" textlink="">
      <xdr:nvSpPr>
        <xdr:cNvPr id="134" name="楕円 133"/>
        <xdr:cNvSpPr/>
      </xdr:nvSpPr>
      <xdr:spPr>
        <a:xfrm>
          <a:off x="8699500" y="71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33113</xdr:rowOff>
    </xdr:from>
    <xdr:to>
      <xdr:col>50</xdr:col>
      <xdr:colOff>114300</xdr:colOff>
      <xdr:row>42</xdr:row>
      <xdr:rowOff>33239</xdr:rowOff>
    </xdr:to>
    <xdr:cxnSp macro="">
      <xdr:nvCxnSpPr>
        <xdr:cNvPr id="135" name="直線コネクタ 134"/>
        <xdr:cNvCxnSpPr/>
      </xdr:nvCxnSpPr>
      <xdr:spPr>
        <a:xfrm flipV="1">
          <a:off x="8750300" y="7234013"/>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153990</xdr:rowOff>
    </xdr:from>
    <xdr:to>
      <xdr:col>41</xdr:col>
      <xdr:colOff>101600</xdr:colOff>
      <xdr:row>42</xdr:row>
      <xdr:rowOff>84140</xdr:rowOff>
    </xdr:to>
    <xdr:sp macro="" textlink="">
      <xdr:nvSpPr>
        <xdr:cNvPr id="136" name="楕円 135"/>
        <xdr:cNvSpPr/>
      </xdr:nvSpPr>
      <xdr:spPr>
        <a:xfrm>
          <a:off x="7810500" y="718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33239</xdr:rowOff>
    </xdr:from>
    <xdr:to>
      <xdr:col>45</xdr:col>
      <xdr:colOff>177800</xdr:colOff>
      <xdr:row>42</xdr:row>
      <xdr:rowOff>33340</xdr:rowOff>
    </xdr:to>
    <xdr:cxnSp macro="">
      <xdr:nvCxnSpPr>
        <xdr:cNvPr id="137" name="直線コネクタ 136"/>
        <xdr:cNvCxnSpPr/>
      </xdr:nvCxnSpPr>
      <xdr:spPr>
        <a:xfrm flipV="1">
          <a:off x="7861300" y="7234139"/>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154100</xdr:rowOff>
    </xdr:from>
    <xdr:to>
      <xdr:col>36</xdr:col>
      <xdr:colOff>165100</xdr:colOff>
      <xdr:row>42</xdr:row>
      <xdr:rowOff>84250</xdr:rowOff>
    </xdr:to>
    <xdr:sp macro="" textlink="">
      <xdr:nvSpPr>
        <xdr:cNvPr id="138" name="楕円 137"/>
        <xdr:cNvSpPr/>
      </xdr:nvSpPr>
      <xdr:spPr>
        <a:xfrm>
          <a:off x="6921500" y="71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33340</xdr:rowOff>
    </xdr:from>
    <xdr:to>
      <xdr:col>41</xdr:col>
      <xdr:colOff>50800</xdr:colOff>
      <xdr:row>42</xdr:row>
      <xdr:rowOff>33450</xdr:rowOff>
    </xdr:to>
    <xdr:cxnSp macro="">
      <xdr:nvCxnSpPr>
        <xdr:cNvPr id="139" name="直線コネクタ 138"/>
        <xdr:cNvCxnSpPr/>
      </xdr:nvCxnSpPr>
      <xdr:spPr>
        <a:xfrm flipV="1">
          <a:off x="6972300" y="723424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75040</xdr:rowOff>
    </xdr:from>
    <xdr:ext cx="534377" cy="259045"/>
    <xdr:sp macro="" textlink="">
      <xdr:nvSpPr>
        <xdr:cNvPr id="144" name="n_1mainValue【道路】&#10;一人当たり延長"/>
        <xdr:cNvSpPr txBox="1"/>
      </xdr:nvSpPr>
      <xdr:spPr>
        <a:xfrm>
          <a:off x="9359411" y="727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75166</xdr:rowOff>
    </xdr:from>
    <xdr:ext cx="534377" cy="259045"/>
    <xdr:sp macro="" textlink="">
      <xdr:nvSpPr>
        <xdr:cNvPr id="145" name="n_2mainValue【道路】&#10;一人当たり延長"/>
        <xdr:cNvSpPr txBox="1"/>
      </xdr:nvSpPr>
      <xdr:spPr>
        <a:xfrm>
          <a:off x="8483111" y="72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75267</xdr:rowOff>
    </xdr:from>
    <xdr:ext cx="534377" cy="259045"/>
    <xdr:sp macro="" textlink="">
      <xdr:nvSpPr>
        <xdr:cNvPr id="146" name="n_3mainValue【道路】&#10;一人当たり延長"/>
        <xdr:cNvSpPr txBox="1"/>
      </xdr:nvSpPr>
      <xdr:spPr>
        <a:xfrm>
          <a:off x="7594111" y="72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75377</xdr:rowOff>
    </xdr:from>
    <xdr:ext cx="534377" cy="259045"/>
    <xdr:sp macro="" textlink="">
      <xdr:nvSpPr>
        <xdr:cNvPr id="147" name="n_4mainValue【道路】&#10;一人当たり延長"/>
        <xdr:cNvSpPr txBox="1"/>
      </xdr:nvSpPr>
      <xdr:spPr>
        <a:xfrm>
          <a:off x="6705111" y="72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9" name="楕円 188"/>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120304</xdr:rowOff>
    </xdr:from>
    <xdr:ext cx="405111" cy="259045"/>
    <xdr:sp macro="" textlink="">
      <xdr:nvSpPr>
        <xdr:cNvPr id="190" name="【橋りょう・トンネル】&#10;有形固定資産減価償却率該当値テキスト"/>
        <xdr:cNvSpPr txBox="1"/>
      </xdr:nvSpPr>
      <xdr:spPr>
        <a:xfrm>
          <a:off x="4673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91" name="楕円 190"/>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166551</xdr:rowOff>
    </xdr:from>
    <xdr:to>
      <xdr:col>24</xdr:col>
      <xdr:colOff>63500</xdr:colOff>
      <xdr:row>61</xdr:row>
      <xdr:rowOff>21227</xdr:rowOff>
    </xdr:to>
    <xdr:cxnSp macro="">
      <xdr:nvCxnSpPr>
        <xdr:cNvPr id="192" name="直線コネクタ 191"/>
        <xdr:cNvCxnSpPr/>
      </xdr:nvCxnSpPr>
      <xdr:spPr>
        <a:xfrm>
          <a:off x="3797300" y="104535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89626</xdr:rowOff>
    </xdr:from>
    <xdr:to>
      <xdr:col>15</xdr:col>
      <xdr:colOff>101600</xdr:colOff>
      <xdr:row>61</xdr:row>
      <xdr:rowOff>19776</xdr:rowOff>
    </xdr:to>
    <xdr:sp macro="" textlink="">
      <xdr:nvSpPr>
        <xdr:cNvPr id="193" name="楕円 192"/>
        <xdr:cNvSpPr/>
      </xdr:nvSpPr>
      <xdr:spPr>
        <a:xfrm>
          <a:off x="2857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140426</xdr:rowOff>
    </xdr:from>
    <xdr:to>
      <xdr:col>19</xdr:col>
      <xdr:colOff>177800</xdr:colOff>
      <xdr:row>60</xdr:row>
      <xdr:rowOff>166551</xdr:rowOff>
    </xdr:to>
    <xdr:cxnSp macro="">
      <xdr:nvCxnSpPr>
        <xdr:cNvPr id="194" name="直線コネクタ 193"/>
        <xdr:cNvCxnSpPr/>
      </xdr:nvCxnSpPr>
      <xdr:spPr>
        <a:xfrm>
          <a:off x="2908300" y="10427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95" name="楕円 194"/>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60</xdr:row>
      <xdr:rowOff>140426</xdr:rowOff>
    </xdr:to>
    <xdr:cxnSp macro="">
      <xdr:nvCxnSpPr>
        <xdr:cNvPr id="196" name="直線コネクタ 195"/>
        <xdr:cNvCxnSpPr/>
      </xdr:nvCxnSpPr>
      <xdr:spPr>
        <a:xfrm>
          <a:off x="2019300" y="103996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7" name="楕円 196"/>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60</xdr:row>
      <xdr:rowOff>112667</xdr:rowOff>
    </xdr:to>
    <xdr:cxnSp macro="">
      <xdr:nvCxnSpPr>
        <xdr:cNvPr id="198" name="直線コネクタ 197"/>
        <xdr:cNvCxnSpPr/>
      </xdr:nvCxnSpPr>
      <xdr:spPr>
        <a:xfrm>
          <a:off x="1130300" y="103735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62428</xdr:rowOff>
    </xdr:from>
    <xdr:ext cx="405111" cy="259045"/>
    <xdr:sp macro="" textlink="">
      <xdr:nvSpPr>
        <xdr:cNvPr id="203" name="n_1mainValue【橋りょう・トンネル】&#10;有形固定資産減価償却率"/>
        <xdr:cNvSpPr txBox="1"/>
      </xdr:nvSpPr>
      <xdr:spPr>
        <a:xfrm>
          <a:off x="3582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36303</xdr:rowOff>
    </xdr:from>
    <xdr:ext cx="405111" cy="259045"/>
    <xdr:sp macro="" textlink="">
      <xdr:nvSpPr>
        <xdr:cNvPr id="204" name="n_2mainValue【橋りょう・トンネル】&#10;有形固定資産減価償却率"/>
        <xdr:cNvSpPr txBox="1"/>
      </xdr:nvSpPr>
      <xdr:spPr>
        <a:xfrm>
          <a:off x="2705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5" name="n_3mainValue【橋りょう・トンネル】&#10;有形固定資産減価償却率"/>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6" name="n_4mainValue【橋りょう・トンネル】&#10;有形固定資産減価償却率"/>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125485</xdr:rowOff>
    </xdr:from>
    <xdr:to>
      <xdr:col>55</xdr:col>
      <xdr:colOff>50800</xdr:colOff>
      <xdr:row>59</xdr:row>
      <xdr:rowOff>55635</xdr:rowOff>
    </xdr:to>
    <xdr:sp macro="" textlink="">
      <xdr:nvSpPr>
        <xdr:cNvPr id="244" name="楕円 243"/>
        <xdr:cNvSpPr/>
      </xdr:nvSpPr>
      <xdr:spPr>
        <a:xfrm>
          <a:off x="10426700" y="100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148362</xdr:rowOff>
    </xdr:from>
    <xdr:ext cx="690189" cy="259045"/>
    <xdr:sp macro="" textlink="">
      <xdr:nvSpPr>
        <xdr:cNvPr id="245" name="【橋りょう・トンネル】&#10;一人当たり有形固定資産（償却資産）額該当値テキスト"/>
        <xdr:cNvSpPr txBox="1"/>
      </xdr:nvSpPr>
      <xdr:spPr>
        <a:xfrm>
          <a:off x="10515600" y="9921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145924</xdr:rowOff>
    </xdr:from>
    <xdr:to>
      <xdr:col>50</xdr:col>
      <xdr:colOff>165100</xdr:colOff>
      <xdr:row>59</xdr:row>
      <xdr:rowOff>76074</xdr:rowOff>
    </xdr:to>
    <xdr:sp macro="" textlink="">
      <xdr:nvSpPr>
        <xdr:cNvPr id="246" name="楕円 245"/>
        <xdr:cNvSpPr/>
      </xdr:nvSpPr>
      <xdr:spPr>
        <a:xfrm>
          <a:off x="9588500" y="100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4835</xdr:rowOff>
    </xdr:from>
    <xdr:to>
      <xdr:col>55</xdr:col>
      <xdr:colOff>0</xdr:colOff>
      <xdr:row>59</xdr:row>
      <xdr:rowOff>25274</xdr:rowOff>
    </xdr:to>
    <xdr:cxnSp macro="">
      <xdr:nvCxnSpPr>
        <xdr:cNvPr id="247" name="直線コネクタ 246"/>
        <xdr:cNvCxnSpPr/>
      </xdr:nvCxnSpPr>
      <xdr:spPr>
        <a:xfrm flipV="1">
          <a:off x="9639300" y="10120385"/>
          <a:ext cx="8382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168271</xdr:rowOff>
    </xdr:from>
    <xdr:to>
      <xdr:col>46</xdr:col>
      <xdr:colOff>38100</xdr:colOff>
      <xdr:row>59</xdr:row>
      <xdr:rowOff>98421</xdr:rowOff>
    </xdr:to>
    <xdr:sp macro="" textlink="">
      <xdr:nvSpPr>
        <xdr:cNvPr id="248" name="楕円 247"/>
        <xdr:cNvSpPr/>
      </xdr:nvSpPr>
      <xdr:spPr>
        <a:xfrm>
          <a:off x="8699500" y="101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25274</xdr:rowOff>
    </xdr:from>
    <xdr:to>
      <xdr:col>50</xdr:col>
      <xdr:colOff>114300</xdr:colOff>
      <xdr:row>59</xdr:row>
      <xdr:rowOff>47621</xdr:rowOff>
    </xdr:to>
    <xdr:cxnSp macro="">
      <xdr:nvCxnSpPr>
        <xdr:cNvPr id="249" name="直線コネクタ 248"/>
        <xdr:cNvCxnSpPr/>
      </xdr:nvCxnSpPr>
      <xdr:spPr>
        <a:xfrm flipV="1">
          <a:off x="8750300" y="10140824"/>
          <a:ext cx="8890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12260</xdr:rowOff>
    </xdr:from>
    <xdr:to>
      <xdr:col>41</xdr:col>
      <xdr:colOff>101600</xdr:colOff>
      <xdr:row>59</xdr:row>
      <xdr:rowOff>113860</xdr:rowOff>
    </xdr:to>
    <xdr:sp macro="" textlink="">
      <xdr:nvSpPr>
        <xdr:cNvPr id="250" name="楕円 249"/>
        <xdr:cNvSpPr/>
      </xdr:nvSpPr>
      <xdr:spPr>
        <a:xfrm>
          <a:off x="7810500" y="1012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47621</xdr:rowOff>
    </xdr:from>
    <xdr:to>
      <xdr:col>45</xdr:col>
      <xdr:colOff>177800</xdr:colOff>
      <xdr:row>59</xdr:row>
      <xdr:rowOff>63060</xdr:rowOff>
    </xdr:to>
    <xdr:cxnSp macro="">
      <xdr:nvCxnSpPr>
        <xdr:cNvPr id="251" name="直線コネクタ 250"/>
        <xdr:cNvCxnSpPr/>
      </xdr:nvCxnSpPr>
      <xdr:spPr>
        <a:xfrm flipV="1">
          <a:off x="7861300" y="10163171"/>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29445</xdr:rowOff>
    </xdr:from>
    <xdr:to>
      <xdr:col>36</xdr:col>
      <xdr:colOff>165100</xdr:colOff>
      <xdr:row>59</xdr:row>
      <xdr:rowOff>131045</xdr:rowOff>
    </xdr:to>
    <xdr:sp macro="" textlink="">
      <xdr:nvSpPr>
        <xdr:cNvPr id="252" name="楕円 251"/>
        <xdr:cNvSpPr/>
      </xdr:nvSpPr>
      <xdr:spPr>
        <a:xfrm>
          <a:off x="6921500" y="101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63060</xdr:rowOff>
    </xdr:from>
    <xdr:to>
      <xdr:col>41</xdr:col>
      <xdr:colOff>50800</xdr:colOff>
      <xdr:row>59</xdr:row>
      <xdr:rowOff>80245</xdr:rowOff>
    </xdr:to>
    <xdr:cxnSp macro="">
      <xdr:nvCxnSpPr>
        <xdr:cNvPr id="253" name="直線コネクタ 252"/>
        <xdr:cNvCxnSpPr/>
      </xdr:nvCxnSpPr>
      <xdr:spPr>
        <a:xfrm flipV="1">
          <a:off x="6972300" y="10178610"/>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92601</xdr:rowOff>
    </xdr:from>
    <xdr:ext cx="690189" cy="259045"/>
    <xdr:sp macro="" textlink="">
      <xdr:nvSpPr>
        <xdr:cNvPr id="258" name="n_1mainValue【橋りょう・トンネル】&#10;一人当たり有形固定資産（償却資産）額"/>
        <xdr:cNvSpPr txBox="1"/>
      </xdr:nvSpPr>
      <xdr:spPr>
        <a:xfrm>
          <a:off x="9281505" y="9865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114948</xdr:rowOff>
    </xdr:from>
    <xdr:ext cx="690189" cy="259045"/>
    <xdr:sp macro="" textlink="">
      <xdr:nvSpPr>
        <xdr:cNvPr id="259" name="n_2mainValue【橋りょう・トンネル】&#10;一人当たり有形固定資産（償却資産）額"/>
        <xdr:cNvSpPr txBox="1"/>
      </xdr:nvSpPr>
      <xdr:spPr>
        <a:xfrm>
          <a:off x="8405205" y="9887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130387</xdr:rowOff>
    </xdr:from>
    <xdr:ext cx="690189" cy="259045"/>
    <xdr:sp macro="" textlink="">
      <xdr:nvSpPr>
        <xdr:cNvPr id="260" name="n_3mainValue【橋りょう・トンネル】&#10;一人当たり有形固定資産（償却資産）額"/>
        <xdr:cNvSpPr txBox="1"/>
      </xdr:nvSpPr>
      <xdr:spPr>
        <a:xfrm>
          <a:off x="7516205" y="9903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147572</xdr:rowOff>
    </xdr:from>
    <xdr:ext cx="690189" cy="259045"/>
    <xdr:sp macro="" textlink="">
      <xdr:nvSpPr>
        <xdr:cNvPr id="261" name="n_4mainValue【橋りょう・トンネル】&#10;一人当たり有形固定資産（償却資産）額"/>
        <xdr:cNvSpPr txBox="1"/>
      </xdr:nvSpPr>
      <xdr:spPr>
        <a:xfrm>
          <a:off x="6627205" y="99202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303" name="楕円 302"/>
        <xdr:cNvSpPr/>
      </xdr:nvSpPr>
      <xdr:spPr>
        <a:xfrm>
          <a:off x="4584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8545</xdr:rowOff>
    </xdr:from>
    <xdr:ext cx="405111" cy="259045"/>
    <xdr:sp macro="" textlink="">
      <xdr:nvSpPr>
        <xdr:cNvPr id="304" name="【公営住宅】&#10;有形固定資産減価償却率該当値テキスト"/>
        <xdr:cNvSpPr txBox="1"/>
      </xdr:nvSpPr>
      <xdr:spPr>
        <a:xfrm>
          <a:off x="4673600" y="1406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96701</xdr:rowOff>
    </xdr:from>
    <xdr:to>
      <xdr:col>20</xdr:col>
      <xdr:colOff>38100</xdr:colOff>
      <xdr:row>83</xdr:row>
      <xdr:rowOff>26851</xdr:rowOff>
    </xdr:to>
    <xdr:sp macro="" textlink="">
      <xdr:nvSpPr>
        <xdr:cNvPr id="305" name="楕円 304"/>
        <xdr:cNvSpPr/>
      </xdr:nvSpPr>
      <xdr:spPr>
        <a:xfrm>
          <a:off x="3746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147501</xdr:rowOff>
    </xdr:from>
    <xdr:to>
      <xdr:col>24</xdr:col>
      <xdr:colOff>63500</xdr:colOff>
      <xdr:row>83</xdr:row>
      <xdr:rowOff>36468</xdr:rowOff>
    </xdr:to>
    <xdr:cxnSp macro="">
      <xdr:nvCxnSpPr>
        <xdr:cNvPr id="306" name="直線コネクタ 305"/>
        <xdr:cNvCxnSpPr/>
      </xdr:nvCxnSpPr>
      <xdr:spPr>
        <a:xfrm>
          <a:off x="3797300" y="14206401"/>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07" name="楕円 306"/>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147501</xdr:rowOff>
    </xdr:to>
    <xdr:cxnSp macro="">
      <xdr:nvCxnSpPr>
        <xdr:cNvPr id="308" name="直線コネクタ 307"/>
        <xdr:cNvCxnSpPr/>
      </xdr:nvCxnSpPr>
      <xdr:spPr>
        <a:xfrm>
          <a:off x="2908300" y="1414108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135889</xdr:rowOff>
    </xdr:from>
    <xdr:to>
      <xdr:col>10</xdr:col>
      <xdr:colOff>165100</xdr:colOff>
      <xdr:row>82</xdr:row>
      <xdr:rowOff>66039</xdr:rowOff>
    </xdr:to>
    <xdr:sp macro="" textlink="">
      <xdr:nvSpPr>
        <xdr:cNvPr id="309" name="楕円 308"/>
        <xdr:cNvSpPr/>
      </xdr:nvSpPr>
      <xdr:spPr>
        <a:xfrm>
          <a:off x="196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82187</xdr:rowOff>
    </xdr:to>
    <xdr:cxnSp macro="">
      <xdr:nvCxnSpPr>
        <xdr:cNvPr id="310" name="直線コネクタ 309"/>
        <xdr:cNvCxnSpPr/>
      </xdr:nvCxnSpPr>
      <xdr:spPr>
        <a:xfrm>
          <a:off x="2019300" y="14074139"/>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311" name="楕円 310"/>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121376</xdr:rowOff>
    </xdr:from>
    <xdr:to>
      <xdr:col>10</xdr:col>
      <xdr:colOff>114300</xdr:colOff>
      <xdr:row>82</xdr:row>
      <xdr:rowOff>15239</xdr:rowOff>
    </xdr:to>
    <xdr:cxnSp macro="">
      <xdr:nvCxnSpPr>
        <xdr:cNvPr id="312" name="直線コネクタ 311"/>
        <xdr:cNvCxnSpPr/>
      </xdr:nvCxnSpPr>
      <xdr:spPr>
        <a:xfrm>
          <a:off x="1130300" y="1400882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43378</xdr:rowOff>
    </xdr:from>
    <xdr:ext cx="405111" cy="259045"/>
    <xdr:sp macro="" textlink="">
      <xdr:nvSpPr>
        <xdr:cNvPr id="317" name="n_1mainValue【公営住宅】&#10;有形固定資産減価償却率"/>
        <xdr:cNvSpPr txBox="1"/>
      </xdr:nvSpPr>
      <xdr:spPr>
        <a:xfrm>
          <a:off x="35820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18" name="n_2mainValue【公営住宅】&#10;有形固定資産減価償却率"/>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19" name="n_3main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320" name="n_4mainValue【公営住宅】&#10;有形固定資産減価償却率"/>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143799</xdr:rowOff>
    </xdr:from>
    <xdr:to>
      <xdr:col>55</xdr:col>
      <xdr:colOff>50800</xdr:colOff>
      <xdr:row>86</xdr:row>
      <xdr:rowOff>73949</xdr:rowOff>
    </xdr:to>
    <xdr:sp macro="" textlink="">
      <xdr:nvSpPr>
        <xdr:cNvPr id="358" name="楕円 357"/>
        <xdr:cNvSpPr/>
      </xdr:nvSpPr>
      <xdr:spPr>
        <a:xfrm>
          <a:off x="10426700" y="147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58726</xdr:rowOff>
    </xdr:from>
    <xdr:ext cx="469744" cy="259045"/>
    <xdr:sp macro="" textlink="">
      <xdr:nvSpPr>
        <xdr:cNvPr id="359" name="【公営住宅】&#10;一人当たり面積該当値テキスト"/>
        <xdr:cNvSpPr txBox="1"/>
      </xdr:nvSpPr>
      <xdr:spPr>
        <a:xfrm>
          <a:off x="10515600" y="146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144120</xdr:rowOff>
    </xdr:from>
    <xdr:to>
      <xdr:col>50</xdr:col>
      <xdr:colOff>165100</xdr:colOff>
      <xdr:row>86</xdr:row>
      <xdr:rowOff>74270</xdr:rowOff>
    </xdr:to>
    <xdr:sp macro="" textlink="">
      <xdr:nvSpPr>
        <xdr:cNvPr id="360" name="楕円 359"/>
        <xdr:cNvSpPr/>
      </xdr:nvSpPr>
      <xdr:spPr>
        <a:xfrm>
          <a:off x="9588500" y="147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23149</xdr:rowOff>
    </xdr:from>
    <xdr:to>
      <xdr:col>55</xdr:col>
      <xdr:colOff>0</xdr:colOff>
      <xdr:row>86</xdr:row>
      <xdr:rowOff>23470</xdr:rowOff>
    </xdr:to>
    <xdr:cxnSp macro="">
      <xdr:nvCxnSpPr>
        <xdr:cNvPr id="361" name="直線コネクタ 360"/>
        <xdr:cNvCxnSpPr/>
      </xdr:nvCxnSpPr>
      <xdr:spPr>
        <a:xfrm flipV="1">
          <a:off x="9639300" y="14767849"/>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144531</xdr:rowOff>
    </xdr:from>
    <xdr:to>
      <xdr:col>46</xdr:col>
      <xdr:colOff>38100</xdr:colOff>
      <xdr:row>86</xdr:row>
      <xdr:rowOff>74681</xdr:rowOff>
    </xdr:to>
    <xdr:sp macro="" textlink="">
      <xdr:nvSpPr>
        <xdr:cNvPr id="362" name="楕円 361"/>
        <xdr:cNvSpPr/>
      </xdr:nvSpPr>
      <xdr:spPr>
        <a:xfrm>
          <a:off x="8699500" y="147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23470</xdr:rowOff>
    </xdr:from>
    <xdr:to>
      <xdr:col>50</xdr:col>
      <xdr:colOff>114300</xdr:colOff>
      <xdr:row>86</xdr:row>
      <xdr:rowOff>23881</xdr:rowOff>
    </xdr:to>
    <xdr:cxnSp macro="">
      <xdr:nvCxnSpPr>
        <xdr:cNvPr id="363" name="直線コネクタ 362"/>
        <xdr:cNvCxnSpPr/>
      </xdr:nvCxnSpPr>
      <xdr:spPr>
        <a:xfrm flipV="1">
          <a:off x="8750300" y="1476817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144805</xdr:rowOff>
    </xdr:from>
    <xdr:to>
      <xdr:col>41</xdr:col>
      <xdr:colOff>101600</xdr:colOff>
      <xdr:row>86</xdr:row>
      <xdr:rowOff>74955</xdr:rowOff>
    </xdr:to>
    <xdr:sp macro="" textlink="">
      <xdr:nvSpPr>
        <xdr:cNvPr id="364" name="楕円 363"/>
        <xdr:cNvSpPr/>
      </xdr:nvSpPr>
      <xdr:spPr>
        <a:xfrm>
          <a:off x="7810500" y="147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23881</xdr:rowOff>
    </xdr:from>
    <xdr:to>
      <xdr:col>45</xdr:col>
      <xdr:colOff>177800</xdr:colOff>
      <xdr:row>86</xdr:row>
      <xdr:rowOff>24155</xdr:rowOff>
    </xdr:to>
    <xdr:cxnSp macro="">
      <xdr:nvCxnSpPr>
        <xdr:cNvPr id="365" name="直線コネクタ 364"/>
        <xdr:cNvCxnSpPr/>
      </xdr:nvCxnSpPr>
      <xdr:spPr>
        <a:xfrm flipV="1">
          <a:off x="7861300" y="147685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145126</xdr:rowOff>
    </xdr:from>
    <xdr:to>
      <xdr:col>36</xdr:col>
      <xdr:colOff>165100</xdr:colOff>
      <xdr:row>86</xdr:row>
      <xdr:rowOff>75276</xdr:rowOff>
    </xdr:to>
    <xdr:sp macro="" textlink="">
      <xdr:nvSpPr>
        <xdr:cNvPr id="366" name="楕円 365"/>
        <xdr:cNvSpPr/>
      </xdr:nvSpPr>
      <xdr:spPr>
        <a:xfrm>
          <a:off x="6921500" y="147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24155</xdr:rowOff>
    </xdr:from>
    <xdr:to>
      <xdr:col>41</xdr:col>
      <xdr:colOff>50800</xdr:colOff>
      <xdr:row>86</xdr:row>
      <xdr:rowOff>24476</xdr:rowOff>
    </xdr:to>
    <xdr:cxnSp macro="">
      <xdr:nvCxnSpPr>
        <xdr:cNvPr id="367" name="直線コネクタ 366"/>
        <xdr:cNvCxnSpPr/>
      </xdr:nvCxnSpPr>
      <xdr:spPr>
        <a:xfrm flipV="1">
          <a:off x="6972300" y="1476885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65397</xdr:rowOff>
    </xdr:from>
    <xdr:ext cx="469744" cy="259045"/>
    <xdr:sp macro="" textlink="">
      <xdr:nvSpPr>
        <xdr:cNvPr id="372" name="n_1mainValue【公営住宅】&#10;一人当たり面積"/>
        <xdr:cNvSpPr txBox="1"/>
      </xdr:nvSpPr>
      <xdr:spPr>
        <a:xfrm>
          <a:off x="9391727" y="148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65808</xdr:rowOff>
    </xdr:from>
    <xdr:ext cx="469744" cy="259045"/>
    <xdr:sp macro="" textlink="">
      <xdr:nvSpPr>
        <xdr:cNvPr id="373" name="n_2mainValue【公営住宅】&#10;一人当たり面積"/>
        <xdr:cNvSpPr txBox="1"/>
      </xdr:nvSpPr>
      <xdr:spPr>
        <a:xfrm>
          <a:off x="8515427" y="1481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66082</xdr:rowOff>
    </xdr:from>
    <xdr:ext cx="469744" cy="259045"/>
    <xdr:sp macro="" textlink="">
      <xdr:nvSpPr>
        <xdr:cNvPr id="374" name="n_3mainValue【公営住宅】&#10;一人当たり面積"/>
        <xdr:cNvSpPr txBox="1"/>
      </xdr:nvSpPr>
      <xdr:spPr>
        <a:xfrm>
          <a:off x="7626427" y="1481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66403</xdr:rowOff>
    </xdr:from>
    <xdr:ext cx="469744" cy="259045"/>
    <xdr:sp macro="" textlink="">
      <xdr:nvSpPr>
        <xdr:cNvPr id="375" name="n_4mainValue【公営住宅】&#10;一人当たり面積"/>
        <xdr:cNvSpPr txBox="1"/>
      </xdr:nvSpPr>
      <xdr:spPr>
        <a:xfrm>
          <a:off x="6737427" y="148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33" name="楕円 432"/>
        <xdr:cNvSpPr/>
      </xdr:nvSpPr>
      <xdr:spPr>
        <a:xfrm>
          <a:off x="16268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72407</xdr:rowOff>
    </xdr:from>
    <xdr:ext cx="405111" cy="259045"/>
    <xdr:sp macro="" textlink="">
      <xdr:nvSpPr>
        <xdr:cNvPr id="434" name="【認定こども園・幼稚園・保育所】&#10;有形固定資産減価償却率該当値テキスト"/>
        <xdr:cNvSpPr txBox="1"/>
      </xdr:nvSpPr>
      <xdr:spPr>
        <a:xfrm>
          <a:off x="16357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435" name="楕円 434"/>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144780</xdr:rowOff>
    </xdr:to>
    <xdr:cxnSp macro="">
      <xdr:nvCxnSpPr>
        <xdr:cNvPr id="436" name="直線コネクタ 435"/>
        <xdr:cNvCxnSpPr/>
      </xdr:nvCxnSpPr>
      <xdr:spPr>
        <a:xfrm>
          <a:off x="15481300" y="66027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437" name="楕円 436"/>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32113</xdr:rowOff>
    </xdr:from>
    <xdr:to>
      <xdr:col>81</xdr:col>
      <xdr:colOff>50800</xdr:colOff>
      <xdr:row>38</xdr:row>
      <xdr:rowOff>87630</xdr:rowOff>
    </xdr:to>
    <xdr:cxnSp macro="">
      <xdr:nvCxnSpPr>
        <xdr:cNvPr id="438" name="直線コネクタ 437"/>
        <xdr:cNvCxnSpPr/>
      </xdr:nvCxnSpPr>
      <xdr:spPr>
        <a:xfrm>
          <a:off x="14592300" y="654721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131536</xdr:rowOff>
    </xdr:from>
    <xdr:to>
      <xdr:col>72</xdr:col>
      <xdr:colOff>38100</xdr:colOff>
      <xdr:row>37</xdr:row>
      <xdr:rowOff>61686</xdr:rowOff>
    </xdr:to>
    <xdr:sp macro="" textlink="">
      <xdr:nvSpPr>
        <xdr:cNvPr id="439" name="楕円 438"/>
        <xdr:cNvSpPr/>
      </xdr:nvSpPr>
      <xdr:spPr>
        <a:xfrm>
          <a:off x="13652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10886</xdr:rowOff>
    </xdr:from>
    <xdr:to>
      <xdr:col>76</xdr:col>
      <xdr:colOff>114300</xdr:colOff>
      <xdr:row>38</xdr:row>
      <xdr:rowOff>32113</xdr:rowOff>
    </xdr:to>
    <xdr:cxnSp macro="">
      <xdr:nvCxnSpPr>
        <xdr:cNvPr id="440" name="直線コネクタ 439"/>
        <xdr:cNvCxnSpPr/>
      </xdr:nvCxnSpPr>
      <xdr:spPr>
        <a:xfrm>
          <a:off x="13703300" y="6354536"/>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89081</xdr:rowOff>
    </xdr:from>
    <xdr:to>
      <xdr:col>67</xdr:col>
      <xdr:colOff>101600</xdr:colOff>
      <xdr:row>41</xdr:row>
      <xdr:rowOff>19231</xdr:rowOff>
    </xdr:to>
    <xdr:sp macro="" textlink="">
      <xdr:nvSpPr>
        <xdr:cNvPr id="441" name="楕円 440"/>
        <xdr:cNvSpPr/>
      </xdr:nvSpPr>
      <xdr:spPr>
        <a:xfrm>
          <a:off x="12763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10886</xdr:rowOff>
    </xdr:from>
    <xdr:to>
      <xdr:col>71</xdr:col>
      <xdr:colOff>177800</xdr:colOff>
      <xdr:row>40</xdr:row>
      <xdr:rowOff>139881</xdr:rowOff>
    </xdr:to>
    <xdr:cxnSp macro="">
      <xdr:nvCxnSpPr>
        <xdr:cNvPr id="442" name="直線コネクタ 441"/>
        <xdr:cNvCxnSpPr/>
      </xdr:nvCxnSpPr>
      <xdr:spPr>
        <a:xfrm flipV="1">
          <a:off x="12814300" y="6354536"/>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447" name="n_1main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74040</xdr:rowOff>
    </xdr:from>
    <xdr:ext cx="405111" cy="259045"/>
    <xdr:sp macro="" textlink="">
      <xdr:nvSpPr>
        <xdr:cNvPr id="448" name="n_2mainValue【認定こども園・幼稚園・保育所】&#10;有形固定資産減価償却率"/>
        <xdr:cNvSpPr txBox="1"/>
      </xdr:nvSpPr>
      <xdr:spPr>
        <a:xfrm>
          <a:off x="14389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78213</xdr:rowOff>
    </xdr:from>
    <xdr:ext cx="405111" cy="259045"/>
    <xdr:sp macro="" textlink="">
      <xdr:nvSpPr>
        <xdr:cNvPr id="449" name="n_3mainValue【認定こども園・幼稚園・保育所】&#10;有形固定資産減価償却率"/>
        <xdr:cNvSpPr txBox="1"/>
      </xdr:nvSpPr>
      <xdr:spPr>
        <a:xfrm>
          <a:off x="13500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10358</xdr:rowOff>
    </xdr:from>
    <xdr:ext cx="405111" cy="259045"/>
    <xdr:sp macro="" textlink="">
      <xdr:nvSpPr>
        <xdr:cNvPr id="450" name="n_4mainValue【認定こども園・幼稚園・保育所】&#10;有形固定資産減価償却率"/>
        <xdr:cNvSpPr txBox="1"/>
      </xdr:nvSpPr>
      <xdr:spPr>
        <a:xfrm>
          <a:off x="12611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159294</xdr:rowOff>
    </xdr:from>
    <xdr:to>
      <xdr:col>116</xdr:col>
      <xdr:colOff>114300</xdr:colOff>
      <xdr:row>40</xdr:row>
      <xdr:rowOff>89444</xdr:rowOff>
    </xdr:to>
    <xdr:sp macro="" textlink="">
      <xdr:nvSpPr>
        <xdr:cNvPr id="492" name="楕円 491"/>
        <xdr:cNvSpPr/>
      </xdr:nvSpPr>
      <xdr:spPr>
        <a:xfrm>
          <a:off x="221107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137721</xdr:rowOff>
    </xdr:from>
    <xdr:ext cx="469744" cy="259045"/>
    <xdr:sp macro="" textlink="">
      <xdr:nvSpPr>
        <xdr:cNvPr id="493" name="【認定こども園・幼稚園・保育所】&#10;一人当たり面積該当値テキスト"/>
        <xdr:cNvSpPr txBox="1"/>
      </xdr:nvSpPr>
      <xdr:spPr>
        <a:xfrm>
          <a:off x="22199600" y="682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169091</xdr:rowOff>
    </xdr:from>
    <xdr:to>
      <xdr:col>112</xdr:col>
      <xdr:colOff>38100</xdr:colOff>
      <xdr:row>40</xdr:row>
      <xdr:rowOff>99241</xdr:rowOff>
    </xdr:to>
    <xdr:sp macro="" textlink="">
      <xdr:nvSpPr>
        <xdr:cNvPr id="494" name="楕円 493"/>
        <xdr:cNvSpPr/>
      </xdr:nvSpPr>
      <xdr:spPr>
        <a:xfrm>
          <a:off x="2127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38644</xdr:rowOff>
    </xdr:from>
    <xdr:to>
      <xdr:col>116</xdr:col>
      <xdr:colOff>63500</xdr:colOff>
      <xdr:row>40</xdr:row>
      <xdr:rowOff>48441</xdr:rowOff>
    </xdr:to>
    <xdr:cxnSp macro="">
      <xdr:nvCxnSpPr>
        <xdr:cNvPr id="495" name="直線コネクタ 494"/>
        <xdr:cNvCxnSpPr/>
      </xdr:nvCxnSpPr>
      <xdr:spPr>
        <a:xfrm flipV="1">
          <a:off x="21323300" y="689664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7438</xdr:rowOff>
    </xdr:from>
    <xdr:to>
      <xdr:col>107</xdr:col>
      <xdr:colOff>101600</xdr:colOff>
      <xdr:row>40</xdr:row>
      <xdr:rowOff>109038</xdr:rowOff>
    </xdr:to>
    <xdr:sp macro="" textlink="">
      <xdr:nvSpPr>
        <xdr:cNvPr id="496" name="楕円 495"/>
        <xdr:cNvSpPr/>
      </xdr:nvSpPr>
      <xdr:spPr>
        <a:xfrm>
          <a:off x="20383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48441</xdr:rowOff>
    </xdr:from>
    <xdr:to>
      <xdr:col>111</xdr:col>
      <xdr:colOff>177800</xdr:colOff>
      <xdr:row>40</xdr:row>
      <xdr:rowOff>58238</xdr:rowOff>
    </xdr:to>
    <xdr:cxnSp macro="">
      <xdr:nvCxnSpPr>
        <xdr:cNvPr id="497" name="直線コネクタ 496"/>
        <xdr:cNvCxnSpPr/>
      </xdr:nvCxnSpPr>
      <xdr:spPr>
        <a:xfrm flipV="1">
          <a:off x="20434300" y="69064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15603</xdr:rowOff>
    </xdr:from>
    <xdr:to>
      <xdr:col>102</xdr:col>
      <xdr:colOff>165100</xdr:colOff>
      <xdr:row>40</xdr:row>
      <xdr:rowOff>117203</xdr:rowOff>
    </xdr:to>
    <xdr:sp macro="" textlink="">
      <xdr:nvSpPr>
        <xdr:cNvPr id="498" name="楕円 497"/>
        <xdr:cNvSpPr/>
      </xdr:nvSpPr>
      <xdr:spPr>
        <a:xfrm>
          <a:off x="19494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58238</xdr:rowOff>
    </xdr:from>
    <xdr:to>
      <xdr:col>107</xdr:col>
      <xdr:colOff>50800</xdr:colOff>
      <xdr:row>40</xdr:row>
      <xdr:rowOff>66403</xdr:rowOff>
    </xdr:to>
    <xdr:cxnSp macro="">
      <xdr:nvCxnSpPr>
        <xdr:cNvPr id="499" name="直線コネクタ 498"/>
        <xdr:cNvCxnSpPr/>
      </xdr:nvCxnSpPr>
      <xdr:spPr>
        <a:xfrm flipV="1">
          <a:off x="19545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23767</xdr:rowOff>
    </xdr:from>
    <xdr:to>
      <xdr:col>98</xdr:col>
      <xdr:colOff>38100</xdr:colOff>
      <xdr:row>40</xdr:row>
      <xdr:rowOff>125367</xdr:rowOff>
    </xdr:to>
    <xdr:sp macro="" textlink="">
      <xdr:nvSpPr>
        <xdr:cNvPr id="500" name="楕円 499"/>
        <xdr:cNvSpPr/>
      </xdr:nvSpPr>
      <xdr:spPr>
        <a:xfrm>
          <a:off x="18605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66403</xdr:rowOff>
    </xdr:from>
    <xdr:to>
      <xdr:col>102</xdr:col>
      <xdr:colOff>114300</xdr:colOff>
      <xdr:row>40</xdr:row>
      <xdr:rowOff>74567</xdr:rowOff>
    </xdr:to>
    <xdr:cxnSp macro="">
      <xdr:nvCxnSpPr>
        <xdr:cNvPr id="501" name="直線コネクタ 500"/>
        <xdr:cNvCxnSpPr/>
      </xdr:nvCxnSpPr>
      <xdr:spPr>
        <a:xfrm flipV="1">
          <a:off x="18656300" y="69244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90368</xdr:rowOff>
    </xdr:from>
    <xdr:ext cx="469744" cy="259045"/>
    <xdr:sp macro="" textlink="">
      <xdr:nvSpPr>
        <xdr:cNvPr id="506" name="n_1mainValue【認定こども園・幼稚園・保育所】&#10;一人当たり面積"/>
        <xdr:cNvSpPr txBox="1"/>
      </xdr:nvSpPr>
      <xdr:spPr>
        <a:xfrm>
          <a:off x="21075727" y="6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100165</xdr:rowOff>
    </xdr:from>
    <xdr:ext cx="469744" cy="259045"/>
    <xdr:sp macro="" textlink="">
      <xdr:nvSpPr>
        <xdr:cNvPr id="507" name="n_2mainValue【認定こども園・幼稚園・保育所】&#10;一人当たり面積"/>
        <xdr:cNvSpPr txBox="1"/>
      </xdr:nvSpPr>
      <xdr:spPr>
        <a:xfrm>
          <a:off x="20199427" y="695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108330</xdr:rowOff>
    </xdr:from>
    <xdr:ext cx="469744" cy="259045"/>
    <xdr:sp macro="" textlink="">
      <xdr:nvSpPr>
        <xdr:cNvPr id="508" name="n_3mainValue【認定こども園・幼稚園・保育所】&#10;一人当たり面積"/>
        <xdr:cNvSpPr txBox="1"/>
      </xdr:nvSpPr>
      <xdr:spPr>
        <a:xfrm>
          <a:off x="19310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116494</xdr:rowOff>
    </xdr:from>
    <xdr:ext cx="469744" cy="259045"/>
    <xdr:sp macro="" textlink="">
      <xdr:nvSpPr>
        <xdr:cNvPr id="509" name="n_4mainValue【認定こども園・幼稚園・保育所】&#10;一人当たり面積"/>
        <xdr:cNvSpPr txBox="1"/>
      </xdr:nvSpPr>
      <xdr:spPr>
        <a:xfrm>
          <a:off x="18421427" y="69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51" name="楕円 550"/>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52" name="【学校施設】&#10;有形固定資産減価償却率該当値テキスト"/>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99423</xdr:rowOff>
    </xdr:from>
    <xdr:to>
      <xdr:col>81</xdr:col>
      <xdr:colOff>101600</xdr:colOff>
      <xdr:row>62</xdr:row>
      <xdr:rowOff>29573</xdr:rowOff>
    </xdr:to>
    <xdr:sp macro="" textlink="">
      <xdr:nvSpPr>
        <xdr:cNvPr id="553" name="楕円 552"/>
        <xdr:cNvSpPr/>
      </xdr:nvSpPr>
      <xdr:spPr>
        <a:xfrm>
          <a:off x="15430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150223</xdr:rowOff>
    </xdr:from>
    <xdr:to>
      <xdr:col>85</xdr:col>
      <xdr:colOff>127000</xdr:colOff>
      <xdr:row>61</xdr:row>
      <xdr:rowOff>161653</xdr:rowOff>
    </xdr:to>
    <xdr:cxnSp macro="">
      <xdr:nvCxnSpPr>
        <xdr:cNvPr id="554" name="直線コネクタ 553"/>
        <xdr:cNvCxnSpPr/>
      </xdr:nvCxnSpPr>
      <xdr:spPr>
        <a:xfrm>
          <a:off x="15481300" y="106086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55" name="楕円 554"/>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150223</xdr:rowOff>
    </xdr:to>
    <xdr:cxnSp macro="">
      <xdr:nvCxnSpPr>
        <xdr:cNvPr id="556" name="直線コネクタ 555"/>
        <xdr:cNvCxnSpPr/>
      </xdr:nvCxnSpPr>
      <xdr:spPr>
        <a:xfrm>
          <a:off x="14592300" y="105727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25944</xdr:rowOff>
    </xdr:from>
    <xdr:to>
      <xdr:col>72</xdr:col>
      <xdr:colOff>38100</xdr:colOff>
      <xdr:row>61</xdr:row>
      <xdr:rowOff>127544</xdr:rowOff>
    </xdr:to>
    <xdr:sp macro="" textlink="">
      <xdr:nvSpPr>
        <xdr:cNvPr id="557" name="楕円 556"/>
        <xdr:cNvSpPr/>
      </xdr:nvSpPr>
      <xdr:spPr>
        <a:xfrm>
          <a:off x="13652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76744</xdr:rowOff>
    </xdr:from>
    <xdr:to>
      <xdr:col>76</xdr:col>
      <xdr:colOff>114300</xdr:colOff>
      <xdr:row>61</xdr:row>
      <xdr:rowOff>114300</xdr:rowOff>
    </xdr:to>
    <xdr:cxnSp macro="">
      <xdr:nvCxnSpPr>
        <xdr:cNvPr id="558" name="直線コネクタ 557"/>
        <xdr:cNvCxnSpPr/>
      </xdr:nvCxnSpPr>
      <xdr:spPr>
        <a:xfrm>
          <a:off x="13703300" y="105351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559" name="楕円 558"/>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76744</xdr:rowOff>
    </xdr:to>
    <xdr:cxnSp macro="">
      <xdr:nvCxnSpPr>
        <xdr:cNvPr id="560" name="直線コネクタ 559"/>
        <xdr:cNvCxnSpPr/>
      </xdr:nvCxnSpPr>
      <xdr:spPr>
        <a:xfrm>
          <a:off x="12814300" y="104992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20700</xdr:rowOff>
    </xdr:from>
    <xdr:ext cx="405111" cy="259045"/>
    <xdr:sp macro="" textlink="">
      <xdr:nvSpPr>
        <xdr:cNvPr id="565" name="n_1mainValue【学校施設】&#10;有形固定資産減価償却率"/>
        <xdr:cNvSpPr txBox="1"/>
      </xdr:nvSpPr>
      <xdr:spPr>
        <a:xfrm>
          <a:off x="15266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66"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118671</xdr:rowOff>
    </xdr:from>
    <xdr:ext cx="405111" cy="259045"/>
    <xdr:sp macro="" textlink="">
      <xdr:nvSpPr>
        <xdr:cNvPr id="567" name="n_3mainValue【学校施設】&#10;有形固定資産減価償却率"/>
        <xdr:cNvSpPr txBox="1"/>
      </xdr:nvSpPr>
      <xdr:spPr>
        <a:xfrm>
          <a:off x="13500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568" name="n_4mainValue【学校施設】&#10;有形固定資産減価償却率"/>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85369</xdr:rowOff>
    </xdr:from>
    <xdr:to>
      <xdr:col>116</xdr:col>
      <xdr:colOff>114300</xdr:colOff>
      <xdr:row>64</xdr:row>
      <xdr:rowOff>15519</xdr:rowOff>
    </xdr:to>
    <xdr:sp macro="" textlink="">
      <xdr:nvSpPr>
        <xdr:cNvPr id="608" name="楕円 607"/>
        <xdr:cNvSpPr/>
      </xdr:nvSpPr>
      <xdr:spPr>
        <a:xfrm>
          <a:off x="22110700" y="108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609" name="【学校施設】&#10;一人当たり面積該当値テキスト"/>
        <xdr:cNvSpPr txBox="1"/>
      </xdr:nvSpPr>
      <xdr:spPr>
        <a:xfrm>
          <a:off x="22199600" y="1085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88036</xdr:rowOff>
    </xdr:from>
    <xdr:to>
      <xdr:col>112</xdr:col>
      <xdr:colOff>38100</xdr:colOff>
      <xdr:row>64</xdr:row>
      <xdr:rowOff>18186</xdr:rowOff>
    </xdr:to>
    <xdr:sp macro="" textlink="">
      <xdr:nvSpPr>
        <xdr:cNvPr id="610" name="楕円 609"/>
        <xdr:cNvSpPr/>
      </xdr:nvSpPr>
      <xdr:spPr>
        <a:xfrm>
          <a:off x="21272500" y="108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136169</xdr:rowOff>
    </xdr:from>
    <xdr:to>
      <xdr:col>116</xdr:col>
      <xdr:colOff>63500</xdr:colOff>
      <xdr:row>63</xdr:row>
      <xdr:rowOff>138836</xdr:rowOff>
    </xdr:to>
    <xdr:cxnSp macro="">
      <xdr:nvCxnSpPr>
        <xdr:cNvPr id="611" name="直線コネクタ 610"/>
        <xdr:cNvCxnSpPr/>
      </xdr:nvCxnSpPr>
      <xdr:spPr>
        <a:xfrm flipV="1">
          <a:off x="21323300" y="10937519"/>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90970</xdr:rowOff>
    </xdr:from>
    <xdr:to>
      <xdr:col>107</xdr:col>
      <xdr:colOff>101600</xdr:colOff>
      <xdr:row>64</xdr:row>
      <xdr:rowOff>21120</xdr:rowOff>
    </xdr:to>
    <xdr:sp macro="" textlink="">
      <xdr:nvSpPr>
        <xdr:cNvPr id="612" name="楕円 611"/>
        <xdr:cNvSpPr/>
      </xdr:nvSpPr>
      <xdr:spPr>
        <a:xfrm>
          <a:off x="20383500" y="108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138836</xdr:rowOff>
    </xdr:from>
    <xdr:to>
      <xdr:col>111</xdr:col>
      <xdr:colOff>177800</xdr:colOff>
      <xdr:row>63</xdr:row>
      <xdr:rowOff>141770</xdr:rowOff>
    </xdr:to>
    <xdr:cxnSp macro="">
      <xdr:nvCxnSpPr>
        <xdr:cNvPr id="613" name="直線コネクタ 612"/>
        <xdr:cNvCxnSpPr/>
      </xdr:nvCxnSpPr>
      <xdr:spPr>
        <a:xfrm flipV="1">
          <a:off x="20434300" y="1094018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93180</xdr:rowOff>
    </xdr:from>
    <xdr:to>
      <xdr:col>102</xdr:col>
      <xdr:colOff>165100</xdr:colOff>
      <xdr:row>64</xdr:row>
      <xdr:rowOff>23330</xdr:rowOff>
    </xdr:to>
    <xdr:sp macro="" textlink="">
      <xdr:nvSpPr>
        <xdr:cNvPr id="614" name="楕円 613"/>
        <xdr:cNvSpPr/>
      </xdr:nvSpPr>
      <xdr:spPr>
        <a:xfrm>
          <a:off x="19494500" y="108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141770</xdr:rowOff>
    </xdr:from>
    <xdr:to>
      <xdr:col>107</xdr:col>
      <xdr:colOff>50800</xdr:colOff>
      <xdr:row>63</xdr:row>
      <xdr:rowOff>143980</xdr:rowOff>
    </xdr:to>
    <xdr:cxnSp macro="">
      <xdr:nvCxnSpPr>
        <xdr:cNvPr id="615" name="直線コネクタ 614"/>
        <xdr:cNvCxnSpPr/>
      </xdr:nvCxnSpPr>
      <xdr:spPr>
        <a:xfrm flipV="1">
          <a:off x="19545300" y="1094312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95352</xdr:rowOff>
    </xdr:from>
    <xdr:to>
      <xdr:col>98</xdr:col>
      <xdr:colOff>38100</xdr:colOff>
      <xdr:row>64</xdr:row>
      <xdr:rowOff>25502</xdr:rowOff>
    </xdr:to>
    <xdr:sp macro="" textlink="">
      <xdr:nvSpPr>
        <xdr:cNvPr id="616" name="楕円 615"/>
        <xdr:cNvSpPr/>
      </xdr:nvSpPr>
      <xdr:spPr>
        <a:xfrm>
          <a:off x="18605500" y="10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143980</xdr:rowOff>
    </xdr:from>
    <xdr:to>
      <xdr:col>102</xdr:col>
      <xdr:colOff>114300</xdr:colOff>
      <xdr:row>63</xdr:row>
      <xdr:rowOff>146152</xdr:rowOff>
    </xdr:to>
    <xdr:cxnSp macro="">
      <xdr:nvCxnSpPr>
        <xdr:cNvPr id="617" name="直線コネクタ 616"/>
        <xdr:cNvCxnSpPr/>
      </xdr:nvCxnSpPr>
      <xdr:spPr>
        <a:xfrm flipV="1">
          <a:off x="18656300" y="1094533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34713</xdr:rowOff>
    </xdr:from>
    <xdr:ext cx="469744" cy="259045"/>
    <xdr:sp macro="" textlink="">
      <xdr:nvSpPr>
        <xdr:cNvPr id="622" name="n_1mainValue【学校施設】&#10;一人当たり面積"/>
        <xdr:cNvSpPr txBox="1"/>
      </xdr:nvSpPr>
      <xdr:spPr>
        <a:xfrm>
          <a:off x="21075727" y="106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37647</xdr:rowOff>
    </xdr:from>
    <xdr:ext cx="469744" cy="259045"/>
    <xdr:sp macro="" textlink="">
      <xdr:nvSpPr>
        <xdr:cNvPr id="623" name="n_2mainValue【学校施設】&#10;一人当たり面積"/>
        <xdr:cNvSpPr txBox="1"/>
      </xdr:nvSpPr>
      <xdr:spPr>
        <a:xfrm>
          <a:off x="20199427" y="10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39857</xdr:rowOff>
    </xdr:from>
    <xdr:ext cx="469744" cy="259045"/>
    <xdr:sp macro="" textlink="">
      <xdr:nvSpPr>
        <xdr:cNvPr id="624" name="n_3mainValue【学校施設】&#10;一人当たり面積"/>
        <xdr:cNvSpPr txBox="1"/>
      </xdr:nvSpPr>
      <xdr:spPr>
        <a:xfrm>
          <a:off x="19310427" y="106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42029</xdr:rowOff>
    </xdr:from>
    <xdr:ext cx="469744" cy="259045"/>
    <xdr:sp macro="" textlink="">
      <xdr:nvSpPr>
        <xdr:cNvPr id="625" name="n_4mainValue【学校施設】&#10;一人当たり面積"/>
        <xdr:cNvSpPr txBox="1"/>
      </xdr:nvSpPr>
      <xdr:spPr>
        <a:xfrm>
          <a:off x="18421427" y="106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90895</xdr:rowOff>
    </xdr:from>
    <xdr:to>
      <xdr:col>85</xdr:col>
      <xdr:colOff>126364</xdr:colOff>
      <xdr:row>109</xdr:row>
      <xdr:rowOff>35379</xdr:rowOff>
    </xdr:to>
    <xdr:cxnSp macro="">
      <xdr:nvCxnSpPr>
        <xdr:cNvPr id="667" name="直線コネクタ 666"/>
        <xdr:cNvCxnSpPr/>
      </xdr:nvCxnSpPr>
      <xdr:spPr>
        <a:xfrm flipV="1">
          <a:off x="16318864" y="17407345"/>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37572</xdr:rowOff>
    </xdr:from>
    <xdr:ext cx="405111" cy="259045"/>
    <xdr:sp macro="" textlink="">
      <xdr:nvSpPr>
        <xdr:cNvPr id="670" name="【公民館】&#10;有形固定資産減価償却率最大値テキスト"/>
        <xdr:cNvSpPr txBox="1"/>
      </xdr:nvSpPr>
      <xdr:spPr>
        <a:xfrm>
          <a:off x="16357600" y="1718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90895</xdr:rowOff>
    </xdr:from>
    <xdr:to>
      <xdr:col>86</xdr:col>
      <xdr:colOff>25400</xdr:colOff>
      <xdr:row>101</xdr:row>
      <xdr:rowOff>90895</xdr:rowOff>
    </xdr:to>
    <xdr:cxnSp macro="">
      <xdr:nvCxnSpPr>
        <xdr:cNvPr id="671" name="直線コネクタ 670"/>
        <xdr:cNvCxnSpPr/>
      </xdr:nvCxnSpPr>
      <xdr:spPr>
        <a:xfrm>
          <a:off x="16230600" y="1740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72"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4" name="フローチャート: 判断 673"/>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675" name="フローチャート: 判断 674"/>
        <xdr:cNvSpPr/>
      </xdr:nvSpPr>
      <xdr:spPr>
        <a:xfrm>
          <a:off x="14541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676" name="フローチャート: 判断 675"/>
        <xdr:cNvSpPr/>
      </xdr:nvSpPr>
      <xdr:spPr>
        <a:xfrm>
          <a:off x="13652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79284</xdr:rowOff>
    </xdr:from>
    <xdr:to>
      <xdr:col>67</xdr:col>
      <xdr:colOff>101600</xdr:colOff>
      <xdr:row>106</xdr:row>
      <xdr:rowOff>9434</xdr:rowOff>
    </xdr:to>
    <xdr:sp macro="" textlink="">
      <xdr:nvSpPr>
        <xdr:cNvPr id="677" name="フローチャート: 判断 676"/>
        <xdr:cNvSpPr/>
      </xdr:nvSpPr>
      <xdr:spPr>
        <a:xfrm>
          <a:off x="12763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40095</xdr:rowOff>
    </xdr:from>
    <xdr:to>
      <xdr:col>85</xdr:col>
      <xdr:colOff>177800</xdr:colOff>
      <xdr:row>101</xdr:row>
      <xdr:rowOff>141695</xdr:rowOff>
    </xdr:to>
    <xdr:sp macro="" textlink="">
      <xdr:nvSpPr>
        <xdr:cNvPr id="683" name="楕円 682"/>
        <xdr:cNvSpPr/>
      </xdr:nvSpPr>
      <xdr:spPr>
        <a:xfrm>
          <a:off x="16268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164572</xdr:rowOff>
    </xdr:from>
    <xdr:ext cx="405111" cy="259045"/>
    <xdr:sp macro="" textlink="">
      <xdr:nvSpPr>
        <xdr:cNvPr id="684" name="【公民館】&#10;有形固定資産減価償却率該当値テキスト"/>
        <xdr:cNvSpPr txBox="1"/>
      </xdr:nvSpPr>
      <xdr:spPr>
        <a:xfrm>
          <a:off x="16357600" y="1730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685" name="楕円 684"/>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28848</xdr:rowOff>
    </xdr:from>
    <xdr:to>
      <xdr:col>85</xdr:col>
      <xdr:colOff>127000</xdr:colOff>
      <xdr:row>101</xdr:row>
      <xdr:rowOff>90895</xdr:rowOff>
    </xdr:to>
    <xdr:cxnSp macro="">
      <xdr:nvCxnSpPr>
        <xdr:cNvPr id="686" name="直線コネクタ 685"/>
        <xdr:cNvCxnSpPr/>
      </xdr:nvCxnSpPr>
      <xdr:spPr>
        <a:xfrm>
          <a:off x="15481300" y="17345298"/>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90714</xdr:rowOff>
    </xdr:from>
    <xdr:to>
      <xdr:col>76</xdr:col>
      <xdr:colOff>165100</xdr:colOff>
      <xdr:row>101</xdr:row>
      <xdr:rowOff>20864</xdr:rowOff>
    </xdr:to>
    <xdr:sp macro="" textlink="">
      <xdr:nvSpPr>
        <xdr:cNvPr id="687" name="楕円 686"/>
        <xdr:cNvSpPr/>
      </xdr:nvSpPr>
      <xdr:spPr>
        <a:xfrm>
          <a:off x="14541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141514</xdr:rowOff>
    </xdr:from>
    <xdr:to>
      <xdr:col>81</xdr:col>
      <xdr:colOff>50800</xdr:colOff>
      <xdr:row>101</xdr:row>
      <xdr:rowOff>28848</xdr:rowOff>
    </xdr:to>
    <xdr:cxnSp macro="">
      <xdr:nvCxnSpPr>
        <xdr:cNvPr id="688" name="直線コネクタ 687"/>
        <xdr:cNvCxnSpPr/>
      </xdr:nvCxnSpPr>
      <xdr:spPr>
        <a:xfrm>
          <a:off x="14592300" y="1728651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33564</xdr:rowOff>
    </xdr:from>
    <xdr:to>
      <xdr:col>72</xdr:col>
      <xdr:colOff>38100</xdr:colOff>
      <xdr:row>100</xdr:row>
      <xdr:rowOff>135164</xdr:rowOff>
    </xdr:to>
    <xdr:sp macro="" textlink="">
      <xdr:nvSpPr>
        <xdr:cNvPr id="689" name="楕円 688"/>
        <xdr:cNvSpPr/>
      </xdr:nvSpPr>
      <xdr:spPr>
        <a:xfrm>
          <a:off x="13652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84364</xdr:rowOff>
    </xdr:from>
    <xdr:to>
      <xdr:col>76</xdr:col>
      <xdr:colOff>114300</xdr:colOff>
      <xdr:row>100</xdr:row>
      <xdr:rowOff>141514</xdr:rowOff>
    </xdr:to>
    <xdr:cxnSp macro="">
      <xdr:nvCxnSpPr>
        <xdr:cNvPr id="690" name="直線コネクタ 689"/>
        <xdr:cNvCxnSpPr/>
      </xdr:nvCxnSpPr>
      <xdr:spPr>
        <a:xfrm>
          <a:off x="13703300" y="172293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144599</xdr:rowOff>
    </xdr:from>
    <xdr:to>
      <xdr:col>67</xdr:col>
      <xdr:colOff>101600</xdr:colOff>
      <xdr:row>100</xdr:row>
      <xdr:rowOff>74749</xdr:rowOff>
    </xdr:to>
    <xdr:sp macro="" textlink="">
      <xdr:nvSpPr>
        <xdr:cNvPr id="691" name="楕円 690"/>
        <xdr:cNvSpPr/>
      </xdr:nvSpPr>
      <xdr:spPr>
        <a:xfrm>
          <a:off x="12763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23949</xdr:rowOff>
    </xdr:from>
    <xdr:to>
      <xdr:col>71</xdr:col>
      <xdr:colOff>177800</xdr:colOff>
      <xdr:row>100</xdr:row>
      <xdr:rowOff>84364</xdr:rowOff>
    </xdr:to>
    <xdr:cxnSp macro="">
      <xdr:nvCxnSpPr>
        <xdr:cNvPr id="692" name="直線コネクタ 691"/>
        <xdr:cNvCxnSpPr/>
      </xdr:nvCxnSpPr>
      <xdr:spPr>
        <a:xfrm>
          <a:off x="12814300" y="1716894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693" name="n_1aveValue【公民館】&#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694" name="n_2aveValue【公民館】&#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695" name="n_3aveValue【公民館】&#10;有形固定資産減価償却率"/>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561</xdr:rowOff>
    </xdr:from>
    <xdr:ext cx="405111" cy="259045"/>
    <xdr:sp macro="" textlink="">
      <xdr:nvSpPr>
        <xdr:cNvPr id="696" name="n_4aveValue【公民館】&#10;有形固定資産減価償却率"/>
        <xdr:cNvSpPr txBox="1"/>
      </xdr:nvSpPr>
      <xdr:spPr>
        <a:xfrm>
          <a:off x="12611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697" name="n_1mainValue【公民館】&#10;有形固定資産減価償却率"/>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37391</xdr:rowOff>
    </xdr:from>
    <xdr:ext cx="405111" cy="259045"/>
    <xdr:sp macro="" textlink="">
      <xdr:nvSpPr>
        <xdr:cNvPr id="698" name="n_2mainValue【公民館】&#10;有形固定資産減価償却率"/>
        <xdr:cNvSpPr txBox="1"/>
      </xdr:nvSpPr>
      <xdr:spPr>
        <a:xfrm>
          <a:off x="14389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151691</xdr:rowOff>
    </xdr:from>
    <xdr:ext cx="340478" cy="259045"/>
    <xdr:sp macro="" textlink="">
      <xdr:nvSpPr>
        <xdr:cNvPr id="699" name="n_3mainValue【公民館】&#10;有形固定資産減価償却率"/>
        <xdr:cNvSpPr txBox="1"/>
      </xdr:nvSpPr>
      <xdr:spPr>
        <a:xfrm>
          <a:off x="13533061" y="1695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91276</xdr:rowOff>
    </xdr:from>
    <xdr:ext cx="340478" cy="259045"/>
    <xdr:sp macro="" textlink="">
      <xdr:nvSpPr>
        <xdr:cNvPr id="700" name="n_4mainValue【公民館】&#10;有形固定資産減価償却率"/>
        <xdr:cNvSpPr txBox="1"/>
      </xdr:nvSpPr>
      <xdr:spPr>
        <a:xfrm>
          <a:off x="12644061" y="1689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2" name="直線コネクタ 721"/>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3" name="【公民館】&#10;一人当たり面積最小値テキスト"/>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4" name="直線コネクタ 723"/>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5" name="【公民館】&#10;一人当たり面積最大値テキスト"/>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6" name="直線コネクタ 725"/>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7" name="【公民館】&#10;一人当たり面積平均値テキスト"/>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8" name="フローチャート: 判断 727"/>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9" name="フローチャート: 判断 728"/>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30" name="フローチャート: 判断 729"/>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1" name="フローチャート: 判断 730"/>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2" name="フローチャート: 判断 731"/>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57862</xdr:rowOff>
    </xdr:from>
    <xdr:to>
      <xdr:col>116</xdr:col>
      <xdr:colOff>114300</xdr:colOff>
      <xdr:row>107</xdr:row>
      <xdr:rowOff>159462</xdr:rowOff>
    </xdr:to>
    <xdr:sp macro="" textlink="">
      <xdr:nvSpPr>
        <xdr:cNvPr id="738" name="楕円 737"/>
        <xdr:cNvSpPr/>
      </xdr:nvSpPr>
      <xdr:spPr>
        <a:xfrm>
          <a:off x="22110700" y="18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36289</xdr:rowOff>
    </xdr:from>
    <xdr:ext cx="469744" cy="259045"/>
    <xdr:sp macro="" textlink="">
      <xdr:nvSpPr>
        <xdr:cNvPr id="739" name="【公民館】&#10;一人当たり面積該当値テキスト"/>
        <xdr:cNvSpPr txBox="1"/>
      </xdr:nvSpPr>
      <xdr:spPr>
        <a:xfrm>
          <a:off x="22199600" y="183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61061</xdr:rowOff>
    </xdr:from>
    <xdr:to>
      <xdr:col>112</xdr:col>
      <xdr:colOff>38100</xdr:colOff>
      <xdr:row>107</xdr:row>
      <xdr:rowOff>162661</xdr:rowOff>
    </xdr:to>
    <xdr:sp macro="" textlink="">
      <xdr:nvSpPr>
        <xdr:cNvPr id="740" name="楕円 739"/>
        <xdr:cNvSpPr/>
      </xdr:nvSpPr>
      <xdr:spPr>
        <a:xfrm>
          <a:off x="21272500" y="184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108662</xdr:rowOff>
    </xdr:from>
    <xdr:to>
      <xdr:col>116</xdr:col>
      <xdr:colOff>63500</xdr:colOff>
      <xdr:row>107</xdr:row>
      <xdr:rowOff>111861</xdr:rowOff>
    </xdr:to>
    <xdr:cxnSp macro="">
      <xdr:nvCxnSpPr>
        <xdr:cNvPr id="741" name="直線コネクタ 740"/>
        <xdr:cNvCxnSpPr/>
      </xdr:nvCxnSpPr>
      <xdr:spPr>
        <a:xfrm flipV="1">
          <a:off x="21323300" y="18453812"/>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64719</xdr:rowOff>
    </xdr:from>
    <xdr:to>
      <xdr:col>107</xdr:col>
      <xdr:colOff>101600</xdr:colOff>
      <xdr:row>107</xdr:row>
      <xdr:rowOff>166319</xdr:rowOff>
    </xdr:to>
    <xdr:sp macro="" textlink="">
      <xdr:nvSpPr>
        <xdr:cNvPr id="742" name="楕円 741"/>
        <xdr:cNvSpPr/>
      </xdr:nvSpPr>
      <xdr:spPr>
        <a:xfrm>
          <a:off x="20383500" y="184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111861</xdr:rowOff>
    </xdr:from>
    <xdr:to>
      <xdr:col>111</xdr:col>
      <xdr:colOff>177800</xdr:colOff>
      <xdr:row>107</xdr:row>
      <xdr:rowOff>115519</xdr:rowOff>
    </xdr:to>
    <xdr:cxnSp macro="">
      <xdr:nvCxnSpPr>
        <xdr:cNvPr id="743" name="直線コネクタ 742"/>
        <xdr:cNvCxnSpPr/>
      </xdr:nvCxnSpPr>
      <xdr:spPr>
        <a:xfrm flipV="1">
          <a:off x="20434300" y="1845701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67463</xdr:rowOff>
    </xdr:from>
    <xdr:to>
      <xdr:col>102</xdr:col>
      <xdr:colOff>165100</xdr:colOff>
      <xdr:row>107</xdr:row>
      <xdr:rowOff>169063</xdr:rowOff>
    </xdr:to>
    <xdr:sp macro="" textlink="">
      <xdr:nvSpPr>
        <xdr:cNvPr id="744" name="楕円 743"/>
        <xdr:cNvSpPr/>
      </xdr:nvSpPr>
      <xdr:spPr>
        <a:xfrm>
          <a:off x="19494500" y="184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115519</xdr:rowOff>
    </xdr:from>
    <xdr:to>
      <xdr:col>107</xdr:col>
      <xdr:colOff>50800</xdr:colOff>
      <xdr:row>107</xdr:row>
      <xdr:rowOff>118263</xdr:rowOff>
    </xdr:to>
    <xdr:cxnSp macro="">
      <xdr:nvCxnSpPr>
        <xdr:cNvPr id="745" name="直線コネクタ 744"/>
        <xdr:cNvCxnSpPr/>
      </xdr:nvCxnSpPr>
      <xdr:spPr>
        <a:xfrm flipV="1">
          <a:off x="19545300" y="184606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70205</xdr:rowOff>
    </xdr:from>
    <xdr:to>
      <xdr:col>98</xdr:col>
      <xdr:colOff>38100</xdr:colOff>
      <xdr:row>108</xdr:row>
      <xdr:rowOff>355</xdr:rowOff>
    </xdr:to>
    <xdr:sp macro="" textlink="">
      <xdr:nvSpPr>
        <xdr:cNvPr id="746" name="楕円 745"/>
        <xdr:cNvSpPr/>
      </xdr:nvSpPr>
      <xdr:spPr>
        <a:xfrm>
          <a:off x="18605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118263</xdr:rowOff>
    </xdr:from>
    <xdr:to>
      <xdr:col>102</xdr:col>
      <xdr:colOff>114300</xdr:colOff>
      <xdr:row>107</xdr:row>
      <xdr:rowOff>121005</xdr:rowOff>
    </xdr:to>
    <xdr:cxnSp macro="">
      <xdr:nvCxnSpPr>
        <xdr:cNvPr id="747" name="直線コネクタ 746"/>
        <xdr:cNvCxnSpPr/>
      </xdr:nvCxnSpPr>
      <xdr:spPr>
        <a:xfrm flipV="1">
          <a:off x="18656300" y="184634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8" name="n_1aveValue【公民館】&#10;一人当たり面積"/>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9" name="n_2aveValue【公民館】&#10;一人当たり面積"/>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50" name="n_3aveValue【公民館】&#10;一人当たり面積"/>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1" name="n_4aveValue【公民館】&#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153788</xdr:rowOff>
    </xdr:from>
    <xdr:ext cx="469744" cy="259045"/>
    <xdr:sp macro="" textlink="">
      <xdr:nvSpPr>
        <xdr:cNvPr id="752" name="n_1mainValue【公民館】&#10;一人当たり面積"/>
        <xdr:cNvSpPr txBox="1"/>
      </xdr:nvSpPr>
      <xdr:spPr>
        <a:xfrm>
          <a:off x="21075727" y="1849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157446</xdr:rowOff>
    </xdr:from>
    <xdr:ext cx="469744" cy="259045"/>
    <xdr:sp macro="" textlink="">
      <xdr:nvSpPr>
        <xdr:cNvPr id="753" name="n_2mainValue【公民館】&#10;一人当たり面積"/>
        <xdr:cNvSpPr txBox="1"/>
      </xdr:nvSpPr>
      <xdr:spPr>
        <a:xfrm>
          <a:off x="20199427" y="185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160190</xdr:rowOff>
    </xdr:from>
    <xdr:ext cx="469744" cy="259045"/>
    <xdr:sp macro="" textlink="">
      <xdr:nvSpPr>
        <xdr:cNvPr id="754" name="n_3mainValue【公民館】&#10;一人当たり面積"/>
        <xdr:cNvSpPr txBox="1"/>
      </xdr:nvSpPr>
      <xdr:spPr>
        <a:xfrm>
          <a:off x="19310427" y="185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162932</xdr:rowOff>
    </xdr:from>
    <xdr:ext cx="469744" cy="259045"/>
    <xdr:sp macro="" textlink="">
      <xdr:nvSpPr>
        <xdr:cNvPr id="755" name="n_4mainValue【公民館】&#10;一人当たり面積"/>
        <xdr:cNvSpPr txBox="1"/>
      </xdr:nvSpPr>
      <xdr:spPr>
        <a:xfrm>
          <a:off x="184214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認定こども園・幼稚園・保育所」・「橋りょう・トンネル」・「学校施設」であり、低くなっている施設は、「公営住宅」・「公民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年度に中央公民館を新築したことから、類似団体で全国</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番に低くなっている。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年度に統合保育所として大規模な整備事業を実施したことに伴い、同年度は大幅に良化し類似団体と比較し低くなったものの、平成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年度より減価償却が開始したことにより再び高くなる傾向にある。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「学校施設」については、昨年までに引き続き類似団体内平均値を上回っている。特に建築より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年以上が経過し老朽化が進んでいる施設もあるが、個別施設計画や学校長寿命化計画等を踏まえ、優先順位を付けた修繕改修を行うなど長寿命化対策を図っていく。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令和元年度に新築しており、有形固定資産減価償却率は類似団体と比較すると低い傾向にある。しかしながら、他の公営住宅の老朽化に伴い、償却率は年々高くなっている。財政事情を踏まえ、適切に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27033</xdr:rowOff>
    </xdr:from>
    <xdr:to>
      <xdr:col>24</xdr:col>
      <xdr:colOff>114300</xdr:colOff>
      <xdr:row>34</xdr:row>
      <xdr:rowOff>128633</xdr:rowOff>
    </xdr:to>
    <xdr:sp macro="" textlink="">
      <xdr:nvSpPr>
        <xdr:cNvPr id="74" name="楕円 73"/>
        <xdr:cNvSpPr/>
      </xdr:nvSpPr>
      <xdr:spPr>
        <a:xfrm>
          <a:off x="45847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49910</xdr:rowOff>
    </xdr:from>
    <xdr:ext cx="405111" cy="259045"/>
    <xdr:sp macro="" textlink="">
      <xdr:nvSpPr>
        <xdr:cNvPr id="75" name="【図書館】&#10;有形固定資産減価償却率該当値テキスト"/>
        <xdr:cNvSpPr txBox="1"/>
      </xdr:nvSpPr>
      <xdr:spPr>
        <a:xfrm>
          <a:off x="4673600"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138067</xdr:rowOff>
    </xdr:from>
    <xdr:to>
      <xdr:col>20</xdr:col>
      <xdr:colOff>38100</xdr:colOff>
      <xdr:row>34</xdr:row>
      <xdr:rowOff>68217</xdr:rowOff>
    </xdr:to>
    <xdr:sp macro="" textlink="">
      <xdr:nvSpPr>
        <xdr:cNvPr id="76" name="楕円 75"/>
        <xdr:cNvSpPr/>
      </xdr:nvSpPr>
      <xdr:spPr>
        <a:xfrm>
          <a:off x="3746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17417</xdr:rowOff>
    </xdr:from>
    <xdr:to>
      <xdr:col>24</xdr:col>
      <xdr:colOff>63500</xdr:colOff>
      <xdr:row>34</xdr:row>
      <xdr:rowOff>77833</xdr:rowOff>
    </xdr:to>
    <xdr:cxnSp macro="">
      <xdr:nvCxnSpPr>
        <xdr:cNvPr id="77" name="直線コネクタ 76"/>
        <xdr:cNvCxnSpPr/>
      </xdr:nvCxnSpPr>
      <xdr:spPr>
        <a:xfrm>
          <a:off x="3797300" y="584671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77651</xdr:rowOff>
    </xdr:from>
    <xdr:to>
      <xdr:col>15</xdr:col>
      <xdr:colOff>101600</xdr:colOff>
      <xdr:row>34</xdr:row>
      <xdr:rowOff>7801</xdr:rowOff>
    </xdr:to>
    <xdr:sp macro="" textlink="">
      <xdr:nvSpPr>
        <xdr:cNvPr id="78" name="楕円 77"/>
        <xdr:cNvSpPr/>
      </xdr:nvSpPr>
      <xdr:spPr>
        <a:xfrm>
          <a:off x="2857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128451</xdr:rowOff>
    </xdr:from>
    <xdr:to>
      <xdr:col>19</xdr:col>
      <xdr:colOff>177800</xdr:colOff>
      <xdr:row>34</xdr:row>
      <xdr:rowOff>17417</xdr:rowOff>
    </xdr:to>
    <xdr:cxnSp macro="">
      <xdr:nvCxnSpPr>
        <xdr:cNvPr id="79" name="直線コネクタ 78"/>
        <xdr:cNvCxnSpPr/>
      </xdr:nvCxnSpPr>
      <xdr:spPr>
        <a:xfrm>
          <a:off x="2908300" y="578630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10704</xdr:rowOff>
    </xdr:from>
    <xdr:to>
      <xdr:col>10</xdr:col>
      <xdr:colOff>165100</xdr:colOff>
      <xdr:row>33</xdr:row>
      <xdr:rowOff>112304</xdr:rowOff>
    </xdr:to>
    <xdr:sp macro="" textlink="">
      <xdr:nvSpPr>
        <xdr:cNvPr id="80" name="楕円 79"/>
        <xdr:cNvSpPr/>
      </xdr:nvSpPr>
      <xdr:spPr>
        <a:xfrm>
          <a:off x="1968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61504</xdr:rowOff>
    </xdr:from>
    <xdr:to>
      <xdr:col>15</xdr:col>
      <xdr:colOff>50800</xdr:colOff>
      <xdr:row>33</xdr:row>
      <xdr:rowOff>128451</xdr:rowOff>
    </xdr:to>
    <xdr:cxnSp macro="">
      <xdr:nvCxnSpPr>
        <xdr:cNvPr id="81" name="直線コネクタ 80"/>
        <xdr:cNvCxnSpPr/>
      </xdr:nvCxnSpPr>
      <xdr:spPr>
        <a:xfrm>
          <a:off x="2019300" y="571935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61504</xdr:rowOff>
    </xdr:to>
    <xdr:cxnSp macro="">
      <xdr:nvCxnSpPr>
        <xdr:cNvPr id="83" name="直線コネクタ 82"/>
        <xdr:cNvCxnSpPr/>
      </xdr:nvCxnSpPr>
      <xdr:spPr>
        <a:xfrm>
          <a:off x="1130300" y="56605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4" name="n_1aveValue【図書館】&#10;有形固定資産減価償却率"/>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6" name="n_3aveValue【図書館】&#10;有形固定資産減価償却率"/>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84744</xdr:rowOff>
    </xdr:from>
    <xdr:ext cx="405111" cy="259045"/>
    <xdr:sp macro="" textlink="">
      <xdr:nvSpPr>
        <xdr:cNvPr id="88" name="n_1mainValue【図書館】&#10;有形固定資産減価償却率"/>
        <xdr:cNvSpPr txBox="1"/>
      </xdr:nvSpPr>
      <xdr:spPr>
        <a:xfrm>
          <a:off x="35820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24328</xdr:rowOff>
    </xdr:from>
    <xdr:ext cx="340478" cy="259045"/>
    <xdr:sp macro="" textlink="">
      <xdr:nvSpPr>
        <xdr:cNvPr id="89" name="n_2mainValue【図書館】&#10;有形固定資産減価償却率"/>
        <xdr:cNvSpPr txBox="1"/>
      </xdr:nvSpPr>
      <xdr:spPr>
        <a:xfrm>
          <a:off x="2738061" y="551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128831</xdr:rowOff>
    </xdr:from>
    <xdr:ext cx="340478" cy="259045"/>
    <xdr:sp macro="" textlink="">
      <xdr:nvSpPr>
        <xdr:cNvPr id="90" name="n_3mainValue【図書館】&#10;有形固定資産減価償却率"/>
        <xdr:cNvSpPr txBox="1"/>
      </xdr:nvSpPr>
      <xdr:spPr>
        <a:xfrm>
          <a:off x="1849061" y="54437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xdr:nvSpPr>
        <xdr:cNvPr id="133" name="楕円 132"/>
        <xdr:cNvSpPr/>
      </xdr:nvSpPr>
      <xdr:spPr>
        <a:xfrm>
          <a:off x="10426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119942</xdr:rowOff>
    </xdr:from>
    <xdr:ext cx="469744" cy="259045"/>
    <xdr:sp macro="" textlink="">
      <xdr:nvSpPr>
        <xdr:cNvPr id="134" name="【図書館】&#10;一人当たり面積該当値テキスト"/>
        <xdr:cNvSpPr txBox="1"/>
      </xdr:nvSpPr>
      <xdr:spPr>
        <a:xfrm>
          <a:off x="10515600" y="69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40096</xdr:rowOff>
    </xdr:from>
    <xdr:to>
      <xdr:col>50</xdr:col>
      <xdr:colOff>165100</xdr:colOff>
      <xdr:row>41</xdr:row>
      <xdr:rowOff>141696</xdr:rowOff>
    </xdr:to>
    <xdr:sp macro="" textlink="">
      <xdr:nvSpPr>
        <xdr:cNvPr id="135" name="楕円 134"/>
        <xdr:cNvSpPr/>
      </xdr:nvSpPr>
      <xdr:spPr>
        <a:xfrm>
          <a:off x="9588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84365</xdr:rowOff>
    </xdr:from>
    <xdr:to>
      <xdr:col>55</xdr:col>
      <xdr:colOff>0</xdr:colOff>
      <xdr:row>41</xdr:row>
      <xdr:rowOff>90896</xdr:rowOff>
    </xdr:to>
    <xdr:cxnSp macro="">
      <xdr:nvCxnSpPr>
        <xdr:cNvPr id="136" name="直線コネクタ 135"/>
        <xdr:cNvCxnSpPr/>
      </xdr:nvCxnSpPr>
      <xdr:spPr>
        <a:xfrm flipV="1">
          <a:off x="9639300" y="71138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43362</xdr:rowOff>
    </xdr:from>
    <xdr:to>
      <xdr:col>46</xdr:col>
      <xdr:colOff>38100</xdr:colOff>
      <xdr:row>41</xdr:row>
      <xdr:rowOff>144962</xdr:rowOff>
    </xdr:to>
    <xdr:sp macro="" textlink="">
      <xdr:nvSpPr>
        <xdr:cNvPr id="137" name="楕円 136"/>
        <xdr:cNvSpPr/>
      </xdr:nvSpPr>
      <xdr:spPr>
        <a:xfrm>
          <a:off x="8699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90896</xdr:rowOff>
    </xdr:from>
    <xdr:to>
      <xdr:col>50</xdr:col>
      <xdr:colOff>114300</xdr:colOff>
      <xdr:row>41</xdr:row>
      <xdr:rowOff>94162</xdr:rowOff>
    </xdr:to>
    <xdr:cxnSp macro="">
      <xdr:nvCxnSpPr>
        <xdr:cNvPr id="138" name="直線コネクタ 137"/>
        <xdr:cNvCxnSpPr/>
      </xdr:nvCxnSpPr>
      <xdr:spPr>
        <a:xfrm flipV="1">
          <a:off x="8750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46627</xdr:rowOff>
    </xdr:from>
    <xdr:to>
      <xdr:col>41</xdr:col>
      <xdr:colOff>101600</xdr:colOff>
      <xdr:row>41</xdr:row>
      <xdr:rowOff>148227</xdr:rowOff>
    </xdr:to>
    <xdr:sp macro="" textlink="">
      <xdr:nvSpPr>
        <xdr:cNvPr id="139" name="楕円 138"/>
        <xdr:cNvSpPr/>
      </xdr:nvSpPr>
      <xdr:spPr>
        <a:xfrm>
          <a:off x="7810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94162</xdr:rowOff>
    </xdr:from>
    <xdr:to>
      <xdr:col>45</xdr:col>
      <xdr:colOff>177800</xdr:colOff>
      <xdr:row>41</xdr:row>
      <xdr:rowOff>97427</xdr:rowOff>
    </xdr:to>
    <xdr:cxnSp macro="">
      <xdr:nvCxnSpPr>
        <xdr:cNvPr id="140" name="直線コネクタ 139"/>
        <xdr:cNvCxnSpPr/>
      </xdr:nvCxnSpPr>
      <xdr:spPr>
        <a:xfrm flipV="1">
          <a:off x="7861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49893</xdr:rowOff>
    </xdr:from>
    <xdr:to>
      <xdr:col>36</xdr:col>
      <xdr:colOff>165100</xdr:colOff>
      <xdr:row>41</xdr:row>
      <xdr:rowOff>151493</xdr:rowOff>
    </xdr:to>
    <xdr:sp macro="" textlink="">
      <xdr:nvSpPr>
        <xdr:cNvPr id="141" name="楕円 140"/>
        <xdr:cNvSpPr/>
      </xdr:nvSpPr>
      <xdr:spPr>
        <a:xfrm>
          <a:off x="6921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97427</xdr:rowOff>
    </xdr:from>
    <xdr:to>
      <xdr:col>41</xdr:col>
      <xdr:colOff>50800</xdr:colOff>
      <xdr:row>41</xdr:row>
      <xdr:rowOff>100693</xdr:rowOff>
    </xdr:to>
    <xdr:cxnSp macro="">
      <xdr:nvCxnSpPr>
        <xdr:cNvPr id="142" name="直線コネクタ 141"/>
        <xdr:cNvCxnSpPr/>
      </xdr:nvCxnSpPr>
      <xdr:spPr>
        <a:xfrm flipV="1">
          <a:off x="6972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132823</xdr:rowOff>
    </xdr:from>
    <xdr:ext cx="469744" cy="259045"/>
    <xdr:sp macro="" textlink="">
      <xdr:nvSpPr>
        <xdr:cNvPr id="147" name="n_1mainValue【図書館】&#10;一人当たり面積"/>
        <xdr:cNvSpPr txBox="1"/>
      </xdr:nvSpPr>
      <xdr:spPr>
        <a:xfrm>
          <a:off x="93917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136089</xdr:rowOff>
    </xdr:from>
    <xdr:ext cx="469744" cy="259045"/>
    <xdr:sp macro="" textlink="">
      <xdr:nvSpPr>
        <xdr:cNvPr id="148" name="n_2mainValue【図書館】&#10;一人当たり面積"/>
        <xdr:cNvSpPr txBox="1"/>
      </xdr:nvSpPr>
      <xdr:spPr>
        <a:xfrm>
          <a:off x="8515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139354</xdr:rowOff>
    </xdr:from>
    <xdr:ext cx="469744" cy="259045"/>
    <xdr:sp macro="" textlink="">
      <xdr:nvSpPr>
        <xdr:cNvPr id="149" name="n_3mainValue【図書館】&#10;一人当たり面積"/>
        <xdr:cNvSpPr txBox="1"/>
      </xdr:nvSpPr>
      <xdr:spPr>
        <a:xfrm>
          <a:off x="7626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142620</xdr:rowOff>
    </xdr:from>
    <xdr:ext cx="469744" cy="259045"/>
    <xdr:sp macro="" textlink="">
      <xdr:nvSpPr>
        <xdr:cNvPr id="150" name="n_4mainValue【図書館】&#10;一人当たり面積"/>
        <xdr:cNvSpPr txBox="1"/>
      </xdr:nvSpPr>
      <xdr:spPr>
        <a:xfrm>
          <a:off x="6737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1" name="楕円 190"/>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192" name="【体育館・プール】&#10;有形固定資産減価償却率該当値テキスト"/>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93" name="楕円 192"/>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11430</xdr:rowOff>
    </xdr:to>
    <xdr:cxnSp macro="">
      <xdr:nvCxnSpPr>
        <xdr:cNvPr id="194" name="直線コネクタ 193"/>
        <xdr:cNvCxnSpPr/>
      </xdr:nvCxnSpPr>
      <xdr:spPr>
        <a:xfrm>
          <a:off x="3797300" y="1043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5" name="楕円 194"/>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144780</xdr:rowOff>
    </xdr:to>
    <xdr:cxnSp macro="">
      <xdr:nvCxnSpPr>
        <xdr:cNvPr id="196" name="直線コネクタ 195"/>
        <xdr:cNvCxnSpPr/>
      </xdr:nvCxnSpPr>
      <xdr:spPr>
        <a:xfrm>
          <a:off x="2908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7" name="楕円 196"/>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110490</xdr:rowOff>
    </xdr:to>
    <xdr:cxnSp macro="">
      <xdr:nvCxnSpPr>
        <xdr:cNvPr id="198" name="直線コネクタ 197"/>
        <xdr:cNvCxnSpPr/>
      </xdr:nvCxnSpPr>
      <xdr:spPr>
        <a:xfrm>
          <a:off x="2019300" y="103727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9" name="楕円 198"/>
        <xdr:cNvSpPr/>
      </xdr:nvSpPr>
      <xdr:spPr>
        <a:xfrm>
          <a:off x="107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47625</xdr:rowOff>
    </xdr:from>
    <xdr:to>
      <xdr:col>10</xdr:col>
      <xdr:colOff>114300</xdr:colOff>
      <xdr:row>60</xdr:row>
      <xdr:rowOff>85725</xdr:rowOff>
    </xdr:to>
    <xdr:cxnSp macro="">
      <xdr:nvCxnSpPr>
        <xdr:cNvPr id="200" name="直線コネクタ 199"/>
        <xdr:cNvCxnSpPr/>
      </xdr:nvCxnSpPr>
      <xdr:spPr>
        <a:xfrm>
          <a:off x="1130300" y="10334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40657</xdr:rowOff>
    </xdr:from>
    <xdr:ext cx="405111" cy="259045"/>
    <xdr:sp macro="" textlink="">
      <xdr:nvSpPr>
        <xdr:cNvPr id="205" name="n_1mainValue【体育館・プール】&#10;有形固定資産減価償却率"/>
        <xdr:cNvSpPr txBox="1"/>
      </xdr:nvSpPr>
      <xdr:spPr>
        <a:xfrm>
          <a:off x="35820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6367</xdr:rowOff>
    </xdr:from>
    <xdr:ext cx="405111" cy="259045"/>
    <xdr:sp macro="" textlink="">
      <xdr:nvSpPr>
        <xdr:cNvPr id="206" name="n_2mainValue【体育館・プール】&#10;有形固定資産減価償却率"/>
        <xdr:cNvSpPr txBox="1"/>
      </xdr:nvSpPr>
      <xdr:spPr>
        <a:xfrm>
          <a:off x="2705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207" name="n_3main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208" name="n_4main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34239</xdr:rowOff>
    </xdr:from>
    <xdr:to>
      <xdr:col>55</xdr:col>
      <xdr:colOff>50800</xdr:colOff>
      <xdr:row>62</xdr:row>
      <xdr:rowOff>135839</xdr:rowOff>
    </xdr:to>
    <xdr:sp macro="" textlink="">
      <xdr:nvSpPr>
        <xdr:cNvPr id="246" name="楕円 245"/>
        <xdr:cNvSpPr/>
      </xdr:nvSpPr>
      <xdr:spPr>
        <a:xfrm>
          <a:off x="104267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12666</xdr:rowOff>
    </xdr:from>
    <xdr:ext cx="469744" cy="259045"/>
    <xdr:sp macro="" textlink="">
      <xdr:nvSpPr>
        <xdr:cNvPr id="247" name="【体育館・プール】&#10;一人当たり面積該当値テキスト"/>
        <xdr:cNvSpPr txBox="1"/>
      </xdr:nvSpPr>
      <xdr:spPr>
        <a:xfrm>
          <a:off x="10515600"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40183</xdr:rowOff>
    </xdr:from>
    <xdr:to>
      <xdr:col>50</xdr:col>
      <xdr:colOff>165100</xdr:colOff>
      <xdr:row>62</xdr:row>
      <xdr:rowOff>141783</xdr:rowOff>
    </xdr:to>
    <xdr:sp macro="" textlink="">
      <xdr:nvSpPr>
        <xdr:cNvPr id="248" name="楕円 247"/>
        <xdr:cNvSpPr/>
      </xdr:nvSpPr>
      <xdr:spPr>
        <a:xfrm>
          <a:off x="9588500" y="10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85039</xdr:rowOff>
    </xdr:from>
    <xdr:to>
      <xdr:col>55</xdr:col>
      <xdr:colOff>0</xdr:colOff>
      <xdr:row>62</xdr:row>
      <xdr:rowOff>90983</xdr:rowOff>
    </xdr:to>
    <xdr:cxnSp macro="">
      <xdr:nvCxnSpPr>
        <xdr:cNvPr id="249" name="直線コネクタ 248"/>
        <xdr:cNvCxnSpPr/>
      </xdr:nvCxnSpPr>
      <xdr:spPr>
        <a:xfrm flipV="1">
          <a:off x="9639300" y="1071493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47041</xdr:rowOff>
    </xdr:from>
    <xdr:to>
      <xdr:col>46</xdr:col>
      <xdr:colOff>38100</xdr:colOff>
      <xdr:row>62</xdr:row>
      <xdr:rowOff>148641</xdr:rowOff>
    </xdr:to>
    <xdr:sp macro="" textlink="">
      <xdr:nvSpPr>
        <xdr:cNvPr id="250" name="楕円 249"/>
        <xdr:cNvSpPr/>
      </xdr:nvSpPr>
      <xdr:spPr>
        <a:xfrm>
          <a:off x="8699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90983</xdr:rowOff>
    </xdr:from>
    <xdr:to>
      <xdr:col>50</xdr:col>
      <xdr:colOff>114300</xdr:colOff>
      <xdr:row>62</xdr:row>
      <xdr:rowOff>97841</xdr:rowOff>
    </xdr:to>
    <xdr:cxnSp macro="">
      <xdr:nvCxnSpPr>
        <xdr:cNvPr id="251" name="直線コネクタ 250"/>
        <xdr:cNvCxnSpPr/>
      </xdr:nvCxnSpPr>
      <xdr:spPr>
        <a:xfrm flipV="1">
          <a:off x="8750300" y="1072088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2" name="楕円 251"/>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97841</xdr:rowOff>
    </xdr:from>
    <xdr:to>
      <xdr:col>45</xdr:col>
      <xdr:colOff>177800</xdr:colOff>
      <xdr:row>62</xdr:row>
      <xdr:rowOff>102870</xdr:rowOff>
    </xdr:to>
    <xdr:cxnSp macro="">
      <xdr:nvCxnSpPr>
        <xdr:cNvPr id="253" name="直線コネクタ 252"/>
        <xdr:cNvCxnSpPr/>
      </xdr:nvCxnSpPr>
      <xdr:spPr>
        <a:xfrm flipV="1">
          <a:off x="7861300" y="1072774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57099</xdr:rowOff>
    </xdr:from>
    <xdr:to>
      <xdr:col>36</xdr:col>
      <xdr:colOff>165100</xdr:colOff>
      <xdr:row>62</xdr:row>
      <xdr:rowOff>158699</xdr:rowOff>
    </xdr:to>
    <xdr:sp macro="" textlink="">
      <xdr:nvSpPr>
        <xdr:cNvPr id="254" name="楕円 253"/>
        <xdr:cNvSpPr/>
      </xdr:nvSpPr>
      <xdr:spPr>
        <a:xfrm>
          <a:off x="6921500" y="106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107899</xdr:rowOff>
    </xdr:to>
    <xdr:cxnSp macro="">
      <xdr:nvCxnSpPr>
        <xdr:cNvPr id="255" name="直線コネクタ 254"/>
        <xdr:cNvCxnSpPr/>
      </xdr:nvCxnSpPr>
      <xdr:spPr>
        <a:xfrm flipV="1">
          <a:off x="6972300" y="107327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132910</xdr:rowOff>
    </xdr:from>
    <xdr:ext cx="469744" cy="259045"/>
    <xdr:sp macro="" textlink="">
      <xdr:nvSpPr>
        <xdr:cNvPr id="260" name="n_1mainValue【体育館・プール】&#10;一人当たり面積"/>
        <xdr:cNvSpPr txBox="1"/>
      </xdr:nvSpPr>
      <xdr:spPr>
        <a:xfrm>
          <a:off x="9391727" y="1076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139768</xdr:rowOff>
    </xdr:from>
    <xdr:ext cx="469744" cy="259045"/>
    <xdr:sp macro="" textlink="">
      <xdr:nvSpPr>
        <xdr:cNvPr id="261" name="n_2mainValue【体育館・プール】&#10;一人当たり面積"/>
        <xdr:cNvSpPr txBox="1"/>
      </xdr:nvSpPr>
      <xdr:spPr>
        <a:xfrm>
          <a:off x="8515427" y="1076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2" name="n_3main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149826</xdr:rowOff>
    </xdr:from>
    <xdr:ext cx="469744" cy="259045"/>
    <xdr:sp macro="" textlink="">
      <xdr:nvSpPr>
        <xdr:cNvPr id="263" name="n_4mainValue【体育館・プール】&#10;一人当たり面積"/>
        <xdr:cNvSpPr txBox="1"/>
      </xdr:nvSpPr>
      <xdr:spPr>
        <a:xfrm>
          <a:off x="6737427" y="1077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93" name="【福祉施設】&#10;有形固定資産減価償却率平均値テキスト"/>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304" name="楕円 303"/>
        <xdr:cNvSpPr/>
      </xdr:nvSpPr>
      <xdr:spPr>
        <a:xfrm>
          <a:off x="4584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129557</xdr:rowOff>
    </xdr:from>
    <xdr:ext cx="405111" cy="259045"/>
    <xdr:sp macro="" textlink="">
      <xdr:nvSpPr>
        <xdr:cNvPr id="305" name="【福祉施設】&#10;有形固定資産減価償却率該当値テキスト"/>
        <xdr:cNvSpPr txBox="1"/>
      </xdr:nvSpPr>
      <xdr:spPr>
        <a:xfrm>
          <a:off x="46736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6" name="楕円 305"/>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30480</xdr:rowOff>
    </xdr:to>
    <xdr:cxnSp macro="">
      <xdr:nvCxnSpPr>
        <xdr:cNvPr id="307" name="直線コネクタ 306"/>
        <xdr:cNvCxnSpPr/>
      </xdr:nvCxnSpPr>
      <xdr:spPr>
        <a:xfrm>
          <a:off x="3797300" y="14020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308" name="楕円 307"/>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133350</xdr:rowOff>
    </xdr:to>
    <xdr:cxnSp macro="">
      <xdr:nvCxnSpPr>
        <xdr:cNvPr id="309" name="直線コネクタ 308"/>
        <xdr:cNvCxnSpPr/>
      </xdr:nvCxnSpPr>
      <xdr:spPr>
        <a:xfrm>
          <a:off x="2908300" y="139426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95886</xdr:rowOff>
    </xdr:from>
    <xdr:to>
      <xdr:col>10</xdr:col>
      <xdr:colOff>165100</xdr:colOff>
      <xdr:row>81</xdr:row>
      <xdr:rowOff>26036</xdr:rowOff>
    </xdr:to>
    <xdr:sp macro="" textlink="">
      <xdr:nvSpPr>
        <xdr:cNvPr id="310" name="楕円 309"/>
        <xdr:cNvSpPr/>
      </xdr:nvSpPr>
      <xdr:spPr>
        <a:xfrm>
          <a:off x="1968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146686</xdr:rowOff>
    </xdr:from>
    <xdr:to>
      <xdr:col>15</xdr:col>
      <xdr:colOff>50800</xdr:colOff>
      <xdr:row>81</xdr:row>
      <xdr:rowOff>55245</xdr:rowOff>
    </xdr:to>
    <xdr:cxnSp macro="">
      <xdr:nvCxnSpPr>
        <xdr:cNvPr id="311" name="直線コネクタ 310"/>
        <xdr:cNvCxnSpPr/>
      </xdr:nvCxnSpPr>
      <xdr:spPr>
        <a:xfrm>
          <a:off x="2019300" y="13862686"/>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12" name="楕円 311"/>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146686</xdr:rowOff>
    </xdr:to>
    <xdr:cxnSp macro="">
      <xdr:nvCxnSpPr>
        <xdr:cNvPr id="313" name="直線コネクタ 312"/>
        <xdr:cNvCxnSpPr/>
      </xdr:nvCxnSpPr>
      <xdr:spPr>
        <a:xfrm>
          <a:off x="1130300" y="137922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6" name="n_3aveValue【福祉施設】&#10;有形固定資産減価償却率"/>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17" name="n_4aveValue【福祉施設】&#10;有形固定資産減価償却率"/>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318" name="n_1main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9" name="n_2main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42563</xdr:rowOff>
    </xdr:from>
    <xdr:ext cx="405111" cy="259045"/>
    <xdr:sp macro="" textlink="">
      <xdr:nvSpPr>
        <xdr:cNvPr id="320" name="n_3mainValue【福祉施設】&#10;有形固定資産減価償却率"/>
        <xdr:cNvSpPr txBox="1"/>
      </xdr:nvSpPr>
      <xdr:spPr>
        <a:xfrm>
          <a:off x="1816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21" name="n_4mainValue【福祉施設】&#10;有形固定資産減価償却率"/>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57" name="楕円 356"/>
        <xdr:cNvSpPr/>
      </xdr:nvSpPr>
      <xdr:spPr>
        <a:xfrm>
          <a:off x="10426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58" name="【福祉施設】&#10;一人当たり面積該当値テキスト"/>
        <xdr:cNvSpPr txBox="1"/>
      </xdr:nvSpPr>
      <xdr:spPr>
        <a:xfrm>
          <a:off x="10515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29020</xdr:rowOff>
    </xdr:from>
    <xdr:to>
      <xdr:col>50</xdr:col>
      <xdr:colOff>165100</xdr:colOff>
      <xdr:row>84</xdr:row>
      <xdr:rowOff>130620</xdr:rowOff>
    </xdr:to>
    <xdr:sp macro="" textlink="">
      <xdr:nvSpPr>
        <xdr:cNvPr id="359" name="楕円 358"/>
        <xdr:cNvSpPr/>
      </xdr:nvSpPr>
      <xdr:spPr>
        <a:xfrm>
          <a:off x="9588500" y="144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79820</xdr:rowOff>
    </xdr:to>
    <xdr:cxnSp macro="">
      <xdr:nvCxnSpPr>
        <xdr:cNvPr id="360" name="直線コネクタ 359"/>
        <xdr:cNvCxnSpPr/>
      </xdr:nvCxnSpPr>
      <xdr:spPr>
        <a:xfrm flipV="1">
          <a:off x="9639300" y="14476476"/>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33592</xdr:rowOff>
    </xdr:from>
    <xdr:to>
      <xdr:col>46</xdr:col>
      <xdr:colOff>38100</xdr:colOff>
      <xdr:row>84</xdr:row>
      <xdr:rowOff>135192</xdr:rowOff>
    </xdr:to>
    <xdr:sp macro="" textlink="">
      <xdr:nvSpPr>
        <xdr:cNvPr id="361" name="楕円 360"/>
        <xdr:cNvSpPr/>
      </xdr:nvSpPr>
      <xdr:spPr>
        <a:xfrm>
          <a:off x="8699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79820</xdr:rowOff>
    </xdr:from>
    <xdr:to>
      <xdr:col>50</xdr:col>
      <xdr:colOff>114300</xdr:colOff>
      <xdr:row>84</xdr:row>
      <xdr:rowOff>84392</xdr:rowOff>
    </xdr:to>
    <xdr:cxnSp macro="">
      <xdr:nvCxnSpPr>
        <xdr:cNvPr id="362" name="直線コネクタ 361"/>
        <xdr:cNvCxnSpPr/>
      </xdr:nvCxnSpPr>
      <xdr:spPr>
        <a:xfrm flipV="1">
          <a:off x="8750300" y="14481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37592</xdr:rowOff>
    </xdr:from>
    <xdr:to>
      <xdr:col>41</xdr:col>
      <xdr:colOff>101600</xdr:colOff>
      <xdr:row>84</xdr:row>
      <xdr:rowOff>139192</xdr:rowOff>
    </xdr:to>
    <xdr:sp macro="" textlink="">
      <xdr:nvSpPr>
        <xdr:cNvPr id="363" name="楕円 362"/>
        <xdr:cNvSpPr/>
      </xdr:nvSpPr>
      <xdr:spPr>
        <a:xfrm>
          <a:off x="7810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84392</xdr:rowOff>
    </xdr:from>
    <xdr:to>
      <xdr:col>45</xdr:col>
      <xdr:colOff>177800</xdr:colOff>
      <xdr:row>84</xdr:row>
      <xdr:rowOff>88392</xdr:rowOff>
    </xdr:to>
    <xdr:cxnSp macro="">
      <xdr:nvCxnSpPr>
        <xdr:cNvPr id="364" name="直線コネクタ 363"/>
        <xdr:cNvCxnSpPr/>
      </xdr:nvCxnSpPr>
      <xdr:spPr>
        <a:xfrm flipV="1">
          <a:off x="7861300" y="1448619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41593</xdr:rowOff>
    </xdr:from>
    <xdr:to>
      <xdr:col>36</xdr:col>
      <xdr:colOff>165100</xdr:colOff>
      <xdr:row>84</xdr:row>
      <xdr:rowOff>143193</xdr:rowOff>
    </xdr:to>
    <xdr:sp macro="" textlink="">
      <xdr:nvSpPr>
        <xdr:cNvPr id="365" name="楕円 364"/>
        <xdr:cNvSpPr/>
      </xdr:nvSpPr>
      <xdr:spPr>
        <a:xfrm>
          <a:off x="6921500" y="14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88392</xdr:rowOff>
    </xdr:from>
    <xdr:to>
      <xdr:col>41</xdr:col>
      <xdr:colOff>50800</xdr:colOff>
      <xdr:row>84</xdr:row>
      <xdr:rowOff>92393</xdr:rowOff>
    </xdr:to>
    <xdr:cxnSp macro="">
      <xdr:nvCxnSpPr>
        <xdr:cNvPr id="366" name="直線コネクタ 365"/>
        <xdr:cNvCxnSpPr/>
      </xdr:nvCxnSpPr>
      <xdr:spPr>
        <a:xfrm flipV="1">
          <a:off x="6972300" y="1449019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121747</xdr:rowOff>
    </xdr:from>
    <xdr:ext cx="469744" cy="259045"/>
    <xdr:sp macro="" textlink="">
      <xdr:nvSpPr>
        <xdr:cNvPr id="371" name="n_1mainValue【福祉施設】&#10;一人当たり面積"/>
        <xdr:cNvSpPr txBox="1"/>
      </xdr:nvSpPr>
      <xdr:spPr>
        <a:xfrm>
          <a:off x="9391727" y="1452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126319</xdr:rowOff>
    </xdr:from>
    <xdr:ext cx="469744" cy="259045"/>
    <xdr:sp macro="" textlink="">
      <xdr:nvSpPr>
        <xdr:cNvPr id="372" name="n_2mainValue【福祉施設】&#10;一人当たり面積"/>
        <xdr:cNvSpPr txBox="1"/>
      </xdr:nvSpPr>
      <xdr:spPr>
        <a:xfrm>
          <a:off x="8515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130319</xdr:rowOff>
    </xdr:from>
    <xdr:ext cx="469744" cy="259045"/>
    <xdr:sp macro="" textlink="">
      <xdr:nvSpPr>
        <xdr:cNvPr id="373" name="n_3mainValue【福祉施設】&#10;一人当たり面積"/>
        <xdr:cNvSpPr txBox="1"/>
      </xdr:nvSpPr>
      <xdr:spPr>
        <a:xfrm>
          <a:off x="7626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134320</xdr:rowOff>
    </xdr:from>
    <xdr:ext cx="469744" cy="259045"/>
    <xdr:sp macro="" textlink="">
      <xdr:nvSpPr>
        <xdr:cNvPr id="374" name="n_4mainValue【福祉施設】&#10;一人当たり面積"/>
        <xdr:cNvSpPr txBox="1"/>
      </xdr:nvSpPr>
      <xdr:spPr>
        <a:xfrm>
          <a:off x="6737427" y="1453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405" name="【市民会館】&#10;有形固定資産減価償却率平均値テキスト"/>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416" name="楕円 415"/>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417" name="【市民会館】&#10;有形固定資産減価償却率該当値テキスト"/>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418" name="楕円 417"/>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35379</xdr:rowOff>
    </xdr:to>
    <xdr:cxnSp macro="">
      <xdr:nvCxnSpPr>
        <xdr:cNvPr id="419" name="直線コネクタ 418"/>
        <xdr:cNvCxnSpPr/>
      </xdr:nvCxnSpPr>
      <xdr:spPr>
        <a:xfrm>
          <a:off x="3797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420" name="楕円 419"/>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421" name="直線コネクタ 420"/>
        <xdr:cNvCxnSpPr/>
      </xdr:nvCxnSpPr>
      <xdr:spPr>
        <a:xfrm>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22" name="楕円 421"/>
        <xdr:cNvSpPr/>
      </xdr:nvSpPr>
      <xdr:spPr>
        <a:xfrm>
          <a:off x="196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108857</xdr:rowOff>
    </xdr:from>
    <xdr:to>
      <xdr:col>15</xdr:col>
      <xdr:colOff>50800</xdr:colOff>
      <xdr:row>104</xdr:row>
      <xdr:rowOff>141514</xdr:rowOff>
    </xdr:to>
    <xdr:cxnSp macro="">
      <xdr:nvCxnSpPr>
        <xdr:cNvPr id="423" name="直線コネクタ 422"/>
        <xdr:cNvCxnSpPr/>
      </xdr:nvCxnSpPr>
      <xdr:spPr>
        <a:xfrm>
          <a:off x="2019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4" name="楕円 423"/>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108857</xdr:rowOff>
    </xdr:to>
    <xdr:cxnSp macro="">
      <xdr:nvCxnSpPr>
        <xdr:cNvPr id="425" name="直線コネクタ 424"/>
        <xdr:cNvCxnSpPr/>
      </xdr:nvCxnSpPr>
      <xdr:spPr>
        <a:xfrm>
          <a:off x="1130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426" name="n_1aveValue【市民会館】&#10;有形固定資産減価償却率"/>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427"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28" name="n_3aveValue【市民会館】&#10;有形固定資産減価償却率"/>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430" name="n_1mainValue【市民会館】&#10;有形固定資産減価償却率"/>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mainValue【市民会館】&#10;有形固定資産減価償却率"/>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main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3" name="n_4main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60" name="【市民会館】&#10;一人当たり面積平均値テキスト"/>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157987</xdr:rowOff>
    </xdr:from>
    <xdr:to>
      <xdr:col>55</xdr:col>
      <xdr:colOff>50800</xdr:colOff>
      <xdr:row>107</xdr:row>
      <xdr:rowOff>88137</xdr:rowOff>
    </xdr:to>
    <xdr:sp macro="" textlink="">
      <xdr:nvSpPr>
        <xdr:cNvPr id="471" name="楕円 470"/>
        <xdr:cNvSpPr/>
      </xdr:nvSpPr>
      <xdr:spPr>
        <a:xfrm>
          <a:off x="104267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136414</xdr:rowOff>
    </xdr:from>
    <xdr:ext cx="469744" cy="259045"/>
    <xdr:sp macro="" textlink="">
      <xdr:nvSpPr>
        <xdr:cNvPr id="472" name="【市民会館】&#10;一人当たり面積該当値テキスト"/>
        <xdr:cNvSpPr txBox="1"/>
      </xdr:nvSpPr>
      <xdr:spPr>
        <a:xfrm>
          <a:off x="10515600"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163474</xdr:rowOff>
    </xdr:from>
    <xdr:to>
      <xdr:col>50</xdr:col>
      <xdr:colOff>165100</xdr:colOff>
      <xdr:row>107</xdr:row>
      <xdr:rowOff>93624</xdr:rowOff>
    </xdr:to>
    <xdr:sp macro="" textlink="">
      <xdr:nvSpPr>
        <xdr:cNvPr id="473" name="楕円 472"/>
        <xdr:cNvSpPr/>
      </xdr:nvSpPr>
      <xdr:spPr>
        <a:xfrm>
          <a:off x="9588500" y="183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37337</xdr:rowOff>
    </xdr:from>
    <xdr:to>
      <xdr:col>55</xdr:col>
      <xdr:colOff>0</xdr:colOff>
      <xdr:row>107</xdr:row>
      <xdr:rowOff>42824</xdr:rowOff>
    </xdr:to>
    <xdr:cxnSp macro="">
      <xdr:nvCxnSpPr>
        <xdr:cNvPr id="474" name="直線コネクタ 473"/>
        <xdr:cNvCxnSpPr/>
      </xdr:nvCxnSpPr>
      <xdr:spPr>
        <a:xfrm flipV="1">
          <a:off x="9639300" y="18382487"/>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168960</xdr:rowOff>
    </xdr:from>
    <xdr:to>
      <xdr:col>46</xdr:col>
      <xdr:colOff>38100</xdr:colOff>
      <xdr:row>107</xdr:row>
      <xdr:rowOff>99110</xdr:rowOff>
    </xdr:to>
    <xdr:sp macro="" textlink="">
      <xdr:nvSpPr>
        <xdr:cNvPr id="475" name="楕円 474"/>
        <xdr:cNvSpPr/>
      </xdr:nvSpPr>
      <xdr:spPr>
        <a:xfrm>
          <a:off x="8699500" y="18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42824</xdr:rowOff>
    </xdr:from>
    <xdr:to>
      <xdr:col>50</xdr:col>
      <xdr:colOff>114300</xdr:colOff>
      <xdr:row>107</xdr:row>
      <xdr:rowOff>48310</xdr:rowOff>
    </xdr:to>
    <xdr:cxnSp macro="">
      <xdr:nvCxnSpPr>
        <xdr:cNvPr id="476" name="直線コネクタ 475"/>
        <xdr:cNvCxnSpPr/>
      </xdr:nvCxnSpPr>
      <xdr:spPr>
        <a:xfrm flipV="1">
          <a:off x="8750300" y="1838797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1169</xdr:rowOff>
    </xdr:from>
    <xdr:to>
      <xdr:col>41</xdr:col>
      <xdr:colOff>101600</xdr:colOff>
      <xdr:row>107</xdr:row>
      <xdr:rowOff>102769</xdr:rowOff>
    </xdr:to>
    <xdr:sp macro="" textlink="">
      <xdr:nvSpPr>
        <xdr:cNvPr id="477" name="楕円 476"/>
        <xdr:cNvSpPr/>
      </xdr:nvSpPr>
      <xdr:spPr>
        <a:xfrm>
          <a:off x="7810500" y="183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48310</xdr:rowOff>
    </xdr:from>
    <xdr:to>
      <xdr:col>45</xdr:col>
      <xdr:colOff>177800</xdr:colOff>
      <xdr:row>107</xdr:row>
      <xdr:rowOff>51969</xdr:rowOff>
    </xdr:to>
    <xdr:cxnSp macro="">
      <xdr:nvCxnSpPr>
        <xdr:cNvPr id="478" name="直線コネクタ 477"/>
        <xdr:cNvCxnSpPr/>
      </xdr:nvCxnSpPr>
      <xdr:spPr>
        <a:xfrm flipV="1">
          <a:off x="7861300" y="18393460"/>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5741</xdr:rowOff>
    </xdr:from>
    <xdr:to>
      <xdr:col>36</xdr:col>
      <xdr:colOff>165100</xdr:colOff>
      <xdr:row>107</xdr:row>
      <xdr:rowOff>107341</xdr:rowOff>
    </xdr:to>
    <xdr:sp macro="" textlink="">
      <xdr:nvSpPr>
        <xdr:cNvPr id="479" name="楕円 478"/>
        <xdr:cNvSpPr/>
      </xdr:nvSpPr>
      <xdr:spPr>
        <a:xfrm>
          <a:off x="6921500" y="183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51969</xdr:rowOff>
    </xdr:from>
    <xdr:to>
      <xdr:col>41</xdr:col>
      <xdr:colOff>50800</xdr:colOff>
      <xdr:row>107</xdr:row>
      <xdr:rowOff>56541</xdr:rowOff>
    </xdr:to>
    <xdr:cxnSp macro="">
      <xdr:nvCxnSpPr>
        <xdr:cNvPr id="480" name="直線コネクタ 479"/>
        <xdr:cNvCxnSpPr/>
      </xdr:nvCxnSpPr>
      <xdr:spPr>
        <a:xfrm flipV="1">
          <a:off x="6972300" y="1839711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81" name="n_1aveValue【市民会館】&#10;一人当たり面積"/>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82" name="n_2aveValue【市民会館】&#10;一人当たり面積"/>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83" name="n_3aveValue【市民会館】&#10;一人当たり面積"/>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84" name="n_4aveValue【市民会館】&#10;一人当たり面積"/>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84751</xdr:rowOff>
    </xdr:from>
    <xdr:ext cx="469744" cy="259045"/>
    <xdr:sp macro="" textlink="">
      <xdr:nvSpPr>
        <xdr:cNvPr id="485" name="n_1mainValue【市民会館】&#10;一人当たり面積"/>
        <xdr:cNvSpPr txBox="1"/>
      </xdr:nvSpPr>
      <xdr:spPr>
        <a:xfrm>
          <a:off x="9391727" y="184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90237</xdr:rowOff>
    </xdr:from>
    <xdr:ext cx="469744" cy="259045"/>
    <xdr:sp macro="" textlink="">
      <xdr:nvSpPr>
        <xdr:cNvPr id="486" name="n_2mainValue【市民会館】&#10;一人当たり面積"/>
        <xdr:cNvSpPr txBox="1"/>
      </xdr:nvSpPr>
      <xdr:spPr>
        <a:xfrm>
          <a:off x="8515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93896</xdr:rowOff>
    </xdr:from>
    <xdr:ext cx="469744" cy="259045"/>
    <xdr:sp macro="" textlink="">
      <xdr:nvSpPr>
        <xdr:cNvPr id="487" name="n_3mainValue【市民会館】&#10;一人当たり面積"/>
        <xdr:cNvSpPr txBox="1"/>
      </xdr:nvSpPr>
      <xdr:spPr>
        <a:xfrm>
          <a:off x="7626427" y="1843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98468</xdr:rowOff>
    </xdr:from>
    <xdr:ext cx="469744" cy="259045"/>
    <xdr:sp macro="" textlink="">
      <xdr:nvSpPr>
        <xdr:cNvPr id="488" name="n_4mainValue【市民会館】&#10;一人当たり面積"/>
        <xdr:cNvSpPr txBox="1"/>
      </xdr:nvSpPr>
      <xdr:spPr>
        <a:xfrm>
          <a:off x="6737427" y="18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518" name="【一般廃棄物処理施設】&#10;有形固定資産減価償却率平均値テキスト"/>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520" name="フローチャート: 判断 519"/>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21" name="フローチャート: 判断 520"/>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22" name="フローチャート: 判断 521"/>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523" name="フローチャート: 判断 522"/>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154940</xdr:rowOff>
    </xdr:from>
    <xdr:to>
      <xdr:col>85</xdr:col>
      <xdr:colOff>177800</xdr:colOff>
      <xdr:row>39</xdr:row>
      <xdr:rowOff>85090</xdr:rowOff>
    </xdr:to>
    <xdr:sp macro="" textlink="">
      <xdr:nvSpPr>
        <xdr:cNvPr id="529" name="楕円 528"/>
        <xdr:cNvSpPr/>
      </xdr:nvSpPr>
      <xdr:spPr>
        <a:xfrm>
          <a:off x="16268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133367</xdr:rowOff>
    </xdr:from>
    <xdr:ext cx="405111" cy="259045"/>
    <xdr:sp macro="" textlink="">
      <xdr:nvSpPr>
        <xdr:cNvPr id="530" name="【一般廃棄物処理施設】&#10;有形固定資産減価償却率該当値テキスト"/>
        <xdr:cNvSpPr txBox="1"/>
      </xdr:nvSpPr>
      <xdr:spPr>
        <a:xfrm>
          <a:off x="16357600"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31" name="楕円 530"/>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34290</xdr:rowOff>
    </xdr:to>
    <xdr:cxnSp macro="">
      <xdr:nvCxnSpPr>
        <xdr:cNvPr id="532" name="直線コネクタ 531"/>
        <xdr:cNvCxnSpPr/>
      </xdr:nvCxnSpPr>
      <xdr:spPr>
        <a:xfrm>
          <a:off x="15481300" y="67017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533" name="楕円 532"/>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39</xdr:row>
      <xdr:rowOff>15240</xdr:rowOff>
    </xdr:to>
    <xdr:cxnSp macro="">
      <xdr:nvCxnSpPr>
        <xdr:cNvPr id="534" name="直線コネクタ 533"/>
        <xdr:cNvCxnSpPr/>
      </xdr:nvCxnSpPr>
      <xdr:spPr>
        <a:xfrm>
          <a:off x="14592300" y="66694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535" name="楕円 534"/>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38</xdr:row>
      <xdr:rowOff>154305</xdr:rowOff>
    </xdr:to>
    <xdr:cxnSp macro="">
      <xdr:nvCxnSpPr>
        <xdr:cNvPr id="536" name="直線コネクタ 535"/>
        <xdr:cNvCxnSpPr/>
      </xdr:nvCxnSpPr>
      <xdr:spPr>
        <a:xfrm>
          <a:off x="13703300" y="6661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537" name="n_1aveValue【一般廃棄物処理施設】&#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538" name="n_2aveValue【一般廃棄物処理施設】&#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539" name="n_3aveValue【一般廃棄物処理施設】&#10;有形固定資産減価償却率"/>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540" name="n_4aveValue【一般廃棄物処理施設】&#10;有形固定資産減価償却率"/>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541" name="n_1mainValue【一般廃棄物処理施設】&#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542" name="n_2mainValue【一般廃棄物処理施設】&#10;有形固定資産減価償却率"/>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543" name="n_3mainValue【一般廃棄物処理施設】&#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7" name="テキスト ボックス 55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3" name="テキスト ボックス 56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5" name="テキスト ボックス 56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567" name="直線コネクタ 566"/>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568" name="【一般廃棄物処理施設】&#10;一人当たり有形固定資産（償却資産）額最小値テキスト"/>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569" name="直線コネクタ 568"/>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570" name="【一般廃棄物処理施設】&#10;一人当たり有形固定資産（償却資産）額最大値テキスト"/>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571" name="直線コネクタ 570"/>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572" name="【一般廃棄物処理施設】&#10;一人当たり有形固定資産（償却資産）額平均値テキスト"/>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573" name="フローチャート: 判断 572"/>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574" name="フローチャート: 判断 573"/>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575" name="フローチャート: 判断 574"/>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576" name="フローチャート: 判断 575"/>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577" name="フローチャート: 判断 576"/>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66787</xdr:rowOff>
    </xdr:from>
    <xdr:to>
      <xdr:col>116</xdr:col>
      <xdr:colOff>114300</xdr:colOff>
      <xdr:row>41</xdr:row>
      <xdr:rowOff>168387</xdr:rowOff>
    </xdr:to>
    <xdr:sp macro="" textlink="">
      <xdr:nvSpPr>
        <xdr:cNvPr id="583" name="楕円 582"/>
        <xdr:cNvSpPr/>
      </xdr:nvSpPr>
      <xdr:spPr>
        <a:xfrm>
          <a:off x="22110700" y="70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153164</xdr:rowOff>
    </xdr:from>
    <xdr:ext cx="534377" cy="259045"/>
    <xdr:sp macro="" textlink="">
      <xdr:nvSpPr>
        <xdr:cNvPr id="584" name="【一般廃棄物処理施設】&#10;一人当たり有形固定資産（償却資産）額該当値テキスト"/>
        <xdr:cNvSpPr txBox="1"/>
      </xdr:nvSpPr>
      <xdr:spPr>
        <a:xfrm>
          <a:off x="22199600" y="701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70354</xdr:rowOff>
    </xdr:from>
    <xdr:to>
      <xdr:col>112</xdr:col>
      <xdr:colOff>38100</xdr:colOff>
      <xdr:row>42</xdr:row>
      <xdr:rowOff>504</xdr:rowOff>
    </xdr:to>
    <xdr:sp macro="" textlink="">
      <xdr:nvSpPr>
        <xdr:cNvPr id="585" name="楕円 584"/>
        <xdr:cNvSpPr/>
      </xdr:nvSpPr>
      <xdr:spPr>
        <a:xfrm>
          <a:off x="21272500" y="70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117587</xdr:rowOff>
    </xdr:from>
    <xdr:to>
      <xdr:col>116</xdr:col>
      <xdr:colOff>63500</xdr:colOff>
      <xdr:row>41</xdr:row>
      <xdr:rowOff>121154</xdr:rowOff>
    </xdr:to>
    <xdr:cxnSp macro="">
      <xdr:nvCxnSpPr>
        <xdr:cNvPr id="586" name="直線コネクタ 585"/>
        <xdr:cNvCxnSpPr/>
      </xdr:nvCxnSpPr>
      <xdr:spPr>
        <a:xfrm flipV="1">
          <a:off x="21323300" y="7147037"/>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72832</xdr:rowOff>
    </xdr:from>
    <xdr:to>
      <xdr:col>107</xdr:col>
      <xdr:colOff>101600</xdr:colOff>
      <xdr:row>42</xdr:row>
      <xdr:rowOff>2982</xdr:rowOff>
    </xdr:to>
    <xdr:sp macro="" textlink="">
      <xdr:nvSpPr>
        <xdr:cNvPr id="587" name="楕円 586"/>
        <xdr:cNvSpPr/>
      </xdr:nvSpPr>
      <xdr:spPr>
        <a:xfrm>
          <a:off x="20383500" y="71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121154</xdr:rowOff>
    </xdr:from>
    <xdr:to>
      <xdr:col>111</xdr:col>
      <xdr:colOff>177800</xdr:colOff>
      <xdr:row>41</xdr:row>
      <xdr:rowOff>123632</xdr:rowOff>
    </xdr:to>
    <xdr:cxnSp macro="">
      <xdr:nvCxnSpPr>
        <xdr:cNvPr id="588" name="直線コネクタ 587"/>
        <xdr:cNvCxnSpPr/>
      </xdr:nvCxnSpPr>
      <xdr:spPr>
        <a:xfrm flipV="1">
          <a:off x="20434300" y="715060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76116</xdr:rowOff>
    </xdr:from>
    <xdr:to>
      <xdr:col>102</xdr:col>
      <xdr:colOff>165100</xdr:colOff>
      <xdr:row>42</xdr:row>
      <xdr:rowOff>6266</xdr:rowOff>
    </xdr:to>
    <xdr:sp macro="" textlink="">
      <xdr:nvSpPr>
        <xdr:cNvPr id="589" name="楕円 588"/>
        <xdr:cNvSpPr/>
      </xdr:nvSpPr>
      <xdr:spPr>
        <a:xfrm>
          <a:off x="19494500" y="71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123632</xdr:rowOff>
    </xdr:from>
    <xdr:to>
      <xdr:col>107</xdr:col>
      <xdr:colOff>50800</xdr:colOff>
      <xdr:row>41</xdr:row>
      <xdr:rowOff>126916</xdr:rowOff>
    </xdr:to>
    <xdr:cxnSp macro="">
      <xdr:nvCxnSpPr>
        <xdr:cNvPr id="590" name="直線コネクタ 589"/>
        <xdr:cNvCxnSpPr/>
      </xdr:nvCxnSpPr>
      <xdr:spPr>
        <a:xfrm flipV="1">
          <a:off x="19545300" y="7153082"/>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591" name="n_1aveValue【一般廃棄物処理施設】&#10;一人当たり有形固定資産（償却資産）額"/>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592" name="n_2aveValue【一般廃棄物処理施設】&#10;一人当たり有形固定資産（償却資産）額"/>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93" name="n_3aveValue【一般廃棄物処理施設】&#10;一人当たり有形固定資産（償却資産）額"/>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94" name="n_4aveValue【一般廃棄物処理施設】&#10;一人当たり有形固定資産（償却資産）額"/>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163081</xdr:rowOff>
    </xdr:from>
    <xdr:ext cx="534377" cy="259045"/>
    <xdr:sp macro="" textlink="">
      <xdr:nvSpPr>
        <xdr:cNvPr id="595" name="n_1mainValue【一般廃棄物処理施設】&#10;一人当たり有形固定資産（償却資産）額"/>
        <xdr:cNvSpPr txBox="1"/>
      </xdr:nvSpPr>
      <xdr:spPr>
        <a:xfrm>
          <a:off x="21043411" y="71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165559</xdr:rowOff>
    </xdr:from>
    <xdr:ext cx="534377" cy="259045"/>
    <xdr:sp macro="" textlink="">
      <xdr:nvSpPr>
        <xdr:cNvPr id="596" name="n_2mainValue【一般廃棄物処理施設】&#10;一人当たり有形固定資産（償却資産）額"/>
        <xdr:cNvSpPr txBox="1"/>
      </xdr:nvSpPr>
      <xdr:spPr>
        <a:xfrm>
          <a:off x="20167111" y="719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168843</xdr:rowOff>
    </xdr:from>
    <xdr:ext cx="534377" cy="259045"/>
    <xdr:sp macro="" textlink="">
      <xdr:nvSpPr>
        <xdr:cNvPr id="597" name="n_3mainValue【一般廃棄物処理施設】&#10;一人当たり有形固定資産（償却資産）額"/>
        <xdr:cNvSpPr txBox="1"/>
      </xdr:nvSpPr>
      <xdr:spPr>
        <a:xfrm>
          <a:off x="19278111" y="7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3" name="直線コネクタ 622"/>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24" name="【保健センター・保健所】&#10;有形固定資産減価償却率最小値テキスト"/>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25" name="直線コネクタ 624"/>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628" name="【保健センター・保健所】&#10;有形固定資産減価償却率平均値テキスト"/>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29" name="フローチャート: 判断 628"/>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30" name="フローチャート: 判断 629"/>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31" name="フローチャート: 判断 630"/>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32" name="フローチャート: 判断 631"/>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33" name="フローチャート: 判断 632"/>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127181</xdr:rowOff>
    </xdr:from>
    <xdr:to>
      <xdr:col>85</xdr:col>
      <xdr:colOff>177800</xdr:colOff>
      <xdr:row>63</xdr:row>
      <xdr:rowOff>57331</xdr:rowOff>
    </xdr:to>
    <xdr:sp macro="" textlink="">
      <xdr:nvSpPr>
        <xdr:cNvPr id="639" name="楕円 638"/>
        <xdr:cNvSpPr/>
      </xdr:nvSpPr>
      <xdr:spPr>
        <a:xfrm>
          <a:off x="16268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105608</xdr:rowOff>
    </xdr:from>
    <xdr:ext cx="405111" cy="259045"/>
    <xdr:sp macro="" textlink="">
      <xdr:nvSpPr>
        <xdr:cNvPr id="640" name="【保健センター・保健所】&#10;有形固定資産減価償却率該当値テキスト"/>
        <xdr:cNvSpPr txBox="1"/>
      </xdr:nvSpPr>
      <xdr:spPr>
        <a:xfrm>
          <a:off x="16357600"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91259</xdr:rowOff>
    </xdr:from>
    <xdr:to>
      <xdr:col>81</xdr:col>
      <xdr:colOff>101600</xdr:colOff>
      <xdr:row>63</xdr:row>
      <xdr:rowOff>21409</xdr:rowOff>
    </xdr:to>
    <xdr:sp macro="" textlink="">
      <xdr:nvSpPr>
        <xdr:cNvPr id="641" name="楕円 640"/>
        <xdr:cNvSpPr/>
      </xdr:nvSpPr>
      <xdr:spPr>
        <a:xfrm>
          <a:off x="15430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142059</xdr:rowOff>
    </xdr:from>
    <xdr:to>
      <xdr:col>85</xdr:col>
      <xdr:colOff>127000</xdr:colOff>
      <xdr:row>63</xdr:row>
      <xdr:rowOff>6531</xdr:rowOff>
    </xdr:to>
    <xdr:cxnSp macro="">
      <xdr:nvCxnSpPr>
        <xdr:cNvPr id="642" name="直線コネクタ 641"/>
        <xdr:cNvCxnSpPr/>
      </xdr:nvCxnSpPr>
      <xdr:spPr>
        <a:xfrm>
          <a:off x="15481300" y="1077195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55335</xdr:rowOff>
    </xdr:from>
    <xdr:to>
      <xdr:col>76</xdr:col>
      <xdr:colOff>165100</xdr:colOff>
      <xdr:row>62</xdr:row>
      <xdr:rowOff>156935</xdr:rowOff>
    </xdr:to>
    <xdr:sp macro="" textlink="">
      <xdr:nvSpPr>
        <xdr:cNvPr id="643" name="楕円 642"/>
        <xdr:cNvSpPr/>
      </xdr:nvSpPr>
      <xdr:spPr>
        <a:xfrm>
          <a:off x="14541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106135</xdr:rowOff>
    </xdr:from>
    <xdr:to>
      <xdr:col>81</xdr:col>
      <xdr:colOff>50800</xdr:colOff>
      <xdr:row>62</xdr:row>
      <xdr:rowOff>142059</xdr:rowOff>
    </xdr:to>
    <xdr:cxnSp macro="">
      <xdr:nvCxnSpPr>
        <xdr:cNvPr id="644" name="直線コネクタ 643"/>
        <xdr:cNvCxnSpPr/>
      </xdr:nvCxnSpPr>
      <xdr:spPr>
        <a:xfrm>
          <a:off x="14592300" y="1073603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19413</xdr:rowOff>
    </xdr:from>
    <xdr:to>
      <xdr:col>72</xdr:col>
      <xdr:colOff>38100</xdr:colOff>
      <xdr:row>62</xdr:row>
      <xdr:rowOff>121013</xdr:rowOff>
    </xdr:to>
    <xdr:sp macro="" textlink="">
      <xdr:nvSpPr>
        <xdr:cNvPr id="645" name="楕円 644"/>
        <xdr:cNvSpPr/>
      </xdr:nvSpPr>
      <xdr:spPr>
        <a:xfrm>
          <a:off x="13652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70213</xdr:rowOff>
    </xdr:from>
    <xdr:to>
      <xdr:col>76</xdr:col>
      <xdr:colOff>114300</xdr:colOff>
      <xdr:row>62</xdr:row>
      <xdr:rowOff>106135</xdr:rowOff>
    </xdr:to>
    <xdr:cxnSp macro="">
      <xdr:nvCxnSpPr>
        <xdr:cNvPr id="646" name="直線コネクタ 645"/>
        <xdr:cNvCxnSpPr/>
      </xdr:nvCxnSpPr>
      <xdr:spPr>
        <a:xfrm>
          <a:off x="13703300" y="1070011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647" name="楕円 646"/>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70213</xdr:rowOff>
    </xdr:to>
    <xdr:cxnSp macro="">
      <xdr:nvCxnSpPr>
        <xdr:cNvPr id="648" name="直線コネクタ 647"/>
        <xdr:cNvCxnSpPr/>
      </xdr:nvCxnSpPr>
      <xdr:spPr>
        <a:xfrm>
          <a:off x="12814300" y="106641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49"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50" name="n_2aveValue【保健センター・保健所】&#10;有形固定資産減価償却率"/>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1"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52" name="n_4aveValue【保健センター・保健所】&#10;有形固定資産減価償却率"/>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12536</xdr:rowOff>
    </xdr:from>
    <xdr:ext cx="405111" cy="259045"/>
    <xdr:sp macro="" textlink="">
      <xdr:nvSpPr>
        <xdr:cNvPr id="653" name="n_1mainValue【保健センター・保健所】&#10;有形固定資産減価償却率"/>
        <xdr:cNvSpPr txBox="1"/>
      </xdr:nvSpPr>
      <xdr:spPr>
        <a:xfrm>
          <a:off x="152660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148062</xdr:rowOff>
    </xdr:from>
    <xdr:ext cx="405111" cy="259045"/>
    <xdr:sp macro="" textlink="">
      <xdr:nvSpPr>
        <xdr:cNvPr id="654" name="n_2mainValue【保健センター・保健所】&#10;有形固定資産減価償却率"/>
        <xdr:cNvSpPr txBox="1"/>
      </xdr:nvSpPr>
      <xdr:spPr>
        <a:xfrm>
          <a:off x="14389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112140</xdr:rowOff>
    </xdr:from>
    <xdr:ext cx="405111" cy="259045"/>
    <xdr:sp macro="" textlink="">
      <xdr:nvSpPr>
        <xdr:cNvPr id="655" name="n_3mainValue【保健センター・保健所】&#10;有形固定資産減価償却率"/>
        <xdr:cNvSpPr txBox="1"/>
      </xdr:nvSpPr>
      <xdr:spPr>
        <a:xfrm>
          <a:off x="13500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656" name="n_4mainValue【保健センター・保健所】&#10;有形固定資産減価償却率"/>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7" name="直線コネクタ 6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8" name="テキスト ボックス 6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9" name="直線コネクタ 6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0" name="テキスト ボックス 6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1" name="直線コネクタ 6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2" name="テキスト ボックス 6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3" name="直線コネクタ 6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4" name="テキスト ボックス 6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5" name="直線コネクタ 6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6" name="テキスト ボックス 6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0" name="直線コネクタ 679"/>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1"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2" name="直線コネクタ 681"/>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3" name="【保健センター・保健所】&#10;一人当たり面積最大値テキスト"/>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84" name="直線コネクタ 683"/>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85" name="【保健センター・保健所】&#10;一人当たり面積平均値テキスト"/>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86" name="フローチャート: 判断 685"/>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87" name="フローチャート: 判断 686"/>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88" name="フローチャート: 判断 687"/>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89" name="フローチャート: 判断 688"/>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90" name="フローチャート: 判断 689"/>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123190</xdr:rowOff>
    </xdr:from>
    <xdr:to>
      <xdr:col>116</xdr:col>
      <xdr:colOff>114300</xdr:colOff>
      <xdr:row>64</xdr:row>
      <xdr:rowOff>53340</xdr:rowOff>
    </xdr:to>
    <xdr:sp macro="" textlink="">
      <xdr:nvSpPr>
        <xdr:cNvPr id="696" name="楕円 695"/>
        <xdr:cNvSpPr/>
      </xdr:nvSpPr>
      <xdr:spPr>
        <a:xfrm>
          <a:off x="221107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38117</xdr:rowOff>
    </xdr:from>
    <xdr:ext cx="469744" cy="259045"/>
    <xdr:sp macro="" textlink="">
      <xdr:nvSpPr>
        <xdr:cNvPr id="697" name="【保健センター・保健所】&#10;一人当たり面積該当値テキスト"/>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125730</xdr:rowOff>
    </xdr:from>
    <xdr:to>
      <xdr:col>112</xdr:col>
      <xdr:colOff>38100</xdr:colOff>
      <xdr:row>64</xdr:row>
      <xdr:rowOff>55880</xdr:rowOff>
    </xdr:to>
    <xdr:sp macro="" textlink="">
      <xdr:nvSpPr>
        <xdr:cNvPr id="698" name="楕円 697"/>
        <xdr:cNvSpPr/>
      </xdr:nvSpPr>
      <xdr:spPr>
        <a:xfrm>
          <a:off x="212725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2540</xdr:rowOff>
    </xdr:from>
    <xdr:to>
      <xdr:col>116</xdr:col>
      <xdr:colOff>63500</xdr:colOff>
      <xdr:row>64</xdr:row>
      <xdr:rowOff>5080</xdr:rowOff>
    </xdr:to>
    <xdr:cxnSp macro="">
      <xdr:nvCxnSpPr>
        <xdr:cNvPr id="699" name="直線コネクタ 698"/>
        <xdr:cNvCxnSpPr/>
      </xdr:nvCxnSpPr>
      <xdr:spPr>
        <a:xfrm flipV="1">
          <a:off x="21323300" y="109753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127000</xdr:rowOff>
    </xdr:from>
    <xdr:to>
      <xdr:col>107</xdr:col>
      <xdr:colOff>101600</xdr:colOff>
      <xdr:row>64</xdr:row>
      <xdr:rowOff>57150</xdr:rowOff>
    </xdr:to>
    <xdr:sp macro="" textlink="">
      <xdr:nvSpPr>
        <xdr:cNvPr id="700" name="楕円 699"/>
        <xdr:cNvSpPr/>
      </xdr:nvSpPr>
      <xdr:spPr>
        <a:xfrm>
          <a:off x="203835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5080</xdr:rowOff>
    </xdr:from>
    <xdr:to>
      <xdr:col>111</xdr:col>
      <xdr:colOff>177800</xdr:colOff>
      <xdr:row>64</xdr:row>
      <xdr:rowOff>6350</xdr:rowOff>
    </xdr:to>
    <xdr:cxnSp macro="">
      <xdr:nvCxnSpPr>
        <xdr:cNvPr id="701" name="直線コネクタ 700"/>
        <xdr:cNvCxnSpPr/>
      </xdr:nvCxnSpPr>
      <xdr:spPr>
        <a:xfrm flipV="1">
          <a:off x="20434300" y="10977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702" name="楕円 701"/>
        <xdr:cNvSpPr/>
      </xdr:nvSpPr>
      <xdr:spPr>
        <a:xfrm>
          <a:off x="19494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6350</xdr:rowOff>
    </xdr:from>
    <xdr:to>
      <xdr:col>107</xdr:col>
      <xdr:colOff>50800</xdr:colOff>
      <xdr:row>64</xdr:row>
      <xdr:rowOff>7620</xdr:rowOff>
    </xdr:to>
    <xdr:cxnSp macro="">
      <xdr:nvCxnSpPr>
        <xdr:cNvPr id="703" name="直線コネクタ 702"/>
        <xdr:cNvCxnSpPr/>
      </xdr:nvCxnSpPr>
      <xdr:spPr>
        <a:xfrm flipV="1">
          <a:off x="19545300" y="1097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129540</xdr:rowOff>
    </xdr:from>
    <xdr:to>
      <xdr:col>98</xdr:col>
      <xdr:colOff>38100</xdr:colOff>
      <xdr:row>64</xdr:row>
      <xdr:rowOff>59690</xdr:rowOff>
    </xdr:to>
    <xdr:sp macro="" textlink="">
      <xdr:nvSpPr>
        <xdr:cNvPr id="704" name="楕円 703"/>
        <xdr:cNvSpPr/>
      </xdr:nvSpPr>
      <xdr:spPr>
        <a:xfrm>
          <a:off x="1860550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7620</xdr:rowOff>
    </xdr:from>
    <xdr:to>
      <xdr:col>102</xdr:col>
      <xdr:colOff>114300</xdr:colOff>
      <xdr:row>64</xdr:row>
      <xdr:rowOff>8890</xdr:rowOff>
    </xdr:to>
    <xdr:cxnSp macro="">
      <xdr:nvCxnSpPr>
        <xdr:cNvPr id="705" name="直線コネクタ 704"/>
        <xdr:cNvCxnSpPr/>
      </xdr:nvCxnSpPr>
      <xdr:spPr>
        <a:xfrm flipV="1">
          <a:off x="18656300" y="10980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706" name="n_1aveValue【保健センター・保健所】&#10;一人当たり面積"/>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707" name="n_2aveValue【保健センター・保健所】&#10;一人当たり面積"/>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708" name="n_3aveValue【保健センター・保健所】&#10;一人当たり面積"/>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709" name="n_4aveValue【保健センター・保健所】&#10;一人当たり面積"/>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47007</xdr:rowOff>
    </xdr:from>
    <xdr:ext cx="469744" cy="259045"/>
    <xdr:sp macro="" textlink="">
      <xdr:nvSpPr>
        <xdr:cNvPr id="710" name="n_1mainValue【保健センター・保健所】&#10;一人当たり面積"/>
        <xdr:cNvSpPr txBox="1"/>
      </xdr:nvSpPr>
      <xdr:spPr>
        <a:xfrm>
          <a:off x="21075727"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48277</xdr:rowOff>
    </xdr:from>
    <xdr:ext cx="469744" cy="259045"/>
    <xdr:sp macro="" textlink="">
      <xdr:nvSpPr>
        <xdr:cNvPr id="711" name="n_2mainValue【保健センター・保健所】&#10;一人当たり面積"/>
        <xdr:cNvSpPr txBox="1"/>
      </xdr:nvSpPr>
      <xdr:spPr>
        <a:xfrm>
          <a:off x="20199427" y="1102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49547</xdr:rowOff>
    </xdr:from>
    <xdr:ext cx="469744" cy="259045"/>
    <xdr:sp macro="" textlink="">
      <xdr:nvSpPr>
        <xdr:cNvPr id="712" name="n_3mainValue【保健センター・保健所】&#10;一人当たり面積"/>
        <xdr:cNvSpPr txBox="1"/>
      </xdr:nvSpPr>
      <xdr:spPr>
        <a:xfrm>
          <a:off x="19310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50817</xdr:rowOff>
    </xdr:from>
    <xdr:ext cx="469744" cy="259045"/>
    <xdr:sp macro="" textlink="">
      <xdr:nvSpPr>
        <xdr:cNvPr id="713" name="n_4mainValue【保健センター・保健所】&#10;一人当たり面積"/>
        <xdr:cNvSpPr txBox="1"/>
      </xdr:nvSpPr>
      <xdr:spPr>
        <a:xfrm>
          <a:off x="18421427" y="1102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38" name="直線コネクタ 737"/>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39" name="【消防施設】&#10;有形固定資産減価償却率最小値テキスト"/>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0" name="直線コネクタ 739"/>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1" name="【消防施設】&#10;有形固定資産減価償却率最大値テキスト"/>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2" name="直線コネクタ 741"/>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43"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44" name="フローチャート: 判断 743"/>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45" name="フローチャート: 判断 744"/>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46" name="フローチャート: 判断 745"/>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47" name="フローチャート: 判断 746"/>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48" name="フローチャート: 判断 747"/>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33020</xdr:rowOff>
    </xdr:from>
    <xdr:to>
      <xdr:col>85</xdr:col>
      <xdr:colOff>177800</xdr:colOff>
      <xdr:row>86</xdr:row>
      <xdr:rowOff>134620</xdr:rowOff>
    </xdr:to>
    <xdr:sp macro="" textlink="">
      <xdr:nvSpPr>
        <xdr:cNvPr id="754" name="楕円 753"/>
        <xdr:cNvSpPr/>
      </xdr:nvSpPr>
      <xdr:spPr>
        <a:xfrm>
          <a:off x="16268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119397</xdr:rowOff>
    </xdr:from>
    <xdr:ext cx="405111" cy="259045"/>
    <xdr:sp macro="" textlink="">
      <xdr:nvSpPr>
        <xdr:cNvPr id="755" name="【消防施設】&#10;有形固定資産減価償却率該当値テキスト"/>
        <xdr:cNvSpPr txBox="1"/>
      </xdr:nvSpPr>
      <xdr:spPr>
        <a:xfrm>
          <a:off x="16357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31114</xdr:rowOff>
    </xdr:from>
    <xdr:to>
      <xdr:col>81</xdr:col>
      <xdr:colOff>101600</xdr:colOff>
      <xdr:row>86</xdr:row>
      <xdr:rowOff>132714</xdr:rowOff>
    </xdr:to>
    <xdr:sp macro="" textlink="">
      <xdr:nvSpPr>
        <xdr:cNvPr id="756" name="楕円 755"/>
        <xdr:cNvSpPr/>
      </xdr:nvSpPr>
      <xdr:spPr>
        <a:xfrm>
          <a:off x="15430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81914</xdr:rowOff>
    </xdr:from>
    <xdr:to>
      <xdr:col>85</xdr:col>
      <xdr:colOff>127000</xdr:colOff>
      <xdr:row>86</xdr:row>
      <xdr:rowOff>83820</xdr:rowOff>
    </xdr:to>
    <xdr:cxnSp macro="">
      <xdr:nvCxnSpPr>
        <xdr:cNvPr id="757" name="直線コネクタ 756"/>
        <xdr:cNvCxnSpPr/>
      </xdr:nvCxnSpPr>
      <xdr:spPr>
        <a:xfrm>
          <a:off x="15481300" y="148266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23495</xdr:rowOff>
    </xdr:from>
    <xdr:to>
      <xdr:col>76</xdr:col>
      <xdr:colOff>165100</xdr:colOff>
      <xdr:row>86</xdr:row>
      <xdr:rowOff>125095</xdr:rowOff>
    </xdr:to>
    <xdr:sp macro="" textlink="">
      <xdr:nvSpPr>
        <xdr:cNvPr id="758" name="楕円 757"/>
        <xdr:cNvSpPr/>
      </xdr:nvSpPr>
      <xdr:spPr>
        <a:xfrm>
          <a:off x="14541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74295</xdr:rowOff>
    </xdr:from>
    <xdr:to>
      <xdr:col>81</xdr:col>
      <xdr:colOff>50800</xdr:colOff>
      <xdr:row>86</xdr:row>
      <xdr:rowOff>81914</xdr:rowOff>
    </xdr:to>
    <xdr:cxnSp macro="">
      <xdr:nvCxnSpPr>
        <xdr:cNvPr id="759" name="直線コネクタ 758"/>
        <xdr:cNvCxnSpPr/>
      </xdr:nvCxnSpPr>
      <xdr:spPr>
        <a:xfrm>
          <a:off x="14592300" y="1481899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21589</xdr:rowOff>
    </xdr:from>
    <xdr:to>
      <xdr:col>72</xdr:col>
      <xdr:colOff>38100</xdr:colOff>
      <xdr:row>86</xdr:row>
      <xdr:rowOff>123189</xdr:rowOff>
    </xdr:to>
    <xdr:sp macro="" textlink="">
      <xdr:nvSpPr>
        <xdr:cNvPr id="760" name="楕円 759"/>
        <xdr:cNvSpPr/>
      </xdr:nvSpPr>
      <xdr:spPr>
        <a:xfrm>
          <a:off x="1365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72389</xdr:rowOff>
    </xdr:from>
    <xdr:to>
      <xdr:col>76</xdr:col>
      <xdr:colOff>114300</xdr:colOff>
      <xdr:row>86</xdr:row>
      <xdr:rowOff>74295</xdr:rowOff>
    </xdr:to>
    <xdr:cxnSp macro="">
      <xdr:nvCxnSpPr>
        <xdr:cNvPr id="761" name="直線コネクタ 760"/>
        <xdr:cNvCxnSpPr/>
      </xdr:nvCxnSpPr>
      <xdr:spPr>
        <a:xfrm>
          <a:off x="13703300" y="14817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62" name="楕円 761"/>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72389</xdr:rowOff>
    </xdr:from>
    <xdr:to>
      <xdr:col>71</xdr:col>
      <xdr:colOff>177800</xdr:colOff>
      <xdr:row>86</xdr:row>
      <xdr:rowOff>114300</xdr:rowOff>
    </xdr:to>
    <xdr:cxnSp macro="">
      <xdr:nvCxnSpPr>
        <xdr:cNvPr id="763" name="直線コネクタ 762"/>
        <xdr:cNvCxnSpPr/>
      </xdr:nvCxnSpPr>
      <xdr:spPr>
        <a:xfrm flipV="1">
          <a:off x="12814300" y="14817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764" name="n_1aveValue【消防施設】&#10;有形固定資産減価償却率"/>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65"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766" name="n_3aveValue【消防施設】&#10;有形固定資産減価償却率"/>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767" name="n_4aveValue【消防施設】&#10;有形固定資産減価償却率"/>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123841</xdr:rowOff>
    </xdr:from>
    <xdr:ext cx="405111" cy="259045"/>
    <xdr:sp macro="" textlink="">
      <xdr:nvSpPr>
        <xdr:cNvPr id="768" name="n_1mainValue【消防施設】&#10;有形固定資産減価償却率"/>
        <xdr:cNvSpPr txBox="1"/>
      </xdr:nvSpPr>
      <xdr:spPr>
        <a:xfrm>
          <a:off x="15266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116222</xdr:rowOff>
    </xdr:from>
    <xdr:ext cx="405111" cy="259045"/>
    <xdr:sp macro="" textlink="">
      <xdr:nvSpPr>
        <xdr:cNvPr id="769" name="n_2mainValue【消防施設】&#10;有形固定資産減価償却率"/>
        <xdr:cNvSpPr txBox="1"/>
      </xdr:nvSpPr>
      <xdr:spPr>
        <a:xfrm>
          <a:off x="14389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114316</xdr:rowOff>
    </xdr:from>
    <xdr:ext cx="405111" cy="259045"/>
    <xdr:sp macro="" textlink="">
      <xdr:nvSpPr>
        <xdr:cNvPr id="770" name="n_3mainValue【消防施設】&#10;有形固定資産減価償却率"/>
        <xdr:cNvSpPr txBox="1"/>
      </xdr:nvSpPr>
      <xdr:spPr>
        <a:xfrm>
          <a:off x="13500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1" name="n_4mainValue【消防施設】&#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3" name="直線コネクタ 792"/>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94" name="【消防施設】&#10;一人当たり面積最小値テキスト"/>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95" name="直線コネクタ 794"/>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96" name="【消防施設】&#10;一人当たり面積最大値テキスト"/>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97" name="直線コネクタ 796"/>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98" name="【消防施設】&#10;一人当たり面積平均値テキスト"/>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99" name="フローチャート: 判断 798"/>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800" name="フローチャート: 判断 799"/>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801" name="フローチャート: 判断 800"/>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2" name="フローチャート: 判断 801"/>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803" name="フローチャート: 判断 802"/>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809" name="楕円 808"/>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810"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105257</xdr:rowOff>
    </xdr:from>
    <xdr:to>
      <xdr:col>112</xdr:col>
      <xdr:colOff>38100</xdr:colOff>
      <xdr:row>86</xdr:row>
      <xdr:rowOff>35407</xdr:rowOff>
    </xdr:to>
    <xdr:sp macro="" textlink="">
      <xdr:nvSpPr>
        <xdr:cNvPr id="811" name="楕円 810"/>
        <xdr:cNvSpPr/>
      </xdr:nvSpPr>
      <xdr:spPr>
        <a:xfrm>
          <a:off x="21272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156057</xdr:rowOff>
    </xdr:to>
    <xdr:cxnSp macro="">
      <xdr:nvCxnSpPr>
        <xdr:cNvPr id="812" name="直線コネクタ 811"/>
        <xdr:cNvCxnSpPr/>
      </xdr:nvCxnSpPr>
      <xdr:spPr>
        <a:xfrm flipV="1">
          <a:off x="21323300" y="14727937"/>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88798</xdr:rowOff>
    </xdr:from>
    <xdr:to>
      <xdr:col>107</xdr:col>
      <xdr:colOff>101600</xdr:colOff>
      <xdr:row>86</xdr:row>
      <xdr:rowOff>18948</xdr:rowOff>
    </xdr:to>
    <xdr:sp macro="" textlink="">
      <xdr:nvSpPr>
        <xdr:cNvPr id="813" name="楕円 812"/>
        <xdr:cNvSpPr/>
      </xdr:nvSpPr>
      <xdr:spPr>
        <a:xfrm>
          <a:off x="20383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139598</xdr:rowOff>
    </xdr:from>
    <xdr:to>
      <xdr:col>111</xdr:col>
      <xdr:colOff>177800</xdr:colOff>
      <xdr:row>85</xdr:row>
      <xdr:rowOff>156057</xdr:rowOff>
    </xdr:to>
    <xdr:cxnSp macro="">
      <xdr:nvCxnSpPr>
        <xdr:cNvPr id="814" name="直線コネクタ 813"/>
        <xdr:cNvCxnSpPr/>
      </xdr:nvCxnSpPr>
      <xdr:spPr>
        <a:xfrm>
          <a:off x="20434300" y="1471284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15" name="楕円 814"/>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139598</xdr:rowOff>
    </xdr:from>
    <xdr:to>
      <xdr:col>107</xdr:col>
      <xdr:colOff>50800</xdr:colOff>
      <xdr:row>85</xdr:row>
      <xdr:rowOff>140970</xdr:rowOff>
    </xdr:to>
    <xdr:cxnSp macro="">
      <xdr:nvCxnSpPr>
        <xdr:cNvPr id="816" name="直線コネクタ 815"/>
        <xdr:cNvCxnSpPr/>
      </xdr:nvCxnSpPr>
      <xdr:spPr>
        <a:xfrm flipV="1">
          <a:off x="19545300" y="1471284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108916</xdr:rowOff>
    </xdr:from>
    <xdr:to>
      <xdr:col>98</xdr:col>
      <xdr:colOff>38100</xdr:colOff>
      <xdr:row>86</xdr:row>
      <xdr:rowOff>39066</xdr:rowOff>
    </xdr:to>
    <xdr:sp macro="" textlink="">
      <xdr:nvSpPr>
        <xdr:cNvPr id="817" name="楕円 816"/>
        <xdr:cNvSpPr/>
      </xdr:nvSpPr>
      <xdr:spPr>
        <a:xfrm>
          <a:off x="18605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159716</xdr:rowOff>
    </xdr:to>
    <xdr:cxnSp macro="">
      <xdr:nvCxnSpPr>
        <xdr:cNvPr id="818" name="直線コネクタ 817"/>
        <xdr:cNvCxnSpPr/>
      </xdr:nvCxnSpPr>
      <xdr:spPr>
        <a:xfrm flipV="1">
          <a:off x="18656300" y="1471422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819" name="n_1aveValue【消防施設】&#10;一人当たり面積"/>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820" name="n_2aveValue【消防施設】&#10;一人当たり面積"/>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821" name="n_3aveValue【消防施設】&#10;一人当たり面積"/>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822" name="n_4aveValue【消防施設】&#10;一人当たり面積"/>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26534</xdr:rowOff>
    </xdr:from>
    <xdr:ext cx="469744" cy="259045"/>
    <xdr:sp macro="" textlink="">
      <xdr:nvSpPr>
        <xdr:cNvPr id="823" name="n_1mainValue【消防施設】&#10;一人当たり面積"/>
        <xdr:cNvSpPr txBox="1"/>
      </xdr:nvSpPr>
      <xdr:spPr>
        <a:xfrm>
          <a:off x="210757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10075</xdr:rowOff>
    </xdr:from>
    <xdr:ext cx="469744" cy="259045"/>
    <xdr:sp macro="" textlink="">
      <xdr:nvSpPr>
        <xdr:cNvPr id="824" name="n_2mainValue【消防施設】&#10;一人当たり面積"/>
        <xdr:cNvSpPr txBox="1"/>
      </xdr:nvSpPr>
      <xdr:spPr>
        <a:xfrm>
          <a:off x="20199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25"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30193</xdr:rowOff>
    </xdr:from>
    <xdr:ext cx="469744" cy="259045"/>
    <xdr:sp macro="" textlink="">
      <xdr:nvSpPr>
        <xdr:cNvPr id="826" name="n_4mainValue【消防施設】&#10;一人当たり面積"/>
        <xdr:cNvSpPr txBox="1"/>
      </xdr:nvSpPr>
      <xdr:spPr>
        <a:xfrm>
          <a:off x="18421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2" name="直線コネクタ 851"/>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3" name="【庁舎】&#10;有形固定資産減価償却率最小値テキスト"/>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54" name="直線コネクタ 853"/>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5"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6" name="直線コネクタ 8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57" name="【庁舎】&#10;有形固定資産減価償却率平均値テキスト"/>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58" name="フローチャート: 判断 857"/>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59" name="フローチャート: 判断 858"/>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60" name="フローチャート: 判断 859"/>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61" name="フローチャート: 判断 860"/>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62" name="フローチャート: 判断 861"/>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868" name="楕円 867"/>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93634</xdr:rowOff>
    </xdr:from>
    <xdr:ext cx="405111" cy="259045"/>
    <xdr:sp macro="" textlink="">
      <xdr:nvSpPr>
        <xdr:cNvPr id="869" name="【庁舎】&#10;有形固定資産減価償却率該当値テキスト"/>
        <xdr:cNvSpPr txBox="1"/>
      </xdr:nvSpPr>
      <xdr:spPr>
        <a:xfrm>
          <a:off x="16357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870" name="楕円 869"/>
        <xdr:cNvSpPr/>
      </xdr:nvSpPr>
      <xdr:spPr>
        <a:xfrm>
          <a:off x="1543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107</xdr:row>
      <xdr:rowOff>5987</xdr:rowOff>
    </xdr:to>
    <xdr:cxnSp macro="">
      <xdr:nvCxnSpPr>
        <xdr:cNvPr id="871" name="直線コネクタ 870"/>
        <xdr:cNvCxnSpPr/>
      </xdr:nvCxnSpPr>
      <xdr:spPr>
        <a:xfrm flipV="1">
          <a:off x="15481300" y="181682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872" name="楕円 871"/>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151312</xdr:rowOff>
    </xdr:from>
    <xdr:to>
      <xdr:col>81</xdr:col>
      <xdr:colOff>50800</xdr:colOff>
      <xdr:row>107</xdr:row>
      <xdr:rowOff>5987</xdr:rowOff>
    </xdr:to>
    <xdr:cxnSp macro="">
      <xdr:nvCxnSpPr>
        <xdr:cNvPr id="873" name="直線コネクタ 872"/>
        <xdr:cNvCxnSpPr/>
      </xdr:nvCxnSpPr>
      <xdr:spPr>
        <a:xfrm>
          <a:off x="14592300" y="1832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874" name="楕円 873"/>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151312</xdr:rowOff>
    </xdr:from>
    <xdr:to>
      <xdr:col>76</xdr:col>
      <xdr:colOff>114300</xdr:colOff>
      <xdr:row>107</xdr:row>
      <xdr:rowOff>38644</xdr:rowOff>
    </xdr:to>
    <xdr:cxnSp macro="">
      <xdr:nvCxnSpPr>
        <xdr:cNvPr id="875" name="直線コネクタ 874"/>
        <xdr:cNvCxnSpPr/>
      </xdr:nvCxnSpPr>
      <xdr:spPr>
        <a:xfrm flipV="1">
          <a:off x="13703300" y="183250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36830</xdr:rowOff>
    </xdr:from>
    <xdr:to>
      <xdr:col>67</xdr:col>
      <xdr:colOff>101600</xdr:colOff>
      <xdr:row>108</xdr:row>
      <xdr:rowOff>138430</xdr:rowOff>
    </xdr:to>
    <xdr:sp macro="" textlink="">
      <xdr:nvSpPr>
        <xdr:cNvPr id="876" name="楕円 875"/>
        <xdr:cNvSpPr/>
      </xdr:nvSpPr>
      <xdr:spPr>
        <a:xfrm>
          <a:off x="1276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108</xdr:row>
      <xdr:rowOff>87630</xdr:rowOff>
    </xdr:to>
    <xdr:cxnSp macro="">
      <xdr:nvCxnSpPr>
        <xdr:cNvPr id="877" name="直線コネクタ 876"/>
        <xdr:cNvCxnSpPr/>
      </xdr:nvCxnSpPr>
      <xdr:spPr>
        <a:xfrm flipV="1">
          <a:off x="12814300" y="18383794"/>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878" name="n_1aveValue【庁舎】&#10;有形固定資産減価償却率"/>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79" name="n_2aveValue【庁舎】&#10;有形固定資産減価償却率"/>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80" name="n_3aveValue【庁舎】&#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81" name="n_4aveValue【庁舎】&#10;有形固定資産減価償却率"/>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882" name="n_1mainValue【庁舎】&#10;有形固定資産減価償却率"/>
        <xdr:cNvSpPr txBox="1"/>
      </xdr:nvSpPr>
      <xdr:spPr>
        <a:xfrm>
          <a:off x="152660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883" name="n_2mainValue【庁舎】&#10;有形固定資産減価償却率"/>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884" name="n_3mainValue【庁舎】&#10;有形固定資産減価償却率"/>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129557</xdr:rowOff>
    </xdr:from>
    <xdr:ext cx="405111" cy="259045"/>
    <xdr:sp macro="" textlink="">
      <xdr:nvSpPr>
        <xdr:cNvPr id="885" name="n_4mainValue【庁舎】&#10;有形固定資産減価償却率"/>
        <xdr:cNvSpPr txBox="1"/>
      </xdr:nvSpPr>
      <xdr:spPr>
        <a:xfrm>
          <a:off x="12611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1" name="直線コネクタ 910"/>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2" name="【庁舎】&#10;一人当たり面積最小値テキスト"/>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3" name="直線コネクタ 912"/>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14" name="【庁舎】&#10;一人当たり面積最大値テキスト"/>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15" name="直線コネクタ 914"/>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916" name="【庁舎】&#10;一人当たり面積平均値テキスト"/>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17" name="フローチャート: 判断 916"/>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918" name="フローチャート: 判断 917"/>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919" name="フローチャート: 判断 918"/>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20" name="フローチャート: 判断 919"/>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921" name="フローチャート: 判断 920"/>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927" name="楕円 926"/>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928" name="【庁舎】&#10;一人当たり面積該当値テキスト"/>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21045</xdr:rowOff>
    </xdr:from>
    <xdr:to>
      <xdr:col>112</xdr:col>
      <xdr:colOff>38100</xdr:colOff>
      <xdr:row>106</xdr:row>
      <xdr:rowOff>122645</xdr:rowOff>
    </xdr:to>
    <xdr:sp macro="" textlink="">
      <xdr:nvSpPr>
        <xdr:cNvPr id="929" name="楕円 928"/>
        <xdr:cNvSpPr/>
      </xdr:nvSpPr>
      <xdr:spPr>
        <a:xfrm>
          <a:off x="21272500" y="18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71845</xdr:rowOff>
    </xdr:to>
    <xdr:cxnSp macro="">
      <xdr:nvCxnSpPr>
        <xdr:cNvPr id="930" name="直線コネクタ 929"/>
        <xdr:cNvCxnSpPr/>
      </xdr:nvCxnSpPr>
      <xdr:spPr>
        <a:xfrm flipV="1">
          <a:off x="21323300" y="18233571"/>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34108</xdr:rowOff>
    </xdr:from>
    <xdr:to>
      <xdr:col>107</xdr:col>
      <xdr:colOff>101600</xdr:colOff>
      <xdr:row>106</xdr:row>
      <xdr:rowOff>135708</xdr:rowOff>
    </xdr:to>
    <xdr:sp macro="" textlink="">
      <xdr:nvSpPr>
        <xdr:cNvPr id="931" name="楕円 930"/>
        <xdr:cNvSpPr/>
      </xdr:nvSpPr>
      <xdr:spPr>
        <a:xfrm>
          <a:off x="20383500" y="18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71845</xdr:rowOff>
    </xdr:from>
    <xdr:to>
      <xdr:col>111</xdr:col>
      <xdr:colOff>177800</xdr:colOff>
      <xdr:row>106</xdr:row>
      <xdr:rowOff>84908</xdr:rowOff>
    </xdr:to>
    <xdr:cxnSp macro="">
      <xdr:nvCxnSpPr>
        <xdr:cNvPr id="932" name="直線コネクタ 931"/>
        <xdr:cNvCxnSpPr/>
      </xdr:nvCxnSpPr>
      <xdr:spPr>
        <a:xfrm flipV="1">
          <a:off x="20434300" y="182455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42818</xdr:rowOff>
    </xdr:from>
    <xdr:to>
      <xdr:col>102</xdr:col>
      <xdr:colOff>165100</xdr:colOff>
      <xdr:row>106</xdr:row>
      <xdr:rowOff>144418</xdr:rowOff>
    </xdr:to>
    <xdr:sp macro="" textlink="">
      <xdr:nvSpPr>
        <xdr:cNvPr id="933" name="楕円 932"/>
        <xdr:cNvSpPr/>
      </xdr:nvSpPr>
      <xdr:spPr>
        <a:xfrm>
          <a:off x="19494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84908</xdr:rowOff>
    </xdr:from>
    <xdr:to>
      <xdr:col>107</xdr:col>
      <xdr:colOff>50800</xdr:colOff>
      <xdr:row>106</xdr:row>
      <xdr:rowOff>93618</xdr:rowOff>
    </xdr:to>
    <xdr:cxnSp macro="">
      <xdr:nvCxnSpPr>
        <xdr:cNvPr id="934" name="直線コネクタ 933"/>
        <xdr:cNvCxnSpPr/>
      </xdr:nvCxnSpPr>
      <xdr:spPr>
        <a:xfrm flipV="1">
          <a:off x="19545300" y="18258608"/>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52614</xdr:rowOff>
    </xdr:from>
    <xdr:to>
      <xdr:col>98</xdr:col>
      <xdr:colOff>38100</xdr:colOff>
      <xdr:row>106</xdr:row>
      <xdr:rowOff>154214</xdr:rowOff>
    </xdr:to>
    <xdr:sp macro="" textlink="">
      <xdr:nvSpPr>
        <xdr:cNvPr id="935" name="楕円 934"/>
        <xdr:cNvSpPr/>
      </xdr:nvSpPr>
      <xdr:spPr>
        <a:xfrm>
          <a:off x="18605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93618</xdr:rowOff>
    </xdr:from>
    <xdr:to>
      <xdr:col>102</xdr:col>
      <xdr:colOff>114300</xdr:colOff>
      <xdr:row>106</xdr:row>
      <xdr:rowOff>103414</xdr:rowOff>
    </xdr:to>
    <xdr:cxnSp macro="">
      <xdr:nvCxnSpPr>
        <xdr:cNvPr id="936" name="直線コネクタ 935"/>
        <xdr:cNvCxnSpPr/>
      </xdr:nvCxnSpPr>
      <xdr:spPr>
        <a:xfrm flipV="1">
          <a:off x="18656300" y="182673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937" name="n_1aveValue【庁舎】&#10;一人当たり面積"/>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938" name="n_2aveValue【庁舎】&#10;一人当たり面積"/>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939" name="n_3aveValue【庁舎】&#10;一人当たり面積"/>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940" name="n_4aveValue【庁舎】&#10;一人当たり面積"/>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113772</xdr:rowOff>
    </xdr:from>
    <xdr:ext cx="469744" cy="259045"/>
    <xdr:sp macro="" textlink="">
      <xdr:nvSpPr>
        <xdr:cNvPr id="941" name="n_1mainValue【庁舎】&#10;一人当たり面積"/>
        <xdr:cNvSpPr txBox="1"/>
      </xdr:nvSpPr>
      <xdr:spPr>
        <a:xfrm>
          <a:off x="21075727"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126835</xdr:rowOff>
    </xdr:from>
    <xdr:ext cx="469744" cy="259045"/>
    <xdr:sp macro="" textlink="">
      <xdr:nvSpPr>
        <xdr:cNvPr id="942" name="n_2mainValue【庁舎】&#10;一人当たり面積"/>
        <xdr:cNvSpPr txBox="1"/>
      </xdr:nvSpPr>
      <xdr:spPr>
        <a:xfrm>
          <a:off x="20199427" y="1830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135545</xdr:rowOff>
    </xdr:from>
    <xdr:ext cx="469744" cy="259045"/>
    <xdr:sp macro="" textlink="">
      <xdr:nvSpPr>
        <xdr:cNvPr id="943" name="n_3mainValue【庁舎】&#10;一人当たり面積"/>
        <xdr:cNvSpPr txBox="1"/>
      </xdr:nvSpPr>
      <xdr:spPr>
        <a:xfrm>
          <a:off x="19310427" y="183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145341</xdr:rowOff>
    </xdr:from>
    <xdr:ext cx="469744" cy="259045"/>
    <xdr:sp macro="" textlink="">
      <xdr:nvSpPr>
        <xdr:cNvPr id="944" name="n_4mainValue【庁舎】&#10;一人当たり面積"/>
        <xdr:cNvSpPr txBox="1"/>
      </xdr:nvSpPr>
      <xdr:spPr>
        <a:xfrm>
          <a:off x="18421427" y="183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一般廃棄物処理施設」・「保健センター」・「福祉施設」・「消防施設」・「市民会館」・「庁舎」であり、低くなっている施設は、「図書館」・「体育館・プール」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年度に中央公民館の新築に合わせ新設したため特に低くなっている。しかし今後は、減価償却率が増加していくため、個別施設計画等に基づき適切に管理していく。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「消防施設」については、類似団体内平均値を大きく上回っているが、近隣の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町により広域的に管理している施設であり老朽化が進んでいるため、今後の建替え等の整備に向けて計画的に基金を積み立てていくなど財源確保に取り組んでいく。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「保健センター」については、建築後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年以上が経過しており、躯体などの老朽化が進んでいる。個別施設計画等に基づき、計画的な修繕を行うなどの長寿命化対策を図っていくこととしているが、今後の在り方について検討していく必要がある。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「庁舎」は昭和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年に建築された建物であるが、近年は耐震化などの必要な整備を行いながら使用しており、平成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年度はエレベーター設置、平成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年度は水道配管設備の更新等の整備を行ったことにより減価償却率が低下傾向にある。令和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年度では、改修事業を実施したこともあり再び減少に転じている。個別施設計画では、大規模改修等を踏まえ今後も活用する方針であり、長寿命化対策を施しながら維持管理を進めていく。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の進行による人口減少や高齢化の進展に加え、町内に大規模事業所が少ないこと、基幹産業の一つである農業収入の落ち込み、地価下落に伴う固定資産税の伸び悩み等により税収基盤が弱く、類似団体平均及び県内市町村平均を下回っている。また、新型コロナウイルスの影響により減収が見込まれることから、今後も歳入の伸びは期待できないため、現状と同程度で推移していくものと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ポイント増）となっているが、会計年度任用職員制度開始によるものであり、今後も増加していくものと考えられる。物件費は昨年度より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％であるが、経常経費の縮減には努めているものの、各種行政システムに係る委託料等が大きなウェイトを占めるようになってきている。公債費は</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年度の大規模事業に係る借入の償還開始が主な要因である。結果として、経常収支比率は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ポイント増）となり、全国平均を上回ることになった。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119126</xdr:rowOff>
    </xdr:to>
    <xdr:cxnSp macro="">
      <xdr:nvCxnSpPr>
        <xdr:cNvPr id="131" name="直線コネクタ 130"/>
        <xdr:cNvCxnSpPr/>
      </xdr:nvCxnSpPr>
      <xdr:spPr>
        <a:xfrm>
          <a:off x="4114800" y="107853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155448</xdr:rowOff>
    </xdr:to>
    <xdr:cxnSp macro="">
      <xdr:nvCxnSpPr>
        <xdr:cNvPr id="134" name="直線コネクタ 133"/>
        <xdr:cNvCxnSpPr/>
      </xdr:nvCxnSpPr>
      <xdr:spPr>
        <a:xfrm>
          <a:off x="3225800" y="107805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157988</xdr:rowOff>
    </xdr:from>
    <xdr:to>
      <xdr:col>15</xdr:col>
      <xdr:colOff>82550</xdr:colOff>
      <xdr:row>62</xdr:row>
      <xdr:rowOff>150622</xdr:rowOff>
    </xdr:to>
    <xdr:cxnSp macro="">
      <xdr:nvCxnSpPr>
        <xdr:cNvPr id="137" name="直線コネクタ 136"/>
        <xdr:cNvCxnSpPr/>
      </xdr:nvCxnSpPr>
      <xdr:spPr>
        <a:xfrm>
          <a:off x="2336800" y="1061643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61</xdr:row>
      <xdr:rowOff>162814</xdr:rowOff>
    </xdr:to>
    <xdr:cxnSp macro="">
      <xdr:nvCxnSpPr>
        <xdr:cNvPr id="140" name="直線コネクタ 139"/>
        <xdr:cNvCxnSpPr/>
      </xdr:nvCxnSpPr>
      <xdr:spPr>
        <a:xfrm flipV="1">
          <a:off x="1447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0" name="楕円 149"/>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1"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2" name="楕円 151"/>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44975</xdr:rowOff>
    </xdr:from>
    <xdr:ext cx="736600" cy="259045"/>
    <xdr:sp macro="" textlink="">
      <xdr:nvSpPr>
        <xdr:cNvPr id="153" name="テキスト ボックス 152"/>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4" name="楕円 153"/>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5" name="テキスト ボックス 154"/>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8" name="楕円 157"/>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52341</xdr:rowOff>
    </xdr:from>
    <xdr:ext cx="762000" cy="259045"/>
    <xdr:sp macro="" textlink="">
      <xdr:nvSpPr>
        <xdr:cNvPr id="159" name="テキスト ボックス 158"/>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人件費については、大江町行財政改革大綱（</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）に基づき定員管理の適正化に取組んできた結果、</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年度と比較すると大幅な削減となっている。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物件費については、予算編成時において事務事業見直し等を徹底し縮減に努めているが、ふるさと納税の増に伴う関係事務経費の増や、基幹システム等の導入や改修が影響し増加傾向にある。</a:t>
          </a:r>
        </a:p>
        <a:p>
          <a:r>
            <a:rPr kumimoji="1" lang="ja-JP" altLang="en-US" sz="1300">
              <a:latin typeface="ＭＳ Ｐゴシック" panose="020B0600070205080204" pitchFamily="50" charset="-128"/>
              <a:ea typeface="ＭＳ Ｐゴシック" panose="020B0600070205080204" pitchFamily="50" charset="-128"/>
            </a:rPr>
            <a:t>　全体としては類似団体平均を下回る状況が続いているが、今後ともさらなる適正化に取組んでいく。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42125</xdr:rowOff>
    </xdr:from>
    <xdr:to>
      <xdr:col>23</xdr:col>
      <xdr:colOff>133350</xdr:colOff>
      <xdr:row>82</xdr:row>
      <xdr:rowOff>128214</xdr:rowOff>
    </xdr:to>
    <xdr:cxnSp macro="">
      <xdr:nvCxnSpPr>
        <xdr:cNvPr id="196" name="直線コネクタ 195"/>
        <xdr:cNvCxnSpPr/>
      </xdr:nvCxnSpPr>
      <xdr:spPr>
        <a:xfrm>
          <a:off x="4114800" y="14101025"/>
          <a:ext cx="838200" cy="8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20628</xdr:rowOff>
    </xdr:from>
    <xdr:to>
      <xdr:col>19</xdr:col>
      <xdr:colOff>133350</xdr:colOff>
      <xdr:row>82</xdr:row>
      <xdr:rowOff>42125</xdr:rowOff>
    </xdr:to>
    <xdr:cxnSp macro="">
      <xdr:nvCxnSpPr>
        <xdr:cNvPr id="199" name="直線コネクタ 198"/>
        <xdr:cNvCxnSpPr/>
      </xdr:nvCxnSpPr>
      <xdr:spPr>
        <a:xfrm>
          <a:off x="3225800" y="14079528"/>
          <a:ext cx="8890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170320</xdr:rowOff>
    </xdr:from>
    <xdr:to>
      <xdr:col>15</xdr:col>
      <xdr:colOff>82550</xdr:colOff>
      <xdr:row>82</xdr:row>
      <xdr:rowOff>20628</xdr:rowOff>
    </xdr:to>
    <xdr:cxnSp macro="">
      <xdr:nvCxnSpPr>
        <xdr:cNvPr id="202" name="直線コネクタ 201"/>
        <xdr:cNvCxnSpPr/>
      </xdr:nvCxnSpPr>
      <xdr:spPr>
        <a:xfrm>
          <a:off x="2336800" y="14057770"/>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166173</xdr:rowOff>
    </xdr:from>
    <xdr:to>
      <xdr:col>11</xdr:col>
      <xdr:colOff>31750</xdr:colOff>
      <xdr:row>81</xdr:row>
      <xdr:rowOff>170320</xdr:rowOff>
    </xdr:to>
    <xdr:cxnSp macro="">
      <xdr:nvCxnSpPr>
        <xdr:cNvPr id="205" name="直線コネクタ 204"/>
        <xdr:cNvCxnSpPr/>
      </xdr:nvCxnSpPr>
      <xdr:spPr>
        <a:xfrm>
          <a:off x="1447800" y="1405362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77414</xdr:rowOff>
    </xdr:from>
    <xdr:to>
      <xdr:col>23</xdr:col>
      <xdr:colOff>184150</xdr:colOff>
      <xdr:row>83</xdr:row>
      <xdr:rowOff>7564</xdr:rowOff>
    </xdr:to>
    <xdr:sp macro="" textlink="">
      <xdr:nvSpPr>
        <xdr:cNvPr id="215" name="楕円 214"/>
        <xdr:cNvSpPr/>
      </xdr:nvSpPr>
      <xdr:spPr>
        <a:xfrm>
          <a:off x="4902200" y="1413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93941</xdr:rowOff>
    </xdr:from>
    <xdr:ext cx="762000" cy="259045"/>
    <xdr:sp macro="" textlink="">
      <xdr:nvSpPr>
        <xdr:cNvPr id="216" name="人件費・物件費等の状況該当値テキスト"/>
        <xdr:cNvSpPr txBox="1"/>
      </xdr:nvSpPr>
      <xdr:spPr>
        <a:xfrm>
          <a:off x="5041900" y="1398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162775</xdr:rowOff>
    </xdr:from>
    <xdr:to>
      <xdr:col>19</xdr:col>
      <xdr:colOff>184150</xdr:colOff>
      <xdr:row>82</xdr:row>
      <xdr:rowOff>92925</xdr:rowOff>
    </xdr:to>
    <xdr:sp macro="" textlink="">
      <xdr:nvSpPr>
        <xdr:cNvPr id="217" name="楕円 216"/>
        <xdr:cNvSpPr/>
      </xdr:nvSpPr>
      <xdr:spPr>
        <a:xfrm>
          <a:off x="4064000" y="140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103102</xdr:rowOff>
    </xdr:from>
    <xdr:ext cx="736600" cy="259045"/>
    <xdr:sp macro="" textlink="">
      <xdr:nvSpPr>
        <xdr:cNvPr id="218" name="テキスト ボックス 217"/>
        <xdr:cNvSpPr txBox="1"/>
      </xdr:nvSpPr>
      <xdr:spPr>
        <a:xfrm>
          <a:off x="3733800" y="1381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141278</xdr:rowOff>
    </xdr:from>
    <xdr:to>
      <xdr:col>15</xdr:col>
      <xdr:colOff>133350</xdr:colOff>
      <xdr:row>82</xdr:row>
      <xdr:rowOff>71428</xdr:rowOff>
    </xdr:to>
    <xdr:sp macro="" textlink="">
      <xdr:nvSpPr>
        <xdr:cNvPr id="219" name="楕円 218"/>
        <xdr:cNvSpPr/>
      </xdr:nvSpPr>
      <xdr:spPr>
        <a:xfrm>
          <a:off x="3175000" y="140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81605</xdr:rowOff>
    </xdr:from>
    <xdr:ext cx="762000" cy="259045"/>
    <xdr:sp macro="" textlink="">
      <xdr:nvSpPr>
        <xdr:cNvPr id="220" name="テキスト ボックス 219"/>
        <xdr:cNvSpPr txBox="1"/>
      </xdr:nvSpPr>
      <xdr:spPr>
        <a:xfrm>
          <a:off x="2844800" y="137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119520</xdr:rowOff>
    </xdr:from>
    <xdr:to>
      <xdr:col>11</xdr:col>
      <xdr:colOff>82550</xdr:colOff>
      <xdr:row>82</xdr:row>
      <xdr:rowOff>49670</xdr:rowOff>
    </xdr:to>
    <xdr:sp macro="" textlink="">
      <xdr:nvSpPr>
        <xdr:cNvPr id="221" name="楕円 220"/>
        <xdr:cNvSpPr/>
      </xdr:nvSpPr>
      <xdr:spPr>
        <a:xfrm>
          <a:off x="2286000" y="1400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59847</xdr:rowOff>
    </xdr:from>
    <xdr:ext cx="762000" cy="259045"/>
    <xdr:sp macro="" textlink="">
      <xdr:nvSpPr>
        <xdr:cNvPr id="222" name="テキスト ボックス 221"/>
        <xdr:cNvSpPr txBox="1"/>
      </xdr:nvSpPr>
      <xdr:spPr>
        <a:xfrm>
          <a:off x="1955800" y="1377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115373</xdr:rowOff>
    </xdr:from>
    <xdr:to>
      <xdr:col>7</xdr:col>
      <xdr:colOff>31750</xdr:colOff>
      <xdr:row>82</xdr:row>
      <xdr:rowOff>45523</xdr:rowOff>
    </xdr:to>
    <xdr:sp macro="" textlink="">
      <xdr:nvSpPr>
        <xdr:cNvPr id="223" name="楕円 222"/>
        <xdr:cNvSpPr/>
      </xdr:nvSpPr>
      <xdr:spPr>
        <a:xfrm>
          <a:off x="1397000" y="140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55700</xdr:rowOff>
    </xdr:from>
    <xdr:ext cx="762000" cy="259045"/>
    <xdr:sp macro="" textlink="">
      <xdr:nvSpPr>
        <xdr:cNvPr id="224" name="テキスト ボックス 223"/>
        <xdr:cNvSpPr txBox="1"/>
      </xdr:nvSpPr>
      <xdr:spPr>
        <a:xfrm>
          <a:off x="1066800" y="137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から導入している職務職階制度（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職制）等の措置が反映されているが、職員の若年化が進んだこともあり減となった。また全国町村平均について</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年度は下回っており、今後も同水準を保つものと見込まれる。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月末時点）において、令和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年調査結果が未公表のため、</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の数値については前年度数値を引用している。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86</xdr:row>
      <xdr:rowOff>90109</xdr:rowOff>
    </xdr:to>
    <xdr:cxnSp macro="">
      <xdr:nvCxnSpPr>
        <xdr:cNvPr id="260" name="直線コネクタ 259"/>
        <xdr:cNvCxnSpPr/>
      </xdr:nvCxnSpPr>
      <xdr:spPr>
        <a:xfrm flipV="1">
          <a:off x="16179800" y="1471990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90109</xdr:rowOff>
    </xdr:to>
    <xdr:cxnSp macro="">
      <xdr:nvCxnSpPr>
        <xdr:cNvPr id="263" name="直線コネクタ 262"/>
        <xdr:cNvCxnSpPr/>
      </xdr:nvCxnSpPr>
      <xdr:spPr>
        <a:xfrm>
          <a:off x="15290800" y="147543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78618</xdr:rowOff>
    </xdr:to>
    <xdr:cxnSp macro="">
      <xdr:nvCxnSpPr>
        <xdr:cNvPr id="266" name="直線コネクタ 265"/>
        <xdr:cNvCxnSpPr/>
      </xdr:nvCxnSpPr>
      <xdr:spPr>
        <a:xfrm flipV="1">
          <a:off x="14401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78618</xdr:rowOff>
    </xdr:to>
    <xdr:cxnSp macro="">
      <xdr:nvCxnSpPr>
        <xdr:cNvPr id="269" name="直線コネクタ 268"/>
        <xdr:cNvCxnSpPr/>
      </xdr:nvCxnSpPr>
      <xdr:spPr>
        <a:xfrm>
          <a:off x="13512800" y="148118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9" name="楕円 278"/>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80"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2" name="テキスト ボックス 281"/>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3" name="楕円 282"/>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4" name="テキスト ボックス 283"/>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5" name="楕円 284"/>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6" name="テキスト ボックス 285"/>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7" name="楕円 286"/>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8" name="テキスト ボックス 287"/>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部に集落が散在する等の地理的な要因で、小学校や保育所等の施設数が多かったこともあり、過去には職員数が類似団体平均を上回っていたが、人口減少に伴う施設の閉鎖・統廃合の実施、退職者不補充等の対策を講じてきた結果、近年は平均を若干下回る職員数で推移している。</a:t>
          </a:r>
        </a:p>
        <a:p>
          <a:r>
            <a:rPr kumimoji="1" lang="ja-JP" altLang="en-US" sz="1300">
              <a:latin typeface="ＭＳ Ｐゴシック" panose="020B0600070205080204" pitchFamily="50" charset="-128"/>
              <a:ea typeface="ＭＳ Ｐゴシック" panose="020B0600070205080204" pitchFamily="50" charset="-128"/>
            </a:rPr>
            <a:t>　今後とも町税及び地方交付税をはじめとする一般財源総額の減少が予想される一方、権限移譲等により業務量が増加していること等も鑑み、計画的な定員管理を行っていく必要がある。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32036</xdr:rowOff>
    </xdr:from>
    <xdr:to>
      <xdr:col>81</xdr:col>
      <xdr:colOff>44450</xdr:colOff>
      <xdr:row>60</xdr:row>
      <xdr:rowOff>57976</xdr:rowOff>
    </xdr:to>
    <xdr:cxnSp macro="">
      <xdr:nvCxnSpPr>
        <xdr:cNvPr id="319" name="直線コネクタ 318"/>
        <xdr:cNvCxnSpPr/>
      </xdr:nvCxnSpPr>
      <xdr:spPr>
        <a:xfrm>
          <a:off x="16179800" y="10319036"/>
          <a:ext cx="838200" cy="2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27210</xdr:rowOff>
    </xdr:from>
    <xdr:to>
      <xdr:col>77</xdr:col>
      <xdr:colOff>44450</xdr:colOff>
      <xdr:row>60</xdr:row>
      <xdr:rowOff>32036</xdr:rowOff>
    </xdr:to>
    <xdr:cxnSp macro="">
      <xdr:nvCxnSpPr>
        <xdr:cNvPr id="322" name="直線コネクタ 321"/>
        <xdr:cNvCxnSpPr/>
      </xdr:nvCxnSpPr>
      <xdr:spPr>
        <a:xfrm>
          <a:off x="15290800" y="103142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12129</xdr:rowOff>
    </xdr:from>
    <xdr:to>
      <xdr:col>72</xdr:col>
      <xdr:colOff>203200</xdr:colOff>
      <xdr:row>60</xdr:row>
      <xdr:rowOff>27210</xdr:rowOff>
    </xdr:to>
    <xdr:cxnSp macro="">
      <xdr:nvCxnSpPr>
        <xdr:cNvPr id="325" name="直線コネクタ 324"/>
        <xdr:cNvCxnSpPr/>
      </xdr:nvCxnSpPr>
      <xdr:spPr>
        <a:xfrm>
          <a:off x="14401800" y="1029912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168497</xdr:rowOff>
    </xdr:from>
    <xdr:to>
      <xdr:col>68</xdr:col>
      <xdr:colOff>152400</xdr:colOff>
      <xdr:row>60</xdr:row>
      <xdr:rowOff>12129</xdr:rowOff>
    </xdr:to>
    <xdr:cxnSp macro="">
      <xdr:nvCxnSpPr>
        <xdr:cNvPr id="328" name="直線コネクタ 327"/>
        <xdr:cNvCxnSpPr/>
      </xdr:nvCxnSpPr>
      <xdr:spPr>
        <a:xfrm>
          <a:off x="13512800" y="10284047"/>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7176</xdr:rowOff>
    </xdr:from>
    <xdr:to>
      <xdr:col>81</xdr:col>
      <xdr:colOff>95250</xdr:colOff>
      <xdr:row>60</xdr:row>
      <xdr:rowOff>108776</xdr:rowOff>
    </xdr:to>
    <xdr:sp macro="" textlink="">
      <xdr:nvSpPr>
        <xdr:cNvPr id="338" name="楕円 337"/>
        <xdr:cNvSpPr/>
      </xdr:nvSpPr>
      <xdr:spPr>
        <a:xfrm>
          <a:off x="16967200" y="10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23703</xdr:rowOff>
    </xdr:from>
    <xdr:ext cx="762000" cy="259045"/>
    <xdr:sp macro="" textlink="">
      <xdr:nvSpPr>
        <xdr:cNvPr id="339" name="定員管理の状況該当値テキスト"/>
        <xdr:cNvSpPr txBox="1"/>
      </xdr:nvSpPr>
      <xdr:spPr>
        <a:xfrm>
          <a:off x="17106900" y="1013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152686</xdr:rowOff>
    </xdr:from>
    <xdr:to>
      <xdr:col>77</xdr:col>
      <xdr:colOff>95250</xdr:colOff>
      <xdr:row>60</xdr:row>
      <xdr:rowOff>82836</xdr:rowOff>
    </xdr:to>
    <xdr:sp macro="" textlink="">
      <xdr:nvSpPr>
        <xdr:cNvPr id="340" name="楕円 339"/>
        <xdr:cNvSpPr/>
      </xdr:nvSpPr>
      <xdr:spPr>
        <a:xfrm>
          <a:off x="16129000" y="102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93013</xdr:rowOff>
    </xdr:from>
    <xdr:ext cx="736600" cy="259045"/>
    <xdr:sp macro="" textlink="">
      <xdr:nvSpPr>
        <xdr:cNvPr id="341" name="テキスト ボックス 340"/>
        <xdr:cNvSpPr txBox="1"/>
      </xdr:nvSpPr>
      <xdr:spPr>
        <a:xfrm>
          <a:off x="15798800" y="100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147860</xdr:rowOff>
    </xdr:from>
    <xdr:to>
      <xdr:col>73</xdr:col>
      <xdr:colOff>44450</xdr:colOff>
      <xdr:row>60</xdr:row>
      <xdr:rowOff>78010</xdr:rowOff>
    </xdr:to>
    <xdr:sp macro="" textlink="">
      <xdr:nvSpPr>
        <xdr:cNvPr id="342" name="楕円 341"/>
        <xdr:cNvSpPr/>
      </xdr:nvSpPr>
      <xdr:spPr>
        <a:xfrm>
          <a:off x="15240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88187</xdr:rowOff>
    </xdr:from>
    <xdr:ext cx="762000" cy="259045"/>
    <xdr:sp macro="" textlink="">
      <xdr:nvSpPr>
        <xdr:cNvPr id="343" name="テキスト ボックス 342"/>
        <xdr:cNvSpPr txBox="1"/>
      </xdr:nvSpPr>
      <xdr:spPr>
        <a:xfrm>
          <a:off x="14909800" y="100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132779</xdr:rowOff>
    </xdr:from>
    <xdr:to>
      <xdr:col>68</xdr:col>
      <xdr:colOff>203200</xdr:colOff>
      <xdr:row>60</xdr:row>
      <xdr:rowOff>62929</xdr:rowOff>
    </xdr:to>
    <xdr:sp macro="" textlink="">
      <xdr:nvSpPr>
        <xdr:cNvPr id="344" name="楕円 343"/>
        <xdr:cNvSpPr/>
      </xdr:nvSpPr>
      <xdr:spPr>
        <a:xfrm>
          <a:off x="14351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73106</xdr:rowOff>
    </xdr:from>
    <xdr:ext cx="762000" cy="259045"/>
    <xdr:sp macro="" textlink="">
      <xdr:nvSpPr>
        <xdr:cNvPr id="345" name="テキスト ボックス 344"/>
        <xdr:cNvSpPr txBox="1"/>
      </xdr:nvSpPr>
      <xdr:spPr>
        <a:xfrm>
          <a:off x="14020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117697</xdr:rowOff>
    </xdr:from>
    <xdr:to>
      <xdr:col>64</xdr:col>
      <xdr:colOff>152400</xdr:colOff>
      <xdr:row>60</xdr:row>
      <xdr:rowOff>47847</xdr:rowOff>
    </xdr:to>
    <xdr:sp macro="" textlink="">
      <xdr:nvSpPr>
        <xdr:cNvPr id="346" name="楕円 345"/>
        <xdr:cNvSpPr/>
      </xdr:nvSpPr>
      <xdr:spPr>
        <a:xfrm>
          <a:off x="13462000" y="102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58024</xdr:rowOff>
    </xdr:from>
    <xdr:ext cx="762000" cy="259045"/>
    <xdr:sp macro="" textlink="">
      <xdr:nvSpPr>
        <xdr:cNvPr id="347" name="テキスト ボックス 346"/>
        <xdr:cNvSpPr txBox="1"/>
      </xdr:nvSpPr>
      <xdr:spPr>
        <a:xfrm>
          <a:off x="13131800" y="1000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を境に公債費のピークが過ぎ減少傾向で推移してきたものの、平成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　過疎債及び平成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　緊急防災・減災事業債等の大規模事業に係る借入の償還が開始したことにより、前年度と比較して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％となった。類似団体平均を上回っているが、県内市町村平均は下回っているので、今後も地方債発行の抑制に努めていく。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92287</xdr:rowOff>
    </xdr:to>
    <xdr:cxnSp macro="">
      <xdr:nvCxnSpPr>
        <xdr:cNvPr id="380" name="直線コネクタ 379"/>
        <xdr:cNvCxnSpPr/>
      </xdr:nvCxnSpPr>
      <xdr:spPr>
        <a:xfrm>
          <a:off x="16179800" y="700108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143087</xdr:rowOff>
    </xdr:to>
    <xdr:cxnSp macro="">
      <xdr:nvCxnSpPr>
        <xdr:cNvPr id="383" name="直線コネクタ 382"/>
        <xdr:cNvCxnSpPr/>
      </xdr:nvCxnSpPr>
      <xdr:spPr>
        <a:xfrm>
          <a:off x="15290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62654</xdr:rowOff>
    </xdr:to>
    <xdr:cxnSp macro="">
      <xdr:nvCxnSpPr>
        <xdr:cNvPr id="386" name="直線コネクタ 385"/>
        <xdr:cNvCxnSpPr/>
      </xdr:nvCxnSpPr>
      <xdr:spPr>
        <a:xfrm>
          <a:off x="14401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86783</xdr:rowOff>
    </xdr:to>
    <xdr:cxnSp macro="">
      <xdr:nvCxnSpPr>
        <xdr:cNvPr id="389" name="直線コネクタ 388"/>
        <xdr:cNvCxnSpPr/>
      </xdr:nvCxnSpPr>
      <xdr:spPr>
        <a:xfrm flipV="1">
          <a:off x="13512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9" name="楕円 398"/>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0"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1" name="楕円 400"/>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2" name="テキスト ボックス 40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3" name="楕円 402"/>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4" name="テキスト ボックス 403"/>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5" name="楕円 404"/>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6" name="テキスト ボックス 405"/>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7" name="楕円 406"/>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8" name="テキスト ボックス 40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将来負担額となる地方債現在高は、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以降に実施してきた大規模事業の財源として地方債を活用してきたため増加に転じていたが、令和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年度より地方債現在高の減、公営企業債等繰入見込額の減（下水道事業特別会計など）及び充当可能基金や普通交付税の増等により、将来負担比率は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今後も、本町では大規模事業が予定されているため、新たな地方債発行には交付税措置において有利なものを厳選するとともに、基金の充実を図りながら比率の改善に引き続き努めていく。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61256</xdr:rowOff>
    </xdr:from>
    <xdr:to>
      <xdr:col>81</xdr:col>
      <xdr:colOff>44450</xdr:colOff>
      <xdr:row>14</xdr:row>
      <xdr:rowOff>135255</xdr:rowOff>
    </xdr:to>
    <xdr:cxnSp macro="">
      <xdr:nvCxnSpPr>
        <xdr:cNvPr id="442" name="直線コネクタ 441"/>
        <xdr:cNvCxnSpPr/>
      </xdr:nvCxnSpPr>
      <xdr:spPr>
        <a:xfrm flipV="1">
          <a:off x="16179800" y="2461556"/>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135255</xdr:rowOff>
    </xdr:from>
    <xdr:to>
      <xdr:col>77</xdr:col>
      <xdr:colOff>44450</xdr:colOff>
      <xdr:row>15</xdr:row>
      <xdr:rowOff>33782</xdr:rowOff>
    </xdr:to>
    <xdr:cxnSp macro="">
      <xdr:nvCxnSpPr>
        <xdr:cNvPr id="445" name="直線コネクタ 444"/>
        <xdr:cNvCxnSpPr/>
      </xdr:nvCxnSpPr>
      <xdr:spPr>
        <a:xfrm flipV="1">
          <a:off x="15290800" y="2535555"/>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33782</xdr:rowOff>
    </xdr:from>
    <xdr:to>
      <xdr:col>72</xdr:col>
      <xdr:colOff>203200</xdr:colOff>
      <xdr:row>15</xdr:row>
      <xdr:rowOff>102150</xdr:rowOff>
    </xdr:to>
    <xdr:cxnSp macro="">
      <xdr:nvCxnSpPr>
        <xdr:cNvPr id="448" name="直線コネクタ 447"/>
        <xdr:cNvCxnSpPr/>
      </xdr:nvCxnSpPr>
      <xdr:spPr>
        <a:xfrm flipV="1">
          <a:off x="14401800" y="26055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102150</xdr:rowOff>
    </xdr:from>
    <xdr:to>
      <xdr:col>68</xdr:col>
      <xdr:colOff>152400</xdr:colOff>
      <xdr:row>15</xdr:row>
      <xdr:rowOff>109389</xdr:rowOff>
    </xdr:to>
    <xdr:cxnSp macro="">
      <xdr:nvCxnSpPr>
        <xdr:cNvPr id="451" name="直線コネクタ 450"/>
        <xdr:cNvCxnSpPr/>
      </xdr:nvCxnSpPr>
      <xdr:spPr>
        <a:xfrm flipV="1">
          <a:off x="13512800" y="267390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xdr:rowOff>
    </xdr:from>
    <xdr:to>
      <xdr:col>81</xdr:col>
      <xdr:colOff>95250</xdr:colOff>
      <xdr:row>14</xdr:row>
      <xdr:rowOff>112056</xdr:rowOff>
    </xdr:to>
    <xdr:sp macro="" textlink="">
      <xdr:nvSpPr>
        <xdr:cNvPr id="461" name="楕円 460"/>
        <xdr:cNvSpPr/>
      </xdr:nvSpPr>
      <xdr:spPr>
        <a:xfrm>
          <a:off x="169672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153983</xdr:rowOff>
    </xdr:from>
    <xdr:ext cx="762000" cy="259045"/>
    <xdr:sp macro="" textlink="">
      <xdr:nvSpPr>
        <xdr:cNvPr id="462" name="将来負担の状況該当値テキスト"/>
        <xdr:cNvSpPr txBox="1"/>
      </xdr:nvSpPr>
      <xdr:spPr>
        <a:xfrm>
          <a:off x="17106900" y="23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84455</xdr:rowOff>
    </xdr:from>
    <xdr:to>
      <xdr:col>77</xdr:col>
      <xdr:colOff>95250</xdr:colOff>
      <xdr:row>15</xdr:row>
      <xdr:rowOff>14605</xdr:rowOff>
    </xdr:to>
    <xdr:sp macro="" textlink="">
      <xdr:nvSpPr>
        <xdr:cNvPr id="463" name="楕円 462"/>
        <xdr:cNvSpPr/>
      </xdr:nvSpPr>
      <xdr:spPr>
        <a:xfrm>
          <a:off x="16129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170832</xdr:rowOff>
    </xdr:from>
    <xdr:ext cx="736600" cy="259045"/>
    <xdr:sp macro="" textlink="">
      <xdr:nvSpPr>
        <xdr:cNvPr id="464" name="テキスト ボックス 463"/>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65" name="楕円 464"/>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66" name="テキスト ボックス 465"/>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51350</xdr:rowOff>
    </xdr:from>
    <xdr:to>
      <xdr:col>68</xdr:col>
      <xdr:colOff>203200</xdr:colOff>
      <xdr:row>15</xdr:row>
      <xdr:rowOff>152950</xdr:rowOff>
    </xdr:to>
    <xdr:sp macro="" textlink="">
      <xdr:nvSpPr>
        <xdr:cNvPr id="467" name="楕円 466"/>
        <xdr:cNvSpPr/>
      </xdr:nvSpPr>
      <xdr:spPr>
        <a:xfrm>
          <a:off x="143510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137727</xdr:rowOff>
    </xdr:from>
    <xdr:ext cx="762000" cy="259045"/>
    <xdr:sp macro="" textlink="">
      <xdr:nvSpPr>
        <xdr:cNvPr id="468" name="テキスト ボックス 467"/>
        <xdr:cNvSpPr txBox="1"/>
      </xdr:nvSpPr>
      <xdr:spPr>
        <a:xfrm>
          <a:off x="14020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58589</xdr:rowOff>
    </xdr:from>
    <xdr:to>
      <xdr:col>64</xdr:col>
      <xdr:colOff>152400</xdr:colOff>
      <xdr:row>15</xdr:row>
      <xdr:rowOff>160189</xdr:rowOff>
    </xdr:to>
    <xdr:sp macro="" textlink="">
      <xdr:nvSpPr>
        <xdr:cNvPr id="469" name="楕円 468"/>
        <xdr:cNvSpPr/>
      </xdr:nvSpPr>
      <xdr:spPr>
        <a:xfrm>
          <a:off x="13462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144966</xdr:rowOff>
    </xdr:from>
    <xdr:ext cx="762000" cy="259045"/>
    <xdr:sp macro="" textlink="">
      <xdr:nvSpPr>
        <xdr:cNvPr id="470" name="テキスト ボックス 469"/>
        <xdr:cNvSpPr txBox="1"/>
      </xdr:nvSpPr>
      <xdr:spPr>
        <a:xfrm>
          <a:off x="13131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をピークとして減少傾向にあったが、職員数の削減等の対策は限界に達した感があり、近年は横ばいで推移してきた。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は会計年度任用職員制度が開始されたことに伴い、物件費だった「臨時職員賃金」が人件費へ計上されたことや、県知事選挙費の増等により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％となり、類似団体平均を若干下回っている状況にある。今後の職員数は現在の規模を維持する計画としているため、適正な定員管理に努めていく。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83566</xdr:rowOff>
    </xdr:to>
    <xdr:cxnSp macro="">
      <xdr:nvCxnSpPr>
        <xdr:cNvPr id="64" name="直線コネクタ 63"/>
        <xdr:cNvCxnSpPr/>
      </xdr:nvCxnSpPr>
      <xdr:spPr>
        <a:xfrm>
          <a:off x="3987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97282</xdr:rowOff>
    </xdr:to>
    <xdr:cxnSp macro="">
      <xdr:nvCxnSpPr>
        <xdr:cNvPr id="67" name="直線コネクタ 66"/>
        <xdr:cNvCxnSpPr/>
      </xdr:nvCxnSpPr>
      <xdr:spPr>
        <a:xfrm flipV="1">
          <a:off x="3098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97282</xdr:rowOff>
    </xdr:to>
    <xdr:cxnSp macro="">
      <xdr:nvCxnSpPr>
        <xdr:cNvPr id="70" name="直線コネクタ 69"/>
        <xdr:cNvCxnSpPr/>
      </xdr:nvCxnSpPr>
      <xdr:spPr>
        <a:xfrm>
          <a:off x="2209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115570</xdr:rowOff>
    </xdr:to>
    <xdr:cxnSp macro="">
      <xdr:nvCxnSpPr>
        <xdr:cNvPr id="73" name="直線コネクタ 72"/>
        <xdr:cNvCxnSpPr/>
      </xdr:nvCxnSpPr>
      <xdr:spPr>
        <a:xfrm flipV="1">
          <a:off x="1320800" y="6427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49293</xdr:rowOff>
    </xdr:from>
    <xdr:ext cx="762000" cy="259045"/>
    <xdr:sp macro="" textlink="">
      <xdr:nvSpPr>
        <xdr:cNvPr id="84" name="人件費該当値テキスト"/>
        <xdr:cNvSpPr txBox="1"/>
      </xdr:nvSpPr>
      <xdr:spPr>
        <a:xfrm>
          <a:off x="4914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物件費については、引き続き事務事業の見直し等により縮減に努めている。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はふるさと納税の増に伴う郵券料や支援業務委託料の増などがあるものの、会計年度任用職員制度が開始されたことに伴い、物件費だった「臨時職員賃金」が人件費へ計上されたことにより、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％となった。類似団体平均は下回っているものの、今後はふるさと納税関係やシステム関係委託料の増が見込まれるため、大幅な改善は難しい状況である。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50800</xdr:rowOff>
    </xdr:to>
    <xdr:cxnSp macro="">
      <xdr:nvCxnSpPr>
        <xdr:cNvPr id="125" name="直線コネクタ 124"/>
        <xdr:cNvCxnSpPr/>
      </xdr:nvCxnSpPr>
      <xdr:spPr>
        <a:xfrm flipV="1">
          <a:off x="15671800" y="2778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50800</xdr:rowOff>
    </xdr:to>
    <xdr:cxnSp macro="">
      <xdr:nvCxnSpPr>
        <xdr:cNvPr id="128" name="直線コネクタ 127"/>
        <xdr:cNvCxnSpPr/>
      </xdr:nvCxnSpPr>
      <xdr:spPr>
        <a:xfrm>
          <a:off x="14782800" y="270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130810</xdr:rowOff>
    </xdr:to>
    <xdr:cxnSp macro="">
      <xdr:nvCxnSpPr>
        <xdr:cNvPr id="131" name="直線コネクタ 130"/>
        <xdr:cNvCxnSpPr/>
      </xdr:nvCxnSpPr>
      <xdr:spPr>
        <a:xfrm>
          <a:off x="13893800" y="25425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142240</xdr:rowOff>
    </xdr:to>
    <xdr:cxnSp macro="">
      <xdr:nvCxnSpPr>
        <xdr:cNvPr id="134" name="直線コネクタ 133"/>
        <xdr:cNvCxnSpPr/>
      </xdr:nvCxnSpPr>
      <xdr:spPr>
        <a:xfrm>
          <a:off x="13004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4" name="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百万円となった。この要因としては、児童手当などは減少傾向のほか、民間立保育所運営費に係る国の公定価格が減少したことが挙げられる。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今後も、増加傾向が想定されるため、可能な限りの縮減に努めていく。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69850</xdr:rowOff>
    </xdr:to>
    <xdr:cxnSp macro="">
      <xdr:nvCxnSpPr>
        <xdr:cNvPr id="184" name="直線コネクタ 183"/>
        <xdr:cNvCxnSpPr/>
      </xdr:nvCxnSpPr>
      <xdr:spPr>
        <a:xfrm flipV="1">
          <a:off x="3987800" y="94081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7" name="直線コネクタ 186"/>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24130</xdr:rowOff>
    </xdr:to>
    <xdr:cxnSp macro="">
      <xdr:nvCxnSpPr>
        <xdr:cNvPr id="190" name="直線コネクタ 189"/>
        <xdr:cNvCxnSpPr/>
      </xdr:nvCxnSpPr>
      <xdr:spPr>
        <a:xfrm flipV="1">
          <a:off x="2209800" y="94996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46990</xdr:rowOff>
    </xdr:to>
    <xdr:cxnSp macro="">
      <xdr:nvCxnSpPr>
        <xdr:cNvPr id="193" name="直線コネクタ 192"/>
        <xdr:cNvCxnSpPr/>
      </xdr:nvCxnSpPr>
      <xdr:spPr>
        <a:xfrm flipV="1">
          <a:off x="1320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3" name="楕円 202"/>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4"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9" name="楕円 208"/>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0" name="テキスト ボックス 209"/>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1" name="楕円 210"/>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2" name="テキスト ボックス 211"/>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その他の中では繰出金が大きなウェイトを占めており、公共下水道事業特別会計への繰出金は増となっているが、介護保険特別会計繰出は減となり、全体では減となった。</a:t>
          </a:r>
        </a:p>
        <a:p>
          <a:r>
            <a:rPr kumimoji="1" lang="ja-JP" altLang="en-US" sz="1300">
              <a:latin typeface="ＭＳ Ｐゴシック" panose="020B0600070205080204" pitchFamily="50" charset="-128"/>
              <a:ea typeface="ＭＳ Ｐゴシック" panose="020B0600070205080204" pitchFamily="50" charset="-128"/>
            </a:rPr>
            <a:t>　今後は増加傾向となることが見込まれることから、各特別会計の財政健全化を図りながら、繰出金の抑制に努めていく。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58</xdr:row>
      <xdr:rowOff>157480</xdr:rowOff>
    </xdr:to>
    <xdr:cxnSp macro="">
      <xdr:nvCxnSpPr>
        <xdr:cNvPr id="245" name="直線コネクタ 244"/>
        <xdr:cNvCxnSpPr/>
      </xdr:nvCxnSpPr>
      <xdr:spPr>
        <a:xfrm>
          <a:off x="15671800" y="10086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142240</xdr:rowOff>
    </xdr:from>
    <xdr:to>
      <xdr:col>78</xdr:col>
      <xdr:colOff>69850</xdr:colOff>
      <xdr:row>59</xdr:row>
      <xdr:rowOff>92710</xdr:rowOff>
    </xdr:to>
    <xdr:cxnSp macro="">
      <xdr:nvCxnSpPr>
        <xdr:cNvPr id="248" name="直線コネクタ 247"/>
        <xdr:cNvCxnSpPr/>
      </xdr:nvCxnSpPr>
      <xdr:spPr>
        <a:xfrm flipV="1">
          <a:off x="14782800" y="1008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92710</xdr:rowOff>
    </xdr:to>
    <xdr:cxnSp macro="">
      <xdr:nvCxnSpPr>
        <xdr:cNvPr id="251" name="直線コネクタ 250"/>
        <xdr:cNvCxnSpPr/>
      </xdr:nvCxnSpPr>
      <xdr:spPr>
        <a:xfrm>
          <a:off x="13893800" y="1015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39370</xdr:rowOff>
    </xdr:to>
    <xdr:cxnSp macro="">
      <xdr:nvCxnSpPr>
        <xdr:cNvPr id="254" name="直線コネクタ 253"/>
        <xdr:cNvCxnSpPr/>
      </xdr:nvCxnSpPr>
      <xdr:spPr>
        <a:xfrm>
          <a:off x="13004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106680</xdr:rowOff>
    </xdr:from>
    <xdr:to>
      <xdr:col>82</xdr:col>
      <xdr:colOff>158750</xdr:colOff>
      <xdr:row>59</xdr:row>
      <xdr:rowOff>36830</xdr:rowOff>
    </xdr:to>
    <xdr:sp macro="" textlink="">
      <xdr:nvSpPr>
        <xdr:cNvPr id="264" name="楕円 263"/>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78757</xdr:rowOff>
    </xdr:from>
    <xdr:ext cx="762000" cy="259045"/>
    <xdr:sp macro="" textlink="">
      <xdr:nvSpPr>
        <xdr:cNvPr id="265"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91440</xdr:rowOff>
    </xdr:from>
    <xdr:to>
      <xdr:col>78</xdr:col>
      <xdr:colOff>120650</xdr:colOff>
      <xdr:row>59</xdr:row>
      <xdr:rowOff>21590</xdr:rowOff>
    </xdr:to>
    <xdr:sp macro="" textlink="">
      <xdr:nvSpPr>
        <xdr:cNvPr id="266" name="楕円 265"/>
        <xdr:cNvSpPr/>
      </xdr:nvSpPr>
      <xdr:spPr>
        <a:xfrm>
          <a:off x="15621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6367</xdr:rowOff>
    </xdr:from>
    <xdr:ext cx="736600" cy="259045"/>
    <xdr:sp macro="" textlink="">
      <xdr:nvSpPr>
        <xdr:cNvPr id="267" name="テキスト ボックス 266"/>
        <xdr:cNvSpPr txBox="1"/>
      </xdr:nvSpPr>
      <xdr:spPr>
        <a:xfrm>
          <a:off x="15290800" y="1012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8" name="楕円 267"/>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69" name="テキスト ボックス 268"/>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0" name="楕円 269"/>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1" name="テキスト ボックス 270"/>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2" name="楕円 271"/>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3" name="テキスト ボックス 272"/>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はふるさと納税の増に伴う返礼品の増、西村山広域行政事務組合への負担金の増などにより、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や補助金等について大きな財政負担となっているものの、類似団体平均を下回る比率で推移しているため、今後とも補助金等の見直しや廃止等を実施しながら、補助費等の縮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72136</xdr:rowOff>
    </xdr:to>
    <xdr:cxnSp macro="">
      <xdr:nvCxnSpPr>
        <xdr:cNvPr id="303" name="直線コネクタ 302"/>
        <xdr:cNvCxnSpPr/>
      </xdr:nvCxnSpPr>
      <xdr:spPr>
        <a:xfrm>
          <a:off x="15671800" y="6207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35560</xdr:rowOff>
    </xdr:to>
    <xdr:cxnSp macro="">
      <xdr:nvCxnSpPr>
        <xdr:cNvPr id="306" name="直線コネクタ 305"/>
        <xdr:cNvCxnSpPr/>
      </xdr:nvCxnSpPr>
      <xdr:spPr>
        <a:xfrm>
          <a:off x="14782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9" name="直線コネクタ 308"/>
        <xdr:cNvCxnSpPr/>
      </xdr:nvCxnSpPr>
      <xdr:spPr>
        <a:xfrm>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2" name="直線コネクタ 311"/>
        <xdr:cNvCxnSpPr/>
      </xdr:nvCxnSpPr>
      <xdr:spPr>
        <a:xfrm>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2" name="楕円 321"/>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3"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0" name="楕円 32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1" name="テキスト ボックス 33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近年の大規模事業の影響で、</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は前年度との比較で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％となった。主な要因として、平成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年度過疎債及び平成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年度緊急防災・減災事業債等の大規模事業に係る借入の償還が開始したことなどが挙げられる。その結果、類似団体平均との比較でも上回る水準となった。今後は、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以降に実施した大規模事業に係る借入の償還が開始していくため、更なる比率の上昇が予想されることから、地方債発行の抑制に努めていく。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170435</xdr:rowOff>
    </xdr:to>
    <xdr:cxnSp macro="">
      <xdr:nvCxnSpPr>
        <xdr:cNvPr id="361" name="直線コネクタ 360"/>
        <xdr:cNvCxnSpPr/>
      </xdr:nvCxnSpPr>
      <xdr:spPr>
        <a:xfrm>
          <a:off x="3987800" y="132715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64" name="直線コネクタ 363"/>
        <xdr:cNvCxnSpPr/>
      </xdr:nvCxnSpPr>
      <xdr:spPr>
        <a:xfrm>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46989</xdr:rowOff>
    </xdr:to>
    <xdr:cxnSp macro="">
      <xdr:nvCxnSpPr>
        <xdr:cNvPr id="367" name="直線コネクタ 366"/>
        <xdr:cNvCxnSpPr/>
      </xdr:nvCxnSpPr>
      <xdr:spPr>
        <a:xfrm>
          <a:off x="2209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1270</xdr:rowOff>
    </xdr:to>
    <xdr:cxnSp macro="">
      <xdr:nvCxnSpPr>
        <xdr:cNvPr id="370" name="直線コネクタ 369"/>
        <xdr:cNvCxnSpPr/>
      </xdr:nvCxnSpPr>
      <xdr:spPr>
        <a:xfrm flipV="1">
          <a:off x="1320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0" name="楕円 379"/>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1"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2" name="楕円 38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3" name="テキスト ボックス 38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4" name="楕円 383"/>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5" name="テキスト ボックス 384"/>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6" name="楕円 38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7" name="テキスト ボックス 38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8" name="楕円 387"/>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9" name="テキスト ボックス 388"/>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公債費を除いた比率は類似団体平均を下回って推移している。今後とも各所要経費について精査し、健全な財政運営に努めていく。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30987</xdr:rowOff>
    </xdr:to>
    <xdr:cxnSp macro="">
      <xdr:nvCxnSpPr>
        <xdr:cNvPr id="420" name="直線コネクタ 419"/>
        <xdr:cNvCxnSpPr/>
      </xdr:nvCxnSpPr>
      <xdr:spPr>
        <a:xfrm>
          <a:off x="15671800" y="130337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21844</xdr:rowOff>
    </xdr:to>
    <xdr:cxnSp macro="">
      <xdr:nvCxnSpPr>
        <xdr:cNvPr id="423" name="直線コネクタ 422"/>
        <xdr:cNvCxnSpPr/>
      </xdr:nvCxnSpPr>
      <xdr:spPr>
        <a:xfrm flipV="1">
          <a:off x="14782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21844</xdr:rowOff>
    </xdr:to>
    <xdr:cxnSp macro="">
      <xdr:nvCxnSpPr>
        <xdr:cNvPr id="426" name="直線コネクタ 425"/>
        <xdr:cNvCxnSpPr/>
      </xdr:nvCxnSpPr>
      <xdr:spPr>
        <a:xfrm>
          <a:off x="13893800" y="129560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97282</xdr:rowOff>
    </xdr:to>
    <xdr:cxnSp macro="">
      <xdr:nvCxnSpPr>
        <xdr:cNvPr id="429" name="直線コネクタ 428"/>
        <xdr:cNvCxnSpPr/>
      </xdr:nvCxnSpPr>
      <xdr:spPr>
        <a:xfrm>
          <a:off x="13004800" y="12946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39" name="楕円 438"/>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0"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1" name="楕円 440"/>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2" name="テキスト ボックス 441"/>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3" name="楕円 442"/>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4" name="テキスト ボックス 443"/>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5" name="楕円 44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6" name="テキスト ボックス 44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47" name="楕円 446"/>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48" name="テキスト ボックス 447"/>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155770</xdr:rowOff>
    </xdr:from>
    <xdr:to>
      <xdr:col>29</xdr:col>
      <xdr:colOff>127000</xdr:colOff>
      <xdr:row>18</xdr:row>
      <xdr:rowOff>25303</xdr:rowOff>
    </xdr:to>
    <xdr:cxnSp macro="">
      <xdr:nvCxnSpPr>
        <xdr:cNvPr id="48" name="直線コネクタ 47"/>
        <xdr:cNvCxnSpPr/>
      </xdr:nvCxnSpPr>
      <xdr:spPr bwMode="auto">
        <a:xfrm flipV="1">
          <a:off x="5003800" y="3118045"/>
          <a:ext cx="647700" cy="4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25303</xdr:rowOff>
    </xdr:from>
    <xdr:to>
      <xdr:col>26</xdr:col>
      <xdr:colOff>50800</xdr:colOff>
      <xdr:row>18</xdr:row>
      <xdr:rowOff>63937</xdr:rowOff>
    </xdr:to>
    <xdr:cxnSp macro="">
      <xdr:nvCxnSpPr>
        <xdr:cNvPr id="51" name="直線コネクタ 50"/>
        <xdr:cNvCxnSpPr/>
      </xdr:nvCxnSpPr>
      <xdr:spPr bwMode="auto">
        <a:xfrm flipV="1">
          <a:off x="4305300" y="315902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63937</xdr:rowOff>
    </xdr:from>
    <xdr:to>
      <xdr:col>22</xdr:col>
      <xdr:colOff>114300</xdr:colOff>
      <xdr:row>18</xdr:row>
      <xdr:rowOff>68774</xdr:rowOff>
    </xdr:to>
    <xdr:cxnSp macro="">
      <xdr:nvCxnSpPr>
        <xdr:cNvPr id="54" name="直線コネクタ 53"/>
        <xdr:cNvCxnSpPr/>
      </xdr:nvCxnSpPr>
      <xdr:spPr bwMode="auto">
        <a:xfrm flipV="1">
          <a:off x="3606800" y="3197662"/>
          <a:ext cx="698500" cy="4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65327</xdr:rowOff>
    </xdr:from>
    <xdr:to>
      <xdr:col>18</xdr:col>
      <xdr:colOff>177800</xdr:colOff>
      <xdr:row>18</xdr:row>
      <xdr:rowOff>68774</xdr:rowOff>
    </xdr:to>
    <xdr:cxnSp macro="">
      <xdr:nvCxnSpPr>
        <xdr:cNvPr id="57" name="直線コネクタ 56"/>
        <xdr:cNvCxnSpPr/>
      </xdr:nvCxnSpPr>
      <xdr:spPr bwMode="auto">
        <a:xfrm>
          <a:off x="2908300" y="3199052"/>
          <a:ext cx="698500" cy="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104970</xdr:rowOff>
    </xdr:from>
    <xdr:to>
      <xdr:col>29</xdr:col>
      <xdr:colOff>177800</xdr:colOff>
      <xdr:row>18</xdr:row>
      <xdr:rowOff>35120</xdr:rowOff>
    </xdr:to>
    <xdr:sp macro="" textlink="">
      <xdr:nvSpPr>
        <xdr:cNvPr id="67" name="楕円 66"/>
        <xdr:cNvSpPr/>
      </xdr:nvSpPr>
      <xdr:spPr bwMode="auto">
        <a:xfrm>
          <a:off x="5600700" y="306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77047</xdr:rowOff>
    </xdr:from>
    <xdr:ext cx="762000" cy="259045"/>
    <xdr:sp macro="" textlink="">
      <xdr:nvSpPr>
        <xdr:cNvPr id="68" name="人口1人当たり決算額の推移該当値テキスト130"/>
        <xdr:cNvSpPr txBox="1"/>
      </xdr:nvSpPr>
      <xdr:spPr>
        <a:xfrm>
          <a:off x="5740400" y="303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145953</xdr:rowOff>
    </xdr:from>
    <xdr:to>
      <xdr:col>26</xdr:col>
      <xdr:colOff>101600</xdr:colOff>
      <xdr:row>18</xdr:row>
      <xdr:rowOff>76103</xdr:rowOff>
    </xdr:to>
    <xdr:sp macro="" textlink="">
      <xdr:nvSpPr>
        <xdr:cNvPr id="69" name="楕円 68"/>
        <xdr:cNvSpPr/>
      </xdr:nvSpPr>
      <xdr:spPr bwMode="auto">
        <a:xfrm>
          <a:off x="4953000" y="310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60880</xdr:rowOff>
    </xdr:from>
    <xdr:ext cx="736600" cy="259045"/>
    <xdr:sp macro="" textlink="">
      <xdr:nvSpPr>
        <xdr:cNvPr id="70" name="テキスト ボックス 69"/>
        <xdr:cNvSpPr txBox="1"/>
      </xdr:nvSpPr>
      <xdr:spPr>
        <a:xfrm>
          <a:off x="4622800" y="319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13137</xdr:rowOff>
    </xdr:from>
    <xdr:to>
      <xdr:col>22</xdr:col>
      <xdr:colOff>165100</xdr:colOff>
      <xdr:row>18</xdr:row>
      <xdr:rowOff>114737</xdr:rowOff>
    </xdr:to>
    <xdr:sp macro="" textlink="">
      <xdr:nvSpPr>
        <xdr:cNvPr id="71" name="楕円 70"/>
        <xdr:cNvSpPr/>
      </xdr:nvSpPr>
      <xdr:spPr bwMode="auto">
        <a:xfrm>
          <a:off x="42545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99514</xdr:rowOff>
    </xdr:from>
    <xdr:ext cx="762000" cy="259045"/>
    <xdr:sp macro="" textlink="">
      <xdr:nvSpPr>
        <xdr:cNvPr id="72" name="テキスト ボックス 71"/>
        <xdr:cNvSpPr txBox="1"/>
      </xdr:nvSpPr>
      <xdr:spPr>
        <a:xfrm>
          <a:off x="39243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17974</xdr:rowOff>
    </xdr:from>
    <xdr:to>
      <xdr:col>19</xdr:col>
      <xdr:colOff>38100</xdr:colOff>
      <xdr:row>18</xdr:row>
      <xdr:rowOff>119574</xdr:rowOff>
    </xdr:to>
    <xdr:sp macro="" textlink="">
      <xdr:nvSpPr>
        <xdr:cNvPr id="73" name="楕円 72"/>
        <xdr:cNvSpPr/>
      </xdr:nvSpPr>
      <xdr:spPr bwMode="auto">
        <a:xfrm>
          <a:off x="3556000" y="3151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104351</xdr:rowOff>
    </xdr:from>
    <xdr:ext cx="762000" cy="259045"/>
    <xdr:sp macro="" textlink="">
      <xdr:nvSpPr>
        <xdr:cNvPr id="74" name="テキスト ボックス 73"/>
        <xdr:cNvSpPr txBox="1"/>
      </xdr:nvSpPr>
      <xdr:spPr>
        <a:xfrm>
          <a:off x="3225800" y="323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14527</xdr:rowOff>
    </xdr:from>
    <xdr:to>
      <xdr:col>15</xdr:col>
      <xdr:colOff>101600</xdr:colOff>
      <xdr:row>18</xdr:row>
      <xdr:rowOff>116127</xdr:rowOff>
    </xdr:to>
    <xdr:sp macro="" textlink="">
      <xdr:nvSpPr>
        <xdr:cNvPr id="75" name="楕円 74"/>
        <xdr:cNvSpPr/>
      </xdr:nvSpPr>
      <xdr:spPr bwMode="auto">
        <a:xfrm>
          <a:off x="2857500" y="314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100904</xdr:rowOff>
    </xdr:from>
    <xdr:ext cx="762000" cy="259045"/>
    <xdr:sp macro="" textlink="">
      <xdr:nvSpPr>
        <xdr:cNvPr id="76" name="テキスト ボックス 75"/>
        <xdr:cNvSpPr txBox="1"/>
      </xdr:nvSpPr>
      <xdr:spPr>
        <a:xfrm>
          <a:off x="2527300" y="32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180770</xdr:rowOff>
    </xdr:from>
    <xdr:to>
      <xdr:col>29</xdr:col>
      <xdr:colOff>127000</xdr:colOff>
      <xdr:row>35</xdr:row>
      <xdr:rowOff>326061</xdr:rowOff>
    </xdr:to>
    <xdr:cxnSp macro="">
      <xdr:nvCxnSpPr>
        <xdr:cNvPr id="111" name="直線コネクタ 110"/>
        <xdr:cNvCxnSpPr/>
      </xdr:nvCxnSpPr>
      <xdr:spPr bwMode="auto">
        <a:xfrm flipV="1">
          <a:off x="5003800" y="6791120"/>
          <a:ext cx="647700" cy="14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326061</xdr:rowOff>
    </xdr:from>
    <xdr:to>
      <xdr:col>26</xdr:col>
      <xdr:colOff>50800</xdr:colOff>
      <xdr:row>36</xdr:row>
      <xdr:rowOff>54240</xdr:rowOff>
    </xdr:to>
    <xdr:cxnSp macro="">
      <xdr:nvCxnSpPr>
        <xdr:cNvPr id="114" name="直線コネクタ 113"/>
        <xdr:cNvCxnSpPr/>
      </xdr:nvCxnSpPr>
      <xdr:spPr bwMode="auto">
        <a:xfrm flipV="1">
          <a:off x="4305300" y="6936411"/>
          <a:ext cx="698500" cy="7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54240</xdr:rowOff>
    </xdr:from>
    <xdr:to>
      <xdr:col>22</xdr:col>
      <xdr:colOff>114300</xdr:colOff>
      <xdr:row>36</xdr:row>
      <xdr:rowOff>132617</xdr:rowOff>
    </xdr:to>
    <xdr:cxnSp macro="">
      <xdr:nvCxnSpPr>
        <xdr:cNvPr id="117" name="直線コネクタ 116"/>
        <xdr:cNvCxnSpPr/>
      </xdr:nvCxnSpPr>
      <xdr:spPr bwMode="auto">
        <a:xfrm flipV="1">
          <a:off x="3606800" y="7007490"/>
          <a:ext cx="698500" cy="78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132617</xdr:rowOff>
    </xdr:from>
    <xdr:to>
      <xdr:col>18</xdr:col>
      <xdr:colOff>177800</xdr:colOff>
      <xdr:row>36</xdr:row>
      <xdr:rowOff>143067</xdr:rowOff>
    </xdr:to>
    <xdr:cxnSp macro="">
      <xdr:nvCxnSpPr>
        <xdr:cNvPr id="120" name="直線コネクタ 119"/>
        <xdr:cNvCxnSpPr/>
      </xdr:nvCxnSpPr>
      <xdr:spPr bwMode="auto">
        <a:xfrm flipV="1">
          <a:off x="2908300" y="7085867"/>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129970</xdr:rowOff>
    </xdr:from>
    <xdr:to>
      <xdr:col>29</xdr:col>
      <xdr:colOff>177800</xdr:colOff>
      <xdr:row>35</xdr:row>
      <xdr:rowOff>231570</xdr:rowOff>
    </xdr:to>
    <xdr:sp macro="" textlink="">
      <xdr:nvSpPr>
        <xdr:cNvPr id="130" name="楕円 129"/>
        <xdr:cNvSpPr/>
      </xdr:nvSpPr>
      <xdr:spPr bwMode="auto">
        <a:xfrm>
          <a:off x="5600700" y="6740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102047</xdr:rowOff>
    </xdr:from>
    <xdr:ext cx="762000" cy="259045"/>
    <xdr:sp macro="" textlink="">
      <xdr:nvSpPr>
        <xdr:cNvPr id="131" name="人口1人当たり決算額の推移該当値テキスト445"/>
        <xdr:cNvSpPr txBox="1"/>
      </xdr:nvSpPr>
      <xdr:spPr>
        <a:xfrm>
          <a:off x="5740400" y="671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275261</xdr:rowOff>
    </xdr:from>
    <xdr:to>
      <xdr:col>26</xdr:col>
      <xdr:colOff>101600</xdr:colOff>
      <xdr:row>36</xdr:row>
      <xdr:rowOff>33961</xdr:rowOff>
    </xdr:to>
    <xdr:sp macro="" textlink="">
      <xdr:nvSpPr>
        <xdr:cNvPr id="132" name="楕円 131"/>
        <xdr:cNvSpPr/>
      </xdr:nvSpPr>
      <xdr:spPr bwMode="auto">
        <a:xfrm>
          <a:off x="4953000" y="6885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18738</xdr:rowOff>
    </xdr:from>
    <xdr:ext cx="736600" cy="259045"/>
    <xdr:sp macro="" textlink="">
      <xdr:nvSpPr>
        <xdr:cNvPr id="133" name="テキスト ボックス 132"/>
        <xdr:cNvSpPr txBox="1"/>
      </xdr:nvSpPr>
      <xdr:spPr>
        <a:xfrm>
          <a:off x="4622800" y="697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3440</xdr:rowOff>
    </xdr:from>
    <xdr:to>
      <xdr:col>22</xdr:col>
      <xdr:colOff>165100</xdr:colOff>
      <xdr:row>36</xdr:row>
      <xdr:rowOff>105040</xdr:rowOff>
    </xdr:to>
    <xdr:sp macro="" textlink="">
      <xdr:nvSpPr>
        <xdr:cNvPr id="134" name="楕円 133"/>
        <xdr:cNvSpPr/>
      </xdr:nvSpPr>
      <xdr:spPr bwMode="auto">
        <a:xfrm>
          <a:off x="4254500" y="695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89817</xdr:rowOff>
    </xdr:from>
    <xdr:ext cx="762000" cy="259045"/>
    <xdr:sp macro="" textlink="">
      <xdr:nvSpPr>
        <xdr:cNvPr id="135" name="テキスト ボックス 134"/>
        <xdr:cNvSpPr txBox="1"/>
      </xdr:nvSpPr>
      <xdr:spPr>
        <a:xfrm>
          <a:off x="3924300" y="70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81817</xdr:rowOff>
    </xdr:from>
    <xdr:to>
      <xdr:col>19</xdr:col>
      <xdr:colOff>38100</xdr:colOff>
      <xdr:row>37</xdr:row>
      <xdr:rowOff>11967</xdr:rowOff>
    </xdr:to>
    <xdr:sp macro="" textlink="">
      <xdr:nvSpPr>
        <xdr:cNvPr id="136" name="楕円 135"/>
        <xdr:cNvSpPr/>
      </xdr:nvSpPr>
      <xdr:spPr bwMode="auto">
        <a:xfrm>
          <a:off x="35560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168194</xdr:rowOff>
    </xdr:from>
    <xdr:ext cx="762000" cy="259045"/>
    <xdr:sp macro="" textlink="">
      <xdr:nvSpPr>
        <xdr:cNvPr id="137" name="テキスト ボックス 136"/>
        <xdr:cNvSpPr txBox="1"/>
      </xdr:nvSpPr>
      <xdr:spPr>
        <a:xfrm>
          <a:off x="3225800" y="712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92267</xdr:rowOff>
    </xdr:from>
    <xdr:to>
      <xdr:col>15</xdr:col>
      <xdr:colOff>101600</xdr:colOff>
      <xdr:row>37</xdr:row>
      <xdr:rowOff>22417</xdr:rowOff>
    </xdr:to>
    <xdr:sp macro="" textlink="">
      <xdr:nvSpPr>
        <xdr:cNvPr id="138" name="楕円 137"/>
        <xdr:cNvSpPr/>
      </xdr:nvSpPr>
      <xdr:spPr bwMode="auto">
        <a:xfrm>
          <a:off x="2857500" y="704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7194</xdr:rowOff>
    </xdr:from>
    <xdr:ext cx="762000" cy="259045"/>
    <xdr:sp macro="" textlink="">
      <xdr:nvSpPr>
        <xdr:cNvPr id="139" name="テキスト ボックス 138"/>
        <xdr:cNvSpPr txBox="1"/>
      </xdr:nvSpPr>
      <xdr:spPr>
        <a:xfrm>
          <a:off x="2527300" y="71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57846</xdr:rowOff>
    </xdr:from>
    <xdr:to>
      <xdr:col>24</xdr:col>
      <xdr:colOff>63500</xdr:colOff>
      <xdr:row>36</xdr:row>
      <xdr:rowOff>127325</xdr:rowOff>
    </xdr:to>
    <xdr:cxnSp macro="">
      <xdr:nvCxnSpPr>
        <xdr:cNvPr id="61" name="直線コネクタ 60"/>
        <xdr:cNvCxnSpPr/>
      </xdr:nvCxnSpPr>
      <xdr:spPr>
        <a:xfrm flipV="1">
          <a:off x="3797300" y="6230046"/>
          <a:ext cx="838200" cy="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127325</xdr:rowOff>
    </xdr:from>
    <xdr:to>
      <xdr:col>19</xdr:col>
      <xdr:colOff>177800</xdr:colOff>
      <xdr:row>36</xdr:row>
      <xdr:rowOff>151290</xdr:rowOff>
    </xdr:to>
    <xdr:cxnSp macro="">
      <xdr:nvCxnSpPr>
        <xdr:cNvPr id="64" name="直線コネクタ 63"/>
        <xdr:cNvCxnSpPr/>
      </xdr:nvCxnSpPr>
      <xdr:spPr>
        <a:xfrm flipV="1">
          <a:off x="2908300" y="6299525"/>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151290</xdr:rowOff>
    </xdr:from>
    <xdr:to>
      <xdr:col>15</xdr:col>
      <xdr:colOff>50800</xdr:colOff>
      <xdr:row>36</xdr:row>
      <xdr:rowOff>156030</xdr:rowOff>
    </xdr:to>
    <xdr:cxnSp macro="">
      <xdr:nvCxnSpPr>
        <xdr:cNvPr id="67" name="直線コネクタ 66"/>
        <xdr:cNvCxnSpPr/>
      </xdr:nvCxnSpPr>
      <xdr:spPr>
        <a:xfrm flipV="1">
          <a:off x="2019300" y="6323490"/>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153188</xdr:rowOff>
    </xdr:from>
    <xdr:to>
      <xdr:col>10</xdr:col>
      <xdr:colOff>114300</xdr:colOff>
      <xdr:row>36</xdr:row>
      <xdr:rowOff>156030</xdr:rowOff>
    </xdr:to>
    <xdr:cxnSp macro="">
      <xdr:nvCxnSpPr>
        <xdr:cNvPr id="70" name="直線コネクタ 69"/>
        <xdr:cNvCxnSpPr/>
      </xdr:nvCxnSpPr>
      <xdr:spPr>
        <a:xfrm>
          <a:off x="1130300" y="632538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7046</xdr:rowOff>
    </xdr:from>
    <xdr:to>
      <xdr:col>24</xdr:col>
      <xdr:colOff>114300</xdr:colOff>
      <xdr:row>36</xdr:row>
      <xdr:rowOff>108646</xdr:rowOff>
    </xdr:to>
    <xdr:sp macro="" textlink="">
      <xdr:nvSpPr>
        <xdr:cNvPr id="80" name="楕円 79"/>
        <xdr:cNvSpPr/>
      </xdr:nvSpPr>
      <xdr:spPr>
        <a:xfrm>
          <a:off x="4584700" y="61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156923</xdr:rowOff>
    </xdr:from>
    <xdr:ext cx="599010" cy="259045"/>
    <xdr:sp macro="" textlink="">
      <xdr:nvSpPr>
        <xdr:cNvPr id="81" name="人件費該当値テキスト"/>
        <xdr:cNvSpPr txBox="1"/>
      </xdr:nvSpPr>
      <xdr:spPr>
        <a:xfrm>
          <a:off x="4686300" y="61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76525</xdr:rowOff>
    </xdr:from>
    <xdr:to>
      <xdr:col>20</xdr:col>
      <xdr:colOff>38100</xdr:colOff>
      <xdr:row>37</xdr:row>
      <xdr:rowOff>6675</xdr:rowOff>
    </xdr:to>
    <xdr:sp macro="" textlink="">
      <xdr:nvSpPr>
        <xdr:cNvPr id="82" name="楕円 81"/>
        <xdr:cNvSpPr/>
      </xdr:nvSpPr>
      <xdr:spPr>
        <a:xfrm>
          <a:off x="3746500" y="62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169252</xdr:rowOff>
    </xdr:from>
    <xdr:ext cx="599010" cy="259045"/>
    <xdr:sp macro="" textlink="">
      <xdr:nvSpPr>
        <xdr:cNvPr id="83" name="テキスト ボックス 82"/>
        <xdr:cNvSpPr txBox="1"/>
      </xdr:nvSpPr>
      <xdr:spPr>
        <a:xfrm>
          <a:off x="3497795" y="634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100490</xdr:rowOff>
    </xdr:from>
    <xdr:to>
      <xdr:col>15</xdr:col>
      <xdr:colOff>101600</xdr:colOff>
      <xdr:row>37</xdr:row>
      <xdr:rowOff>30640</xdr:rowOff>
    </xdr:to>
    <xdr:sp macro="" textlink="">
      <xdr:nvSpPr>
        <xdr:cNvPr id="84" name="楕円 83"/>
        <xdr:cNvSpPr/>
      </xdr:nvSpPr>
      <xdr:spPr>
        <a:xfrm>
          <a:off x="2857500" y="62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21767</xdr:rowOff>
    </xdr:from>
    <xdr:ext cx="599010" cy="259045"/>
    <xdr:sp macro="" textlink="">
      <xdr:nvSpPr>
        <xdr:cNvPr id="85" name="テキスト ボックス 84"/>
        <xdr:cNvSpPr txBox="1"/>
      </xdr:nvSpPr>
      <xdr:spPr>
        <a:xfrm>
          <a:off x="2608795" y="636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105230</xdr:rowOff>
    </xdr:from>
    <xdr:to>
      <xdr:col>10</xdr:col>
      <xdr:colOff>165100</xdr:colOff>
      <xdr:row>37</xdr:row>
      <xdr:rowOff>35380</xdr:rowOff>
    </xdr:to>
    <xdr:sp macro="" textlink="">
      <xdr:nvSpPr>
        <xdr:cNvPr id="86" name="楕円 85"/>
        <xdr:cNvSpPr/>
      </xdr:nvSpPr>
      <xdr:spPr>
        <a:xfrm>
          <a:off x="1968500" y="627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26507</xdr:rowOff>
    </xdr:from>
    <xdr:ext cx="599010" cy="259045"/>
    <xdr:sp macro="" textlink="">
      <xdr:nvSpPr>
        <xdr:cNvPr id="87" name="テキスト ボックス 86"/>
        <xdr:cNvSpPr txBox="1"/>
      </xdr:nvSpPr>
      <xdr:spPr>
        <a:xfrm>
          <a:off x="1719795" y="637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102388</xdr:rowOff>
    </xdr:from>
    <xdr:to>
      <xdr:col>6</xdr:col>
      <xdr:colOff>38100</xdr:colOff>
      <xdr:row>37</xdr:row>
      <xdr:rowOff>32538</xdr:rowOff>
    </xdr:to>
    <xdr:sp macro="" textlink="">
      <xdr:nvSpPr>
        <xdr:cNvPr id="88" name="楕円 87"/>
        <xdr:cNvSpPr/>
      </xdr:nvSpPr>
      <xdr:spPr>
        <a:xfrm>
          <a:off x="1079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23665</xdr:rowOff>
    </xdr:from>
    <xdr:ext cx="599010" cy="259045"/>
    <xdr:sp macro="" textlink="">
      <xdr:nvSpPr>
        <xdr:cNvPr id="89" name="テキスト ボックス 88"/>
        <xdr:cNvSpPr txBox="1"/>
      </xdr:nvSpPr>
      <xdr:spPr>
        <a:xfrm>
          <a:off x="830795" y="636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13265</xdr:rowOff>
    </xdr:from>
    <xdr:to>
      <xdr:col>24</xdr:col>
      <xdr:colOff>63500</xdr:colOff>
      <xdr:row>57</xdr:row>
      <xdr:rowOff>29035</xdr:rowOff>
    </xdr:to>
    <xdr:cxnSp macro="">
      <xdr:nvCxnSpPr>
        <xdr:cNvPr id="118" name="直線コネクタ 117"/>
        <xdr:cNvCxnSpPr/>
      </xdr:nvCxnSpPr>
      <xdr:spPr>
        <a:xfrm flipV="1">
          <a:off x="3797300" y="9785915"/>
          <a:ext cx="8382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29035</xdr:rowOff>
    </xdr:from>
    <xdr:to>
      <xdr:col>19</xdr:col>
      <xdr:colOff>177800</xdr:colOff>
      <xdr:row>57</xdr:row>
      <xdr:rowOff>63317</xdr:rowOff>
    </xdr:to>
    <xdr:cxnSp macro="">
      <xdr:nvCxnSpPr>
        <xdr:cNvPr id="121" name="直線コネクタ 120"/>
        <xdr:cNvCxnSpPr/>
      </xdr:nvCxnSpPr>
      <xdr:spPr>
        <a:xfrm flipV="1">
          <a:off x="2908300" y="9801685"/>
          <a:ext cx="889000" cy="3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63317</xdr:rowOff>
    </xdr:from>
    <xdr:to>
      <xdr:col>15</xdr:col>
      <xdr:colOff>50800</xdr:colOff>
      <xdr:row>57</xdr:row>
      <xdr:rowOff>99619</xdr:rowOff>
    </xdr:to>
    <xdr:cxnSp macro="">
      <xdr:nvCxnSpPr>
        <xdr:cNvPr id="124" name="直線コネクタ 123"/>
        <xdr:cNvCxnSpPr/>
      </xdr:nvCxnSpPr>
      <xdr:spPr>
        <a:xfrm flipV="1">
          <a:off x="2019300" y="9835967"/>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91797</xdr:rowOff>
    </xdr:from>
    <xdr:to>
      <xdr:col>10</xdr:col>
      <xdr:colOff>114300</xdr:colOff>
      <xdr:row>57</xdr:row>
      <xdr:rowOff>99619</xdr:rowOff>
    </xdr:to>
    <xdr:cxnSp macro="">
      <xdr:nvCxnSpPr>
        <xdr:cNvPr id="127" name="直線コネクタ 126"/>
        <xdr:cNvCxnSpPr/>
      </xdr:nvCxnSpPr>
      <xdr:spPr>
        <a:xfrm>
          <a:off x="1130300" y="9864447"/>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133915</xdr:rowOff>
    </xdr:from>
    <xdr:to>
      <xdr:col>24</xdr:col>
      <xdr:colOff>114300</xdr:colOff>
      <xdr:row>57</xdr:row>
      <xdr:rowOff>64065</xdr:rowOff>
    </xdr:to>
    <xdr:sp macro="" textlink="">
      <xdr:nvSpPr>
        <xdr:cNvPr id="137" name="楕円 136"/>
        <xdr:cNvSpPr/>
      </xdr:nvSpPr>
      <xdr:spPr>
        <a:xfrm>
          <a:off x="4584700" y="97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112342</xdr:rowOff>
    </xdr:from>
    <xdr:ext cx="534377" cy="259045"/>
    <xdr:sp macro="" textlink="">
      <xdr:nvSpPr>
        <xdr:cNvPr id="138" name="物件費該当値テキスト"/>
        <xdr:cNvSpPr txBox="1"/>
      </xdr:nvSpPr>
      <xdr:spPr>
        <a:xfrm>
          <a:off x="4686300" y="97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149685</xdr:rowOff>
    </xdr:from>
    <xdr:to>
      <xdr:col>20</xdr:col>
      <xdr:colOff>38100</xdr:colOff>
      <xdr:row>57</xdr:row>
      <xdr:rowOff>79835</xdr:rowOff>
    </xdr:to>
    <xdr:sp macro="" textlink="">
      <xdr:nvSpPr>
        <xdr:cNvPr id="139" name="楕円 138"/>
        <xdr:cNvSpPr/>
      </xdr:nvSpPr>
      <xdr:spPr>
        <a:xfrm>
          <a:off x="3746500" y="975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70962</xdr:rowOff>
    </xdr:from>
    <xdr:ext cx="534377" cy="259045"/>
    <xdr:sp macro="" textlink="">
      <xdr:nvSpPr>
        <xdr:cNvPr id="140" name="テキスト ボックス 139"/>
        <xdr:cNvSpPr txBox="1"/>
      </xdr:nvSpPr>
      <xdr:spPr>
        <a:xfrm>
          <a:off x="3530111" y="98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12517</xdr:rowOff>
    </xdr:from>
    <xdr:to>
      <xdr:col>15</xdr:col>
      <xdr:colOff>101600</xdr:colOff>
      <xdr:row>57</xdr:row>
      <xdr:rowOff>114117</xdr:rowOff>
    </xdr:to>
    <xdr:sp macro="" textlink="">
      <xdr:nvSpPr>
        <xdr:cNvPr id="141" name="楕円 140"/>
        <xdr:cNvSpPr/>
      </xdr:nvSpPr>
      <xdr:spPr>
        <a:xfrm>
          <a:off x="2857500" y="97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105244</xdr:rowOff>
    </xdr:from>
    <xdr:ext cx="534377" cy="259045"/>
    <xdr:sp macro="" textlink="">
      <xdr:nvSpPr>
        <xdr:cNvPr id="142" name="テキスト ボックス 141"/>
        <xdr:cNvSpPr txBox="1"/>
      </xdr:nvSpPr>
      <xdr:spPr>
        <a:xfrm>
          <a:off x="2641111" y="98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48819</xdr:rowOff>
    </xdr:from>
    <xdr:to>
      <xdr:col>10</xdr:col>
      <xdr:colOff>165100</xdr:colOff>
      <xdr:row>57</xdr:row>
      <xdr:rowOff>150419</xdr:rowOff>
    </xdr:to>
    <xdr:sp macro="" textlink="">
      <xdr:nvSpPr>
        <xdr:cNvPr id="143" name="楕円 142"/>
        <xdr:cNvSpPr/>
      </xdr:nvSpPr>
      <xdr:spPr>
        <a:xfrm>
          <a:off x="1968500" y="98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141546</xdr:rowOff>
    </xdr:from>
    <xdr:ext cx="534377" cy="259045"/>
    <xdr:sp macro="" textlink="">
      <xdr:nvSpPr>
        <xdr:cNvPr id="144" name="テキスト ボックス 143"/>
        <xdr:cNvSpPr txBox="1"/>
      </xdr:nvSpPr>
      <xdr:spPr>
        <a:xfrm>
          <a:off x="1752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40997</xdr:rowOff>
    </xdr:from>
    <xdr:to>
      <xdr:col>6</xdr:col>
      <xdr:colOff>38100</xdr:colOff>
      <xdr:row>57</xdr:row>
      <xdr:rowOff>142597</xdr:rowOff>
    </xdr:to>
    <xdr:sp macro="" textlink="">
      <xdr:nvSpPr>
        <xdr:cNvPr id="145" name="楕円 144"/>
        <xdr:cNvSpPr/>
      </xdr:nvSpPr>
      <xdr:spPr>
        <a:xfrm>
          <a:off x="1079500" y="9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133724</xdr:rowOff>
    </xdr:from>
    <xdr:ext cx="534377" cy="259045"/>
    <xdr:sp macro="" textlink="">
      <xdr:nvSpPr>
        <xdr:cNvPr id="146" name="テキスト ボックス 145"/>
        <xdr:cNvSpPr txBox="1"/>
      </xdr:nvSpPr>
      <xdr:spPr>
        <a:xfrm>
          <a:off x="863111" y="99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101549</xdr:rowOff>
    </xdr:from>
    <xdr:to>
      <xdr:col>24</xdr:col>
      <xdr:colOff>63500</xdr:colOff>
      <xdr:row>78</xdr:row>
      <xdr:rowOff>74637</xdr:rowOff>
    </xdr:to>
    <xdr:cxnSp macro="">
      <xdr:nvCxnSpPr>
        <xdr:cNvPr id="175" name="直線コネクタ 174"/>
        <xdr:cNvCxnSpPr/>
      </xdr:nvCxnSpPr>
      <xdr:spPr>
        <a:xfrm flipV="1">
          <a:off x="3797300" y="13303199"/>
          <a:ext cx="8382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1575</xdr:rowOff>
    </xdr:from>
    <xdr:to>
      <xdr:col>19</xdr:col>
      <xdr:colOff>177800</xdr:colOff>
      <xdr:row>78</xdr:row>
      <xdr:rowOff>74637</xdr:rowOff>
    </xdr:to>
    <xdr:cxnSp macro="">
      <xdr:nvCxnSpPr>
        <xdr:cNvPr id="178" name="直線コネクタ 177"/>
        <xdr:cNvCxnSpPr/>
      </xdr:nvCxnSpPr>
      <xdr:spPr>
        <a:xfrm>
          <a:off x="2908300" y="13374675"/>
          <a:ext cx="889000" cy="7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134899</xdr:rowOff>
    </xdr:from>
    <xdr:to>
      <xdr:col>15</xdr:col>
      <xdr:colOff>50800</xdr:colOff>
      <xdr:row>78</xdr:row>
      <xdr:rowOff>1575</xdr:rowOff>
    </xdr:to>
    <xdr:cxnSp macro="">
      <xdr:nvCxnSpPr>
        <xdr:cNvPr id="181" name="直線コネクタ 180"/>
        <xdr:cNvCxnSpPr/>
      </xdr:nvCxnSpPr>
      <xdr:spPr>
        <a:xfrm>
          <a:off x="2019300" y="13336549"/>
          <a:ext cx="889000" cy="3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134899</xdr:rowOff>
    </xdr:from>
    <xdr:to>
      <xdr:col>10</xdr:col>
      <xdr:colOff>114300</xdr:colOff>
      <xdr:row>78</xdr:row>
      <xdr:rowOff>16103</xdr:rowOff>
    </xdr:to>
    <xdr:cxnSp macro="">
      <xdr:nvCxnSpPr>
        <xdr:cNvPr id="184" name="直線コネクタ 183"/>
        <xdr:cNvCxnSpPr/>
      </xdr:nvCxnSpPr>
      <xdr:spPr>
        <a:xfrm flipV="1">
          <a:off x="1130300" y="13336549"/>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50749</xdr:rowOff>
    </xdr:from>
    <xdr:to>
      <xdr:col>24</xdr:col>
      <xdr:colOff>114300</xdr:colOff>
      <xdr:row>77</xdr:row>
      <xdr:rowOff>152349</xdr:rowOff>
    </xdr:to>
    <xdr:sp macro="" textlink="">
      <xdr:nvSpPr>
        <xdr:cNvPr id="194" name="楕円 193"/>
        <xdr:cNvSpPr/>
      </xdr:nvSpPr>
      <xdr:spPr>
        <a:xfrm>
          <a:off x="45847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73626</xdr:rowOff>
    </xdr:from>
    <xdr:ext cx="534377" cy="259045"/>
    <xdr:sp macro="" textlink="">
      <xdr:nvSpPr>
        <xdr:cNvPr id="195" name="維持補修費該当値テキスト"/>
        <xdr:cNvSpPr txBox="1"/>
      </xdr:nvSpPr>
      <xdr:spPr>
        <a:xfrm>
          <a:off x="4686300" y="131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23837</xdr:rowOff>
    </xdr:from>
    <xdr:to>
      <xdr:col>20</xdr:col>
      <xdr:colOff>38100</xdr:colOff>
      <xdr:row>78</xdr:row>
      <xdr:rowOff>125437</xdr:rowOff>
    </xdr:to>
    <xdr:sp macro="" textlink="">
      <xdr:nvSpPr>
        <xdr:cNvPr id="196" name="楕円 195"/>
        <xdr:cNvSpPr/>
      </xdr:nvSpPr>
      <xdr:spPr>
        <a:xfrm>
          <a:off x="3746500" y="133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141964</xdr:rowOff>
    </xdr:from>
    <xdr:ext cx="534377" cy="259045"/>
    <xdr:sp macro="" textlink="">
      <xdr:nvSpPr>
        <xdr:cNvPr id="197" name="テキスト ボックス 196"/>
        <xdr:cNvSpPr txBox="1"/>
      </xdr:nvSpPr>
      <xdr:spPr>
        <a:xfrm>
          <a:off x="3530111" y="131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122225</xdr:rowOff>
    </xdr:from>
    <xdr:to>
      <xdr:col>15</xdr:col>
      <xdr:colOff>101600</xdr:colOff>
      <xdr:row>78</xdr:row>
      <xdr:rowOff>52375</xdr:rowOff>
    </xdr:to>
    <xdr:sp macro="" textlink="">
      <xdr:nvSpPr>
        <xdr:cNvPr id="198" name="楕円 197"/>
        <xdr:cNvSpPr/>
      </xdr:nvSpPr>
      <xdr:spPr>
        <a:xfrm>
          <a:off x="2857500" y="133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68902</xdr:rowOff>
    </xdr:from>
    <xdr:ext cx="534377" cy="259045"/>
    <xdr:sp macro="" textlink="">
      <xdr:nvSpPr>
        <xdr:cNvPr id="199" name="テキスト ボックス 198"/>
        <xdr:cNvSpPr txBox="1"/>
      </xdr:nvSpPr>
      <xdr:spPr>
        <a:xfrm>
          <a:off x="2641111" y="130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84099</xdr:rowOff>
    </xdr:from>
    <xdr:to>
      <xdr:col>10</xdr:col>
      <xdr:colOff>165100</xdr:colOff>
      <xdr:row>78</xdr:row>
      <xdr:rowOff>14249</xdr:rowOff>
    </xdr:to>
    <xdr:sp macro="" textlink="">
      <xdr:nvSpPr>
        <xdr:cNvPr id="200" name="楕円 199"/>
        <xdr:cNvSpPr/>
      </xdr:nvSpPr>
      <xdr:spPr>
        <a:xfrm>
          <a:off x="1968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30776</xdr:rowOff>
    </xdr:from>
    <xdr:ext cx="534377" cy="259045"/>
    <xdr:sp macro="" textlink="">
      <xdr:nvSpPr>
        <xdr:cNvPr id="201" name="テキスト ボックス 200"/>
        <xdr:cNvSpPr txBox="1"/>
      </xdr:nvSpPr>
      <xdr:spPr>
        <a:xfrm>
          <a:off x="1752111" y="130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136753</xdr:rowOff>
    </xdr:from>
    <xdr:to>
      <xdr:col>6</xdr:col>
      <xdr:colOff>38100</xdr:colOff>
      <xdr:row>78</xdr:row>
      <xdr:rowOff>66903</xdr:rowOff>
    </xdr:to>
    <xdr:sp macro="" textlink="">
      <xdr:nvSpPr>
        <xdr:cNvPr id="202" name="楕円 201"/>
        <xdr:cNvSpPr/>
      </xdr:nvSpPr>
      <xdr:spPr>
        <a:xfrm>
          <a:off x="10795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83430</xdr:rowOff>
    </xdr:from>
    <xdr:ext cx="534377" cy="259045"/>
    <xdr:sp macro="" textlink="">
      <xdr:nvSpPr>
        <xdr:cNvPr id="203" name="テキスト ボックス 202"/>
        <xdr:cNvSpPr txBox="1"/>
      </xdr:nvSpPr>
      <xdr:spPr>
        <a:xfrm>
          <a:off x="863111" y="131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12458</xdr:rowOff>
    </xdr:from>
    <xdr:to>
      <xdr:col>24</xdr:col>
      <xdr:colOff>63500</xdr:colOff>
      <xdr:row>97</xdr:row>
      <xdr:rowOff>27826</xdr:rowOff>
    </xdr:to>
    <xdr:cxnSp macro="">
      <xdr:nvCxnSpPr>
        <xdr:cNvPr id="233" name="直線コネクタ 232"/>
        <xdr:cNvCxnSpPr/>
      </xdr:nvCxnSpPr>
      <xdr:spPr>
        <a:xfrm flipV="1">
          <a:off x="3797300" y="16643108"/>
          <a:ext cx="838200" cy="1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27826</xdr:rowOff>
    </xdr:from>
    <xdr:to>
      <xdr:col>19</xdr:col>
      <xdr:colOff>177800</xdr:colOff>
      <xdr:row>97</xdr:row>
      <xdr:rowOff>57696</xdr:rowOff>
    </xdr:to>
    <xdr:cxnSp macro="">
      <xdr:nvCxnSpPr>
        <xdr:cNvPr id="236" name="直線コネクタ 235"/>
        <xdr:cNvCxnSpPr/>
      </xdr:nvCxnSpPr>
      <xdr:spPr>
        <a:xfrm flipV="1">
          <a:off x="2908300" y="16658476"/>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150507</xdr:rowOff>
    </xdr:from>
    <xdr:to>
      <xdr:col>15</xdr:col>
      <xdr:colOff>50800</xdr:colOff>
      <xdr:row>97</xdr:row>
      <xdr:rowOff>57696</xdr:rowOff>
    </xdr:to>
    <xdr:cxnSp macro="">
      <xdr:nvCxnSpPr>
        <xdr:cNvPr id="239" name="直線コネクタ 238"/>
        <xdr:cNvCxnSpPr/>
      </xdr:nvCxnSpPr>
      <xdr:spPr>
        <a:xfrm>
          <a:off x="2019300" y="16609707"/>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150507</xdr:rowOff>
    </xdr:from>
    <xdr:to>
      <xdr:col>10</xdr:col>
      <xdr:colOff>114300</xdr:colOff>
      <xdr:row>96</xdr:row>
      <xdr:rowOff>153505</xdr:rowOff>
    </xdr:to>
    <xdr:cxnSp macro="">
      <xdr:nvCxnSpPr>
        <xdr:cNvPr id="242" name="直線コネクタ 241"/>
        <xdr:cNvCxnSpPr/>
      </xdr:nvCxnSpPr>
      <xdr:spPr>
        <a:xfrm flipV="1">
          <a:off x="1130300" y="16609707"/>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133108</xdr:rowOff>
    </xdr:from>
    <xdr:to>
      <xdr:col>24</xdr:col>
      <xdr:colOff>114300</xdr:colOff>
      <xdr:row>97</xdr:row>
      <xdr:rowOff>63258</xdr:rowOff>
    </xdr:to>
    <xdr:sp macro="" textlink="">
      <xdr:nvSpPr>
        <xdr:cNvPr id="252" name="楕円 251"/>
        <xdr:cNvSpPr/>
      </xdr:nvSpPr>
      <xdr:spPr>
        <a:xfrm>
          <a:off x="4584700" y="165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111535</xdr:rowOff>
    </xdr:from>
    <xdr:ext cx="534377" cy="259045"/>
    <xdr:sp macro="" textlink="">
      <xdr:nvSpPr>
        <xdr:cNvPr id="253" name="扶助費該当値テキスト"/>
        <xdr:cNvSpPr txBox="1"/>
      </xdr:nvSpPr>
      <xdr:spPr>
        <a:xfrm>
          <a:off x="4686300" y="1657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148476</xdr:rowOff>
    </xdr:from>
    <xdr:to>
      <xdr:col>20</xdr:col>
      <xdr:colOff>38100</xdr:colOff>
      <xdr:row>97</xdr:row>
      <xdr:rowOff>78626</xdr:rowOff>
    </xdr:to>
    <xdr:sp macro="" textlink="">
      <xdr:nvSpPr>
        <xdr:cNvPr id="254" name="楕円 253"/>
        <xdr:cNvSpPr/>
      </xdr:nvSpPr>
      <xdr:spPr>
        <a:xfrm>
          <a:off x="3746500" y="166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69753</xdr:rowOff>
    </xdr:from>
    <xdr:ext cx="534377" cy="259045"/>
    <xdr:sp macro="" textlink="">
      <xdr:nvSpPr>
        <xdr:cNvPr id="255" name="テキスト ボックス 254"/>
        <xdr:cNvSpPr txBox="1"/>
      </xdr:nvSpPr>
      <xdr:spPr>
        <a:xfrm>
          <a:off x="3530111" y="167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6896</xdr:rowOff>
    </xdr:from>
    <xdr:to>
      <xdr:col>15</xdr:col>
      <xdr:colOff>101600</xdr:colOff>
      <xdr:row>97</xdr:row>
      <xdr:rowOff>108496</xdr:rowOff>
    </xdr:to>
    <xdr:sp macro="" textlink="">
      <xdr:nvSpPr>
        <xdr:cNvPr id="256" name="楕円 255"/>
        <xdr:cNvSpPr/>
      </xdr:nvSpPr>
      <xdr:spPr>
        <a:xfrm>
          <a:off x="2857500" y="166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99623</xdr:rowOff>
    </xdr:from>
    <xdr:ext cx="534377" cy="259045"/>
    <xdr:sp macro="" textlink="">
      <xdr:nvSpPr>
        <xdr:cNvPr id="257" name="テキスト ボックス 256"/>
        <xdr:cNvSpPr txBox="1"/>
      </xdr:nvSpPr>
      <xdr:spPr>
        <a:xfrm>
          <a:off x="2641111" y="167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99707</xdr:rowOff>
    </xdr:from>
    <xdr:to>
      <xdr:col>10</xdr:col>
      <xdr:colOff>165100</xdr:colOff>
      <xdr:row>97</xdr:row>
      <xdr:rowOff>29857</xdr:rowOff>
    </xdr:to>
    <xdr:sp macro="" textlink="">
      <xdr:nvSpPr>
        <xdr:cNvPr id="258" name="楕円 257"/>
        <xdr:cNvSpPr/>
      </xdr:nvSpPr>
      <xdr:spPr>
        <a:xfrm>
          <a:off x="1968500" y="165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46384</xdr:rowOff>
    </xdr:from>
    <xdr:ext cx="534377" cy="259045"/>
    <xdr:sp macro="" textlink="">
      <xdr:nvSpPr>
        <xdr:cNvPr id="259" name="テキスト ボックス 258"/>
        <xdr:cNvSpPr txBox="1"/>
      </xdr:nvSpPr>
      <xdr:spPr>
        <a:xfrm>
          <a:off x="1752111" y="163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102705</xdr:rowOff>
    </xdr:from>
    <xdr:to>
      <xdr:col>6</xdr:col>
      <xdr:colOff>38100</xdr:colOff>
      <xdr:row>97</xdr:row>
      <xdr:rowOff>32855</xdr:rowOff>
    </xdr:to>
    <xdr:sp macro="" textlink="">
      <xdr:nvSpPr>
        <xdr:cNvPr id="260" name="楕円 259"/>
        <xdr:cNvSpPr/>
      </xdr:nvSpPr>
      <xdr:spPr>
        <a:xfrm>
          <a:off x="1079500" y="1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49382</xdr:rowOff>
    </xdr:from>
    <xdr:ext cx="534377" cy="259045"/>
    <xdr:sp macro="" textlink="">
      <xdr:nvSpPr>
        <xdr:cNvPr id="261" name="テキスト ボックス 260"/>
        <xdr:cNvSpPr txBox="1"/>
      </xdr:nvSpPr>
      <xdr:spPr>
        <a:xfrm>
          <a:off x="863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113879</xdr:rowOff>
    </xdr:from>
    <xdr:to>
      <xdr:col>55</xdr:col>
      <xdr:colOff>0</xdr:colOff>
      <xdr:row>38</xdr:row>
      <xdr:rowOff>55716</xdr:rowOff>
    </xdr:to>
    <xdr:cxnSp macro="">
      <xdr:nvCxnSpPr>
        <xdr:cNvPr id="290" name="直線コネクタ 289"/>
        <xdr:cNvCxnSpPr/>
      </xdr:nvCxnSpPr>
      <xdr:spPr>
        <a:xfrm flipV="1">
          <a:off x="9639300" y="6286079"/>
          <a:ext cx="838200" cy="28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55716</xdr:rowOff>
    </xdr:from>
    <xdr:to>
      <xdr:col>50</xdr:col>
      <xdr:colOff>114300</xdr:colOff>
      <xdr:row>38</xdr:row>
      <xdr:rowOff>78675</xdr:rowOff>
    </xdr:to>
    <xdr:cxnSp macro="">
      <xdr:nvCxnSpPr>
        <xdr:cNvPr id="293" name="直線コネクタ 292"/>
        <xdr:cNvCxnSpPr/>
      </xdr:nvCxnSpPr>
      <xdr:spPr>
        <a:xfrm flipV="1">
          <a:off x="8750300" y="6570816"/>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78675</xdr:rowOff>
    </xdr:from>
    <xdr:to>
      <xdr:col>45</xdr:col>
      <xdr:colOff>177800</xdr:colOff>
      <xdr:row>38</xdr:row>
      <xdr:rowOff>84210</xdr:rowOff>
    </xdr:to>
    <xdr:cxnSp macro="">
      <xdr:nvCxnSpPr>
        <xdr:cNvPr id="296" name="直線コネクタ 295"/>
        <xdr:cNvCxnSpPr/>
      </xdr:nvCxnSpPr>
      <xdr:spPr>
        <a:xfrm flipV="1">
          <a:off x="7861300" y="6593775"/>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84210</xdr:rowOff>
    </xdr:from>
    <xdr:to>
      <xdr:col>41</xdr:col>
      <xdr:colOff>50800</xdr:colOff>
      <xdr:row>38</xdr:row>
      <xdr:rowOff>92911</xdr:rowOff>
    </xdr:to>
    <xdr:cxnSp macro="">
      <xdr:nvCxnSpPr>
        <xdr:cNvPr id="299" name="直線コネクタ 298"/>
        <xdr:cNvCxnSpPr/>
      </xdr:nvCxnSpPr>
      <xdr:spPr>
        <a:xfrm flipV="1">
          <a:off x="6972300" y="6599310"/>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63079</xdr:rowOff>
    </xdr:from>
    <xdr:to>
      <xdr:col>55</xdr:col>
      <xdr:colOff>50800</xdr:colOff>
      <xdr:row>36</xdr:row>
      <xdr:rowOff>164679</xdr:rowOff>
    </xdr:to>
    <xdr:sp macro="" textlink="">
      <xdr:nvSpPr>
        <xdr:cNvPr id="309" name="楕円 308"/>
        <xdr:cNvSpPr/>
      </xdr:nvSpPr>
      <xdr:spPr>
        <a:xfrm>
          <a:off x="10426700" y="62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41506</xdr:rowOff>
    </xdr:from>
    <xdr:ext cx="599010" cy="259045"/>
    <xdr:sp macro="" textlink="">
      <xdr:nvSpPr>
        <xdr:cNvPr id="310" name="補助費等該当値テキスト"/>
        <xdr:cNvSpPr txBox="1"/>
      </xdr:nvSpPr>
      <xdr:spPr>
        <a:xfrm>
          <a:off x="10528300" y="621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4916</xdr:rowOff>
    </xdr:from>
    <xdr:to>
      <xdr:col>50</xdr:col>
      <xdr:colOff>165100</xdr:colOff>
      <xdr:row>38</xdr:row>
      <xdr:rowOff>106516</xdr:rowOff>
    </xdr:to>
    <xdr:sp macro="" textlink="">
      <xdr:nvSpPr>
        <xdr:cNvPr id="311" name="楕円 310"/>
        <xdr:cNvSpPr/>
      </xdr:nvSpPr>
      <xdr:spPr>
        <a:xfrm>
          <a:off x="9588500" y="65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97643</xdr:rowOff>
    </xdr:from>
    <xdr:ext cx="534377" cy="259045"/>
    <xdr:sp macro="" textlink="">
      <xdr:nvSpPr>
        <xdr:cNvPr id="312" name="テキスト ボックス 311"/>
        <xdr:cNvSpPr txBox="1"/>
      </xdr:nvSpPr>
      <xdr:spPr>
        <a:xfrm>
          <a:off x="9372111" y="66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27875</xdr:rowOff>
    </xdr:from>
    <xdr:to>
      <xdr:col>46</xdr:col>
      <xdr:colOff>38100</xdr:colOff>
      <xdr:row>38</xdr:row>
      <xdr:rowOff>129475</xdr:rowOff>
    </xdr:to>
    <xdr:sp macro="" textlink="">
      <xdr:nvSpPr>
        <xdr:cNvPr id="313" name="楕円 312"/>
        <xdr:cNvSpPr/>
      </xdr:nvSpPr>
      <xdr:spPr>
        <a:xfrm>
          <a:off x="8699500" y="65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120602</xdr:rowOff>
    </xdr:from>
    <xdr:ext cx="534377" cy="259045"/>
    <xdr:sp macro="" textlink="">
      <xdr:nvSpPr>
        <xdr:cNvPr id="314" name="テキスト ボックス 313"/>
        <xdr:cNvSpPr txBox="1"/>
      </xdr:nvSpPr>
      <xdr:spPr>
        <a:xfrm>
          <a:off x="8483111" y="663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33410</xdr:rowOff>
    </xdr:from>
    <xdr:to>
      <xdr:col>41</xdr:col>
      <xdr:colOff>101600</xdr:colOff>
      <xdr:row>38</xdr:row>
      <xdr:rowOff>135010</xdr:rowOff>
    </xdr:to>
    <xdr:sp macro="" textlink="">
      <xdr:nvSpPr>
        <xdr:cNvPr id="315" name="楕円 314"/>
        <xdr:cNvSpPr/>
      </xdr:nvSpPr>
      <xdr:spPr>
        <a:xfrm>
          <a:off x="7810500" y="65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126137</xdr:rowOff>
    </xdr:from>
    <xdr:ext cx="534377" cy="259045"/>
    <xdr:sp macro="" textlink="">
      <xdr:nvSpPr>
        <xdr:cNvPr id="316" name="テキスト ボックス 315"/>
        <xdr:cNvSpPr txBox="1"/>
      </xdr:nvSpPr>
      <xdr:spPr>
        <a:xfrm>
          <a:off x="7594111" y="664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42111</xdr:rowOff>
    </xdr:from>
    <xdr:to>
      <xdr:col>36</xdr:col>
      <xdr:colOff>165100</xdr:colOff>
      <xdr:row>38</xdr:row>
      <xdr:rowOff>143711</xdr:rowOff>
    </xdr:to>
    <xdr:sp macro="" textlink="">
      <xdr:nvSpPr>
        <xdr:cNvPr id="317" name="楕円 316"/>
        <xdr:cNvSpPr/>
      </xdr:nvSpPr>
      <xdr:spPr>
        <a:xfrm>
          <a:off x="6921500" y="6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134838</xdr:rowOff>
    </xdr:from>
    <xdr:ext cx="534377" cy="259045"/>
    <xdr:sp macro="" textlink="">
      <xdr:nvSpPr>
        <xdr:cNvPr id="318" name="テキスト ボックス 317"/>
        <xdr:cNvSpPr txBox="1"/>
      </xdr:nvSpPr>
      <xdr:spPr>
        <a:xfrm>
          <a:off x="6705111" y="66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97348</xdr:rowOff>
    </xdr:from>
    <xdr:to>
      <xdr:col>55</xdr:col>
      <xdr:colOff>0</xdr:colOff>
      <xdr:row>58</xdr:row>
      <xdr:rowOff>107907</xdr:rowOff>
    </xdr:to>
    <xdr:cxnSp macro="">
      <xdr:nvCxnSpPr>
        <xdr:cNvPr id="345" name="直線コネクタ 344"/>
        <xdr:cNvCxnSpPr/>
      </xdr:nvCxnSpPr>
      <xdr:spPr>
        <a:xfrm>
          <a:off x="9639300" y="10041448"/>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96386</xdr:rowOff>
    </xdr:from>
    <xdr:to>
      <xdr:col>50</xdr:col>
      <xdr:colOff>114300</xdr:colOff>
      <xdr:row>58</xdr:row>
      <xdr:rowOff>97348</xdr:rowOff>
    </xdr:to>
    <xdr:cxnSp macro="">
      <xdr:nvCxnSpPr>
        <xdr:cNvPr id="348" name="直線コネクタ 347"/>
        <xdr:cNvCxnSpPr/>
      </xdr:nvCxnSpPr>
      <xdr:spPr>
        <a:xfrm>
          <a:off x="8750300" y="10040486"/>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79336</xdr:rowOff>
    </xdr:from>
    <xdr:to>
      <xdr:col>45</xdr:col>
      <xdr:colOff>177800</xdr:colOff>
      <xdr:row>58</xdr:row>
      <xdr:rowOff>96386</xdr:rowOff>
    </xdr:to>
    <xdr:cxnSp macro="">
      <xdr:nvCxnSpPr>
        <xdr:cNvPr id="351" name="直線コネクタ 350"/>
        <xdr:cNvCxnSpPr/>
      </xdr:nvCxnSpPr>
      <xdr:spPr>
        <a:xfrm>
          <a:off x="7861300" y="10023436"/>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66422</xdr:rowOff>
    </xdr:from>
    <xdr:to>
      <xdr:col>41</xdr:col>
      <xdr:colOff>50800</xdr:colOff>
      <xdr:row>58</xdr:row>
      <xdr:rowOff>79336</xdr:rowOff>
    </xdr:to>
    <xdr:cxnSp macro="">
      <xdr:nvCxnSpPr>
        <xdr:cNvPr id="354" name="直線コネクタ 353"/>
        <xdr:cNvCxnSpPr/>
      </xdr:nvCxnSpPr>
      <xdr:spPr>
        <a:xfrm>
          <a:off x="6972300" y="10010522"/>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57107</xdr:rowOff>
    </xdr:from>
    <xdr:to>
      <xdr:col>55</xdr:col>
      <xdr:colOff>50800</xdr:colOff>
      <xdr:row>58</xdr:row>
      <xdr:rowOff>158707</xdr:rowOff>
    </xdr:to>
    <xdr:sp macro="" textlink="">
      <xdr:nvSpPr>
        <xdr:cNvPr id="364" name="楕円 363"/>
        <xdr:cNvSpPr/>
      </xdr:nvSpPr>
      <xdr:spPr>
        <a:xfrm>
          <a:off x="10426700" y="100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46548</xdr:rowOff>
    </xdr:from>
    <xdr:to>
      <xdr:col>50</xdr:col>
      <xdr:colOff>165100</xdr:colOff>
      <xdr:row>58</xdr:row>
      <xdr:rowOff>148148</xdr:rowOff>
    </xdr:to>
    <xdr:sp macro="" textlink="">
      <xdr:nvSpPr>
        <xdr:cNvPr id="366" name="楕円 365"/>
        <xdr:cNvSpPr/>
      </xdr:nvSpPr>
      <xdr:spPr>
        <a:xfrm>
          <a:off x="9588500" y="99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139275</xdr:rowOff>
    </xdr:from>
    <xdr:ext cx="534377" cy="259045"/>
    <xdr:sp macro="" textlink="">
      <xdr:nvSpPr>
        <xdr:cNvPr id="367" name="テキスト ボックス 366"/>
        <xdr:cNvSpPr txBox="1"/>
      </xdr:nvSpPr>
      <xdr:spPr>
        <a:xfrm>
          <a:off x="9372111" y="100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45586</xdr:rowOff>
    </xdr:from>
    <xdr:to>
      <xdr:col>46</xdr:col>
      <xdr:colOff>38100</xdr:colOff>
      <xdr:row>58</xdr:row>
      <xdr:rowOff>147186</xdr:rowOff>
    </xdr:to>
    <xdr:sp macro="" textlink="">
      <xdr:nvSpPr>
        <xdr:cNvPr id="368" name="楕円 367"/>
        <xdr:cNvSpPr/>
      </xdr:nvSpPr>
      <xdr:spPr>
        <a:xfrm>
          <a:off x="8699500" y="99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138313</xdr:rowOff>
    </xdr:from>
    <xdr:ext cx="534377" cy="259045"/>
    <xdr:sp macro="" textlink="">
      <xdr:nvSpPr>
        <xdr:cNvPr id="369" name="テキスト ボックス 368"/>
        <xdr:cNvSpPr txBox="1"/>
      </xdr:nvSpPr>
      <xdr:spPr>
        <a:xfrm>
          <a:off x="8483111" y="10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28536</xdr:rowOff>
    </xdr:from>
    <xdr:to>
      <xdr:col>41</xdr:col>
      <xdr:colOff>101600</xdr:colOff>
      <xdr:row>58</xdr:row>
      <xdr:rowOff>130136</xdr:rowOff>
    </xdr:to>
    <xdr:sp macro="" textlink="">
      <xdr:nvSpPr>
        <xdr:cNvPr id="370" name="楕円 369"/>
        <xdr:cNvSpPr/>
      </xdr:nvSpPr>
      <xdr:spPr>
        <a:xfrm>
          <a:off x="7810500" y="9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146663</xdr:rowOff>
    </xdr:from>
    <xdr:ext cx="599010" cy="259045"/>
    <xdr:sp macro="" textlink="">
      <xdr:nvSpPr>
        <xdr:cNvPr id="371" name="テキスト ボックス 370"/>
        <xdr:cNvSpPr txBox="1"/>
      </xdr:nvSpPr>
      <xdr:spPr>
        <a:xfrm>
          <a:off x="7561795" y="97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15622</xdr:rowOff>
    </xdr:from>
    <xdr:to>
      <xdr:col>36</xdr:col>
      <xdr:colOff>165100</xdr:colOff>
      <xdr:row>58</xdr:row>
      <xdr:rowOff>117222</xdr:rowOff>
    </xdr:to>
    <xdr:sp macro="" textlink="">
      <xdr:nvSpPr>
        <xdr:cNvPr id="372" name="楕円 371"/>
        <xdr:cNvSpPr/>
      </xdr:nvSpPr>
      <xdr:spPr>
        <a:xfrm>
          <a:off x="6921500" y="99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133749</xdr:rowOff>
    </xdr:from>
    <xdr:ext cx="599010" cy="259045"/>
    <xdr:sp macro="" textlink="">
      <xdr:nvSpPr>
        <xdr:cNvPr id="373" name="テキスト ボックス 372"/>
        <xdr:cNvSpPr txBox="1"/>
      </xdr:nvSpPr>
      <xdr:spPr>
        <a:xfrm>
          <a:off x="6672795" y="973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166469</xdr:rowOff>
    </xdr:from>
    <xdr:to>
      <xdr:col>55</xdr:col>
      <xdr:colOff>0</xdr:colOff>
      <xdr:row>79</xdr:row>
      <xdr:rowOff>32889</xdr:rowOff>
    </xdr:to>
    <xdr:cxnSp macro="">
      <xdr:nvCxnSpPr>
        <xdr:cNvPr id="402" name="直線コネクタ 401"/>
        <xdr:cNvCxnSpPr/>
      </xdr:nvCxnSpPr>
      <xdr:spPr>
        <a:xfrm>
          <a:off x="9639300" y="13539569"/>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166469</xdr:rowOff>
    </xdr:from>
    <xdr:to>
      <xdr:col>50</xdr:col>
      <xdr:colOff>114300</xdr:colOff>
      <xdr:row>79</xdr:row>
      <xdr:rowOff>15247</xdr:rowOff>
    </xdr:to>
    <xdr:cxnSp macro="">
      <xdr:nvCxnSpPr>
        <xdr:cNvPr id="405" name="直線コネクタ 404"/>
        <xdr:cNvCxnSpPr/>
      </xdr:nvCxnSpPr>
      <xdr:spPr>
        <a:xfrm flipV="1">
          <a:off x="8750300" y="13539569"/>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15247</xdr:rowOff>
    </xdr:from>
    <xdr:to>
      <xdr:col>45</xdr:col>
      <xdr:colOff>177800</xdr:colOff>
      <xdr:row>79</xdr:row>
      <xdr:rowOff>28842</xdr:rowOff>
    </xdr:to>
    <xdr:cxnSp macro="">
      <xdr:nvCxnSpPr>
        <xdr:cNvPr id="408" name="直線コネクタ 407"/>
        <xdr:cNvCxnSpPr/>
      </xdr:nvCxnSpPr>
      <xdr:spPr>
        <a:xfrm flipV="1">
          <a:off x="7861300" y="13559797"/>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145377</xdr:rowOff>
    </xdr:from>
    <xdr:to>
      <xdr:col>41</xdr:col>
      <xdr:colOff>50800</xdr:colOff>
      <xdr:row>79</xdr:row>
      <xdr:rowOff>28842</xdr:rowOff>
    </xdr:to>
    <xdr:cxnSp macro="">
      <xdr:nvCxnSpPr>
        <xdr:cNvPr id="411" name="直線コネクタ 410"/>
        <xdr:cNvCxnSpPr/>
      </xdr:nvCxnSpPr>
      <xdr:spPr>
        <a:xfrm>
          <a:off x="6972300" y="13518477"/>
          <a:ext cx="889000" cy="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153539</xdr:rowOff>
    </xdr:from>
    <xdr:to>
      <xdr:col>55</xdr:col>
      <xdr:colOff>50800</xdr:colOff>
      <xdr:row>79</xdr:row>
      <xdr:rowOff>83689</xdr:rowOff>
    </xdr:to>
    <xdr:sp macro="" textlink="">
      <xdr:nvSpPr>
        <xdr:cNvPr id="421" name="楕円 420"/>
        <xdr:cNvSpPr/>
      </xdr:nvSpPr>
      <xdr:spPr>
        <a:xfrm>
          <a:off x="10426700" y="135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115669</xdr:rowOff>
    </xdr:from>
    <xdr:to>
      <xdr:col>50</xdr:col>
      <xdr:colOff>165100</xdr:colOff>
      <xdr:row>79</xdr:row>
      <xdr:rowOff>45819</xdr:rowOff>
    </xdr:to>
    <xdr:sp macro="" textlink="">
      <xdr:nvSpPr>
        <xdr:cNvPr id="423" name="楕円 422"/>
        <xdr:cNvSpPr/>
      </xdr:nvSpPr>
      <xdr:spPr>
        <a:xfrm>
          <a:off x="9588500" y="1348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36946</xdr:rowOff>
    </xdr:from>
    <xdr:ext cx="534377" cy="259045"/>
    <xdr:sp macro="" textlink="">
      <xdr:nvSpPr>
        <xdr:cNvPr id="424" name="テキスト ボックス 423"/>
        <xdr:cNvSpPr txBox="1"/>
      </xdr:nvSpPr>
      <xdr:spPr>
        <a:xfrm>
          <a:off x="9372111" y="135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135897</xdr:rowOff>
    </xdr:from>
    <xdr:to>
      <xdr:col>46</xdr:col>
      <xdr:colOff>38100</xdr:colOff>
      <xdr:row>79</xdr:row>
      <xdr:rowOff>66047</xdr:rowOff>
    </xdr:to>
    <xdr:sp macro="" textlink="">
      <xdr:nvSpPr>
        <xdr:cNvPr id="425" name="楕円 424"/>
        <xdr:cNvSpPr/>
      </xdr:nvSpPr>
      <xdr:spPr>
        <a:xfrm>
          <a:off x="8699500" y="135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57174</xdr:rowOff>
    </xdr:from>
    <xdr:ext cx="534377" cy="259045"/>
    <xdr:sp macro="" textlink="">
      <xdr:nvSpPr>
        <xdr:cNvPr id="426" name="テキスト ボックス 425"/>
        <xdr:cNvSpPr txBox="1"/>
      </xdr:nvSpPr>
      <xdr:spPr>
        <a:xfrm>
          <a:off x="8483111" y="136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149492</xdr:rowOff>
    </xdr:from>
    <xdr:to>
      <xdr:col>41</xdr:col>
      <xdr:colOff>101600</xdr:colOff>
      <xdr:row>79</xdr:row>
      <xdr:rowOff>79642</xdr:rowOff>
    </xdr:to>
    <xdr:sp macro="" textlink="">
      <xdr:nvSpPr>
        <xdr:cNvPr id="427" name="楕円 426"/>
        <xdr:cNvSpPr/>
      </xdr:nvSpPr>
      <xdr:spPr>
        <a:xfrm>
          <a:off x="7810500" y="135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70769</xdr:rowOff>
    </xdr:from>
    <xdr:ext cx="534377" cy="259045"/>
    <xdr:sp macro="" textlink="">
      <xdr:nvSpPr>
        <xdr:cNvPr id="428" name="テキスト ボックス 427"/>
        <xdr:cNvSpPr txBox="1"/>
      </xdr:nvSpPr>
      <xdr:spPr>
        <a:xfrm>
          <a:off x="7594111" y="1361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94577</xdr:rowOff>
    </xdr:from>
    <xdr:to>
      <xdr:col>36</xdr:col>
      <xdr:colOff>165100</xdr:colOff>
      <xdr:row>79</xdr:row>
      <xdr:rowOff>24727</xdr:rowOff>
    </xdr:to>
    <xdr:sp macro="" textlink="">
      <xdr:nvSpPr>
        <xdr:cNvPr id="429" name="楕円 428"/>
        <xdr:cNvSpPr/>
      </xdr:nvSpPr>
      <xdr:spPr>
        <a:xfrm>
          <a:off x="6921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15854</xdr:rowOff>
    </xdr:from>
    <xdr:ext cx="534377" cy="259045"/>
    <xdr:sp macro="" textlink="">
      <xdr:nvSpPr>
        <xdr:cNvPr id="430" name="テキスト ボックス 429"/>
        <xdr:cNvSpPr txBox="1"/>
      </xdr:nvSpPr>
      <xdr:spPr>
        <a:xfrm>
          <a:off x="6705111" y="135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163626</xdr:rowOff>
    </xdr:from>
    <xdr:to>
      <xdr:col>55</xdr:col>
      <xdr:colOff>0</xdr:colOff>
      <xdr:row>98</xdr:row>
      <xdr:rowOff>165227</xdr:rowOff>
    </xdr:to>
    <xdr:cxnSp macro="">
      <xdr:nvCxnSpPr>
        <xdr:cNvPr id="459" name="直線コネクタ 458"/>
        <xdr:cNvCxnSpPr/>
      </xdr:nvCxnSpPr>
      <xdr:spPr>
        <a:xfrm flipV="1">
          <a:off x="9639300" y="1696572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149847</xdr:rowOff>
    </xdr:from>
    <xdr:to>
      <xdr:col>50</xdr:col>
      <xdr:colOff>114300</xdr:colOff>
      <xdr:row>98</xdr:row>
      <xdr:rowOff>165227</xdr:rowOff>
    </xdr:to>
    <xdr:cxnSp macro="">
      <xdr:nvCxnSpPr>
        <xdr:cNvPr id="462" name="直線コネクタ 461"/>
        <xdr:cNvCxnSpPr/>
      </xdr:nvCxnSpPr>
      <xdr:spPr>
        <a:xfrm>
          <a:off x="8750300" y="16951947"/>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84541</xdr:rowOff>
    </xdr:from>
    <xdr:to>
      <xdr:col>45</xdr:col>
      <xdr:colOff>177800</xdr:colOff>
      <xdr:row>98</xdr:row>
      <xdr:rowOff>149847</xdr:rowOff>
    </xdr:to>
    <xdr:cxnSp macro="">
      <xdr:nvCxnSpPr>
        <xdr:cNvPr id="465" name="直線コネクタ 464"/>
        <xdr:cNvCxnSpPr/>
      </xdr:nvCxnSpPr>
      <xdr:spPr>
        <a:xfrm>
          <a:off x="7861300" y="16886641"/>
          <a:ext cx="889000" cy="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84541</xdr:rowOff>
    </xdr:from>
    <xdr:to>
      <xdr:col>41</xdr:col>
      <xdr:colOff>50800</xdr:colOff>
      <xdr:row>98</xdr:row>
      <xdr:rowOff>110331</xdr:rowOff>
    </xdr:to>
    <xdr:cxnSp macro="">
      <xdr:nvCxnSpPr>
        <xdr:cNvPr id="468" name="直線コネクタ 467"/>
        <xdr:cNvCxnSpPr/>
      </xdr:nvCxnSpPr>
      <xdr:spPr>
        <a:xfrm flipV="1">
          <a:off x="6972300" y="16886641"/>
          <a:ext cx="889000" cy="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112826</xdr:rowOff>
    </xdr:from>
    <xdr:to>
      <xdr:col>55</xdr:col>
      <xdr:colOff>50800</xdr:colOff>
      <xdr:row>99</xdr:row>
      <xdr:rowOff>42976</xdr:rowOff>
    </xdr:to>
    <xdr:sp macro="" textlink="">
      <xdr:nvSpPr>
        <xdr:cNvPr id="478" name="楕円 477"/>
        <xdr:cNvSpPr/>
      </xdr:nvSpPr>
      <xdr:spPr>
        <a:xfrm>
          <a:off x="10426700" y="169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114427</xdr:rowOff>
    </xdr:from>
    <xdr:to>
      <xdr:col>50</xdr:col>
      <xdr:colOff>165100</xdr:colOff>
      <xdr:row>99</xdr:row>
      <xdr:rowOff>44577</xdr:rowOff>
    </xdr:to>
    <xdr:sp macro="" textlink="">
      <xdr:nvSpPr>
        <xdr:cNvPr id="480" name="楕円 479"/>
        <xdr:cNvSpPr/>
      </xdr:nvSpPr>
      <xdr:spPr>
        <a:xfrm>
          <a:off x="9588500" y="169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35704</xdr:rowOff>
    </xdr:from>
    <xdr:ext cx="534377" cy="259045"/>
    <xdr:sp macro="" textlink="">
      <xdr:nvSpPr>
        <xdr:cNvPr id="481" name="テキスト ボックス 480"/>
        <xdr:cNvSpPr txBox="1"/>
      </xdr:nvSpPr>
      <xdr:spPr>
        <a:xfrm>
          <a:off x="9372111" y="170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99047</xdr:rowOff>
    </xdr:from>
    <xdr:to>
      <xdr:col>46</xdr:col>
      <xdr:colOff>38100</xdr:colOff>
      <xdr:row>99</xdr:row>
      <xdr:rowOff>29197</xdr:rowOff>
    </xdr:to>
    <xdr:sp macro="" textlink="">
      <xdr:nvSpPr>
        <xdr:cNvPr id="482" name="楕円 481"/>
        <xdr:cNvSpPr/>
      </xdr:nvSpPr>
      <xdr:spPr>
        <a:xfrm>
          <a:off x="8699500" y="169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20324</xdr:rowOff>
    </xdr:from>
    <xdr:ext cx="534377" cy="259045"/>
    <xdr:sp macro="" textlink="">
      <xdr:nvSpPr>
        <xdr:cNvPr id="483" name="テキスト ボックス 482"/>
        <xdr:cNvSpPr txBox="1"/>
      </xdr:nvSpPr>
      <xdr:spPr>
        <a:xfrm>
          <a:off x="8483111"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33741</xdr:rowOff>
    </xdr:from>
    <xdr:to>
      <xdr:col>41</xdr:col>
      <xdr:colOff>101600</xdr:colOff>
      <xdr:row>98</xdr:row>
      <xdr:rowOff>135341</xdr:rowOff>
    </xdr:to>
    <xdr:sp macro="" textlink="">
      <xdr:nvSpPr>
        <xdr:cNvPr id="484" name="楕円 483"/>
        <xdr:cNvSpPr/>
      </xdr:nvSpPr>
      <xdr:spPr>
        <a:xfrm>
          <a:off x="7810500" y="168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151868</xdr:rowOff>
    </xdr:from>
    <xdr:ext cx="599010" cy="259045"/>
    <xdr:sp macro="" textlink="">
      <xdr:nvSpPr>
        <xdr:cNvPr id="485" name="テキスト ボックス 484"/>
        <xdr:cNvSpPr txBox="1"/>
      </xdr:nvSpPr>
      <xdr:spPr>
        <a:xfrm>
          <a:off x="7561795" y="166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59531</xdr:rowOff>
    </xdr:from>
    <xdr:to>
      <xdr:col>36</xdr:col>
      <xdr:colOff>165100</xdr:colOff>
      <xdr:row>98</xdr:row>
      <xdr:rowOff>161131</xdr:rowOff>
    </xdr:to>
    <xdr:sp macro="" textlink="">
      <xdr:nvSpPr>
        <xdr:cNvPr id="486" name="楕円 485"/>
        <xdr:cNvSpPr/>
      </xdr:nvSpPr>
      <xdr:spPr>
        <a:xfrm>
          <a:off x="6921500" y="168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6208</xdr:rowOff>
    </xdr:from>
    <xdr:ext cx="534377" cy="259045"/>
    <xdr:sp macro="" textlink="">
      <xdr:nvSpPr>
        <xdr:cNvPr id="487" name="テキスト ボックス 486"/>
        <xdr:cNvSpPr txBox="1"/>
      </xdr:nvSpPr>
      <xdr:spPr>
        <a:xfrm>
          <a:off x="6705111" y="166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94460</xdr:rowOff>
    </xdr:from>
    <xdr:to>
      <xdr:col>85</xdr:col>
      <xdr:colOff>127000</xdr:colOff>
      <xdr:row>39</xdr:row>
      <xdr:rowOff>44450</xdr:rowOff>
    </xdr:to>
    <xdr:cxnSp macro="">
      <xdr:nvCxnSpPr>
        <xdr:cNvPr id="516" name="直線コネクタ 515"/>
        <xdr:cNvCxnSpPr/>
      </xdr:nvCxnSpPr>
      <xdr:spPr>
        <a:xfrm flipV="1">
          <a:off x="15481300" y="6609560"/>
          <a:ext cx="838200" cy="1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35904</xdr:rowOff>
    </xdr:from>
    <xdr:to>
      <xdr:col>81</xdr:col>
      <xdr:colOff>50800</xdr:colOff>
      <xdr:row>39</xdr:row>
      <xdr:rowOff>44450</xdr:rowOff>
    </xdr:to>
    <xdr:cxnSp macro="">
      <xdr:nvCxnSpPr>
        <xdr:cNvPr id="519" name="直線コネクタ 518"/>
        <xdr:cNvCxnSpPr/>
      </xdr:nvCxnSpPr>
      <xdr:spPr>
        <a:xfrm>
          <a:off x="14592300" y="6722454"/>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34891</xdr:rowOff>
    </xdr:from>
    <xdr:to>
      <xdr:col>76</xdr:col>
      <xdr:colOff>114300</xdr:colOff>
      <xdr:row>39</xdr:row>
      <xdr:rowOff>35904</xdr:rowOff>
    </xdr:to>
    <xdr:cxnSp macro="">
      <xdr:nvCxnSpPr>
        <xdr:cNvPr id="522" name="直線コネクタ 521"/>
        <xdr:cNvCxnSpPr/>
      </xdr:nvCxnSpPr>
      <xdr:spPr>
        <a:xfrm>
          <a:off x="13703300" y="6721441"/>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14625</xdr:rowOff>
    </xdr:from>
    <xdr:to>
      <xdr:col>71</xdr:col>
      <xdr:colOff>177800</xdr:colOff>
      <xdr:row>39</xdr:row>
      <xdr:rowOff>34891</xdr:rowOff>
    </xdr:to>
    <xdr:cxnSp macro="">
      <xdr:nvCxnSpPr>
        <xdr:cNvPr id="525" name="直線コネクタ 524"/>
        <xdr:cNvCxnSpPr/>
      </xdr:nvCxnSpPr>
      <xdr:spPr>
        <a:xfrm>
          <a:off x="12814300" y="6701175"/>
          <a:ext cx="889000" cy="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43660</xdr:rowOff>
    </xdr:from>
    <xdr:to>
      <xdr:col>85</xdr:col>
      <xdr:colOff>177800</xdr:colOff>
      <xdr:row>38</xdr:row>
      <xdr:rowOff>145260</xdr:rowOff>
    </xdr:to>
    <xdr:sp macro="" textlink="">
      <xdr:nvSpPr>
        <xdr:cNvPr id="535" name="楕円 534"/>
        <xdr:cNvSpPr/>
      </xdr:nvSpPr>
      <xdr:spPr>
        <a:xfrm>
          <a:off x="16268700" y="65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3037</xdr:rowOff>
    </xdr:from>
    <xdr:ext cx="534377" cy="259045"/>
    <xdr:sp macro="" textlink="">
      <xdr:nvSpPr>
        <xdr:cNvPr id="536" name="災害復旧事業費該当値テキスト"/>
        <xdr:cNvSpPr txBox="1"/>
      </xdr:nvSpPr>
      <xdr:spPr>
        <a:xfrm>
          <a:off x="16370300" y="63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156554</xdr:rowOff>
    </xdr:from>
    <xdr:to>
      <xdr:col>76</xdr:col>
      <xdr:colOff>165100</xdr:colOff>
      <xdr:row>39</xdr:row>
      <xdr:rowOff>86704</xdr:rowOff>
    </xdr:to>
    <xdr:sp macro="" textlink="">
      <xdr:nvSpPr>
        <xdr:cNvPr id="539" name="楕円 538"/>
        <xdr:cNvSpPr/>
      </xdr:nvSpPr>
      <xdr:spPr>
        <a:xfrm>
          <a:off x="14541500" y="66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77831</xdr:rowOff>
    </xdr:from>
    <xdr:ext cx="469744" cy="259045"/>
    <xdr:sp macro="" textlink="">
      <xdr:nvSpPr>
        <xdr:cNvPr id="540" name="テキスト ボックス 539"/>
        <xdr:cNvSpPr txBox="1"/>
      </xdr:nvSpPr>
      <xdr:spPr>
        <a:xfrm>
          <a:off x="14357428" y="676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155541</xdr:rowOff>
    </xdr:from>
    <xdr:to>
      <xdr:col>72</xdr:col>
      <xdr:colOff>38100</xdr:colOff>
      <xdr:row>39</xdr:row>
      <xdr:rowOff>85691</xdr:rowOff>
    </xdr:to>
    <xdr:sp macro="" textlink="">
      <xdr:nvSpPr>
        <xdr:cNvPr id="541" name="楕円 540"/>
        <xdr:cNvSpPr/>
      </xdr:nvSpPr>
      <xdr:spPr>
        <a:xfrm>
          <a:off x="13652500" y="66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76818</xdr:rowOff>
    </xdr:from>
    <xdr:ext cx="469744" cy="259045"/>
    <xdr:sp macro="" textlink="">
      <xdr:nvSpPr>
        <xdr:cNvPr id="542" name="テキスト ボックス 541"/>
        <xdr:cNvSpPr txBox="1"/>
      </xdr:nvSpPr>
      <xdr:spPr>
        <a:xfrm>
          <a:off x="13468428" y="676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135275</xdr:rowOff>
    </xdr:from>
    <xdr:to>
      <xdr:col>67</xdr:col>
      <xdr:colOff>101600</xdr:colOff>
      <xdr:row>39</xdr:row>
      <xdr:rowOff>65425</xdr:rowOff>
    </xdr:to>
    <xdr:sp macro="" textlink="">
      <xdr:nvSpPr>
        <xdr:cNvPr id="543" name="楕円 542"/>
        <xdr:cNvSpPr/>
      </xdr:nvSpPr>
      <xdr:spPr>
        <a:xfrm>
          <a:off x="12763500" y="66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56552</xdr:rowOff>
    </xdr:from>
    <xdr:ext cx="469744" cy="259045"/>
    <xdr:sp macro="" textlink="">
      <xdr:nvSpPr>
        <xdr:cNvPr id="544" name="テキスト ボックス 543"/>
        <xdr:cNvSpPr txBox="1"/>
      </xdr:nvSpPr>
      <xdr:spPr>
        <a:xfrm>
          <a:off x="12579428" y="67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115177</xdr:rowOff>
    </xdr:from>
    <xdr:to>
      <xdr:col>85</xdr:col>
      <xdr:colOff>127000</xdr:colOff>
      <xdr:row>76</xdr:row>
      <xdr:rowOff>23394</xdr:rowOff>
    </xdr:to>
    <xdr:cxnSp macro="">
      <xdr:nvCxnSpPr>
        <xdr:cNvPr id="618" name="直線コネクタ 617"/>
        <xdr:cNvCxnSpPr/>
      </xdr:nvCxnSpPr>
      <xdr:spPr>
        <a:xfrm flipV="1">
          <a:off x="15481300" y="12973927"/>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23394</xdr:rowOff>
    </xdr:from>
    <xdr:to>
      <xdr:col>81</xdr:col>
      <xdr:colOff>50800</xdr:colOff>
      <xdr:row>76</xdr:row>
      <xdr:rowOff>46455</xdr:rowOff>
    </xdr:to>
    <xdr:cxnSp macro="">
      <xdr:nvCxnSpPr>
        <xdr:cNvPr id="621" name="直線コネクタ 620"/>
        <xdr:cNvCxnSpPr/>
      </xdr:nvCxnSpPr>
      <xdr:spPr>
        <a:xfrm flipV="1">
          <a:off x="14592300" y="13053594"/>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46455</xdr:rowOff>
    </xdr:from>
    <xdr:to>
      <xdr:col>76</xdr:col>
      <xdr:colOff>114300</xdr:colOff>
      <xdr:row>76</xdr:row>
      <xdr:rowOff>79550</xdr:rowOff>
    </xdr:to>
    <xdr:cxnSp macro="">
      <xdr:nvCxnSpPr>
        <xdr:cNvPr id="624" name="直線コネクタ 623"/>
        <xdr:cNvCxnSpPr/>
      </xdr:nvCxnSpPr>
      <xdr:spPr>
        <a:xfrm flipV="1">
          <a:off x="13703300" y="13076655"/>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79550</xdr:rowOff>
    </xdr:from>
    <xdr:to>
      <xdr:col>71</xdr:col>
      <xdr:colOff>177800</xdr:colOff>
      <xdr:row>76</xdr:row>
      <xdr:rowOff>82214</xdr:rowOff>
    </xdr:to>
    <xdr:cxnSp macro="">
      <xdr:nvCxnSpPr>
        <xdr:cNvPr id="627" name="直線コネクタ 626"/>
        <xdr:cNvCxnSpPr/>
      </xdr:nvCxnSpPr>
      <xdr:spPr>
        <a:xfrm flipV="1">
          <a:off x="12814300" y="13109750"/>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64377</xdr:rowOff>
    </xdr:from>
    <xdr:to>
      <xdr:col>85</xdr:col>
      <xdr:colOff>177800</xdr:colOff>
      <xdr:row>75</xdr:row>
      <xdr:rowOff>165977</xdr:rowOff>
    </xdr:to>
    <xdr:sp macro="" textlink="">
      <xdr:nvSpPr>
        <xdr:cNvPr id="637" name="楕円 636"/>
        <xdr:cNvSpPr/>
      </xdr:nvSpPr>
      <xdr:spPr>
        <a:xfrm>
          <a:off x="16268700" y="129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42804</xdr:rowOff>
    </xdr:from>
    <xdr:ext cx="534377" cy="259045"/>
    <xdr:sp macro="" textlink="">
      <xdr:nvSpPr>
        <xdr:cNvPr id="638" name="公債費該当値テキスト"/>
        <xdr:cNvSpPr txBox="1"/>
      </xdr:nvSpPr>
      <xdr:spPr>
        <a:xfrm>
          <a:off x="16370300" y="129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144044</xdr:rowOff>
    </xdr:from>
    <xdr:to>
      <xdr:col>81</xdr:col>
      <xdr:colOff>101600</xdr:colOff>
      <xdr:row>76</xdr:row>
      <xdr:rowOff>74194</xdr:rowOff>
    </xdr:to>
    <xdr:sp macro="" textlink="">
      <xdr:nvSpPr>
        <xdr:cNvPr id="639" name="楕円 638"/>
        <xdr:cNvSpPr/>
      </xdr:nvSpPr>
      <xdr:spPr>
        <a:xfrm>
          <a:off x="15430500" y="130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65321</xdr:rowOff>
    </xdr:from>
    <xdr:ext cx="534377" cy="259045"/>
    <xdr:sp macro="" textlink="">
      <xdr:nvSpPr>
        <xdr:cNvPr id="640" name="テキスト ボックス 639"/>
        <xdr:cNvSpPr txBox="1"/>
      </xdr:nvSpPr>
      <xdr:spPr>
        <a:xfrm>
          <a:off x="15214111" y="130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167105</xdr:rowOff>
    </xdr:from>
    <xdr:to>
      <xdr:col>76</xdr:col>
      <xdr:colOff>165100</xdr:colOff>
      <xdr:row>76</xdr:row>
      <xdr:rowOff>97255</xdr:rowOff>
    </xdr:to>
    <xdr:sp macro="" textlink="">
      <xdr:nvSpPr>
        <xdr:cNvPr id="641" name="楕円 640"/>
        <xdr:cNvSpPr/>
      </xdr:nvSpPr>
      <xdr:spPr>
        <a:xfrm>
          <a:off x="14541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88382</xdr:rowOff>
    </xdr:from>
    <xdr:ext cx="534377" cy="259045"/>
    <xdr:sp macro="" textlink="">
      <xdr:nvSpPr>
        <xdr:cNvPr id="642" name="テキスト ボックス 641"/>
        <xdr:cNvSpPr txBox="1"/>
      </xdr:nvSpPr>
      <xdr:spPr>
        <a:xfrm>
          <a:off x="14325111" y="13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28750</xdr:rowOff>
    </xdr:from>
    <xdr:to>
      <xdr:col>72</xdr:col>
      <xdr:colOff>38100</xdr:colOff>
      <xdr:row>76</xdr:row>
      <xdr:rowOff>130350</xdr:rowOff>
    </xdr:to>
    <xdr:sp macro="" textlink="">
      <xdr:nvSpPr>
        <xdr:cNvPr id="643" name="楕円 642"/>
        <xdr:cNvSpPr/>
      </xdr:nvSpPr>
      <xdr:spPr>
        <a:xfrm>
          <a:off x="13652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121477</xdr:rowOff>
    </xdr:from>
    <xdr:ext cx="534377" cy="259045"/>
    <xdr:sp macro="" textlink="">
      <xdr:nvSpPr>
        <xdr:cNvPr id="644" name="テキスト ボックス 643"/>
        <xdr:cNvSpPr txBox="1"/>
      </xdr:nvSpPr>
      <xdr:spPr>
        <a:xfrm>
          <a:off x="13436111" y="131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31414</xdr:rowOff>
    </xdr:from>
    <xdr:to>
      <xdr:col>67</xdr:col>
      <xdr:colOff>101600</xdr:colOff>
      <xdr:row>76</xdr:row>
      <xdr:rowOff>133014</xdr:rowOff>
    </xdr:to>
    <xdr:sp macro="" textlink="">
      <xdr:nvSpPr>
        <xdr:cNvPr id="645" name="楕円 644"/>
        <xdr:cNvSpPr/>
      </xdr:nvSpPr>
      <xdr:spPr>
        <a:xfrm>
          <a:off x="12763500" y="130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124141</xdr:rowOff>
    </xdr:from>
    <xdr:ext cx="534377" cy="259045"/>
    <xdr:sp macro="" textlink="">
      <xdr:nvSpPr>
        <xdr:cNvPr id="646" name="テキスト ボックス 645"/>
        <xdr:cNvSpPr txBox="1"/>
      </xdr:nvSpPr>
      <xdr:spPr>
        <a:xfrm>
          <a:off x="12547111" y="131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40556</xdr:rowOff>
    </xdr:from>
    <xdr:to>
      <xdr:col>85</xdr:col>
      <xdr:colOff>127000</xdr:colOff>
      <xdr:row>98</xdr:row>
      <xdr:rowOff>118760</xdr:rowOff>
    </xdr:to>
    <xdr:cxnSp macro="">
      <xdr:nvCxnSpPr>
        <xdr:cNvPr id="677" name="直線コネクタ 676"/>
        <xdr:cNvCxnSpPr/>
      </xdr:nvCxnSpPr>
      <xdr:spPr>
        <a:xfrm>
          <a:off x="15481300" y="16842656"/>
          <a:ext cx="838200" cy="7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40556</xdr:rowOff>
    </xdr:from>
    <xdr:to>
      <xdr:col>81</xdr:col>
      <xdr:colOff>50800</xdr:colOff>
      <xdr:row>98</xdr:row>
      <xdr:rowOff>73171</xdr:rowOff>
    </xdr:to>
    <xdr:cxnSp macro="">
      <xdr:nvCxnSpPr>
        <xdr:cNvPr id="680" name="直線コネクタ 679"/>
        <xdr:cNvCxnSpPr/>
      </xdr:nvCxnSpPr>
      <xdr:spPr>
        <a:xfrm flipV="1">
          <a:off x="14592300" y="16842656"/>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73171</xdr:rowOff>
    </xdr:from>
    <xdr:to>
      <xdr:col>76</xdr:col>
      <xdr:colOff>114300</xdr:colOff>
      <xdr:row>98</xdr:row>
      <xdr:rowOff>131660</xdr:rowOff>
    </xdr:to>
    <xdr:cxnSp macro="">
      <xdr:nvCxnSpPr>
        <xdr:cNvPr id="683" name="直線コネクタ 682"/>
        <xdr:cNvCxnSpPr/>
      </xdr:nvCxnSpPr>
      <xdr:spPr>
        <a:xfrm flipV="1">
          <a:off x="13703300" y="16875271"/>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131660</xdr:rowOff>
    </xdr:from>
    <xdr:to>
      <xdr:col>71</xdr:col>
      <xdr:colOff>177800</xdr:colOff>
      <xdr:row>98</xdr:row>
      <xdr:rowOff>156175</xdr:rowOff>
    </xdr:to>
    <xdr:cxnSp macro="">
      <xdr:nvCxnSpPr>
        <xdr:cNvPr id="686" name="直線コネクタ 685"/>
        <xdr:cNvCxnSpPr/>
      </xdr:nvCxnSpPr>
      <xdr:spPr>
        <a:xfrm flipV="1">
          <a:off x="12814300" y="16933760"/>
          <a:ext cx="8890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67960</xdr:rowOff>
    </xdr:from>
    <xdr:to>
      <xdr:col>85</xdr:col>
      <xdr:colOff>177800</xdr:colOff>
      <xdr:row>98</xdr:row>
      <xdr:rowOff>169560</xdr:rowOff>
    </xdr:to>
    <xdr:sp macro="" textlink="">
      <xdr:nvSpPr>
        <xdr:cNvPr id="696" name="楕円 695"/>
        <xdr:cNvSpPr/>
      </xdr:nvSpPr>
      <xdr:spPr>
        <a:xfrm>
          <a:off x="16268700" y="168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90837</xdr:rowOff>
    </xdr:from>
    <xdr:ext cx="534377" cy="259045"/>
    <xdr:sp macro="" textlink="">
      <xdr:nvSpPr>
        <xdr:cNvPr id="697" name="積立金該当値テキスト"/>
        <xdr:cNvSpPr txBox="1"/>
      </xdr:nvSpPr>
      <xdr:spPr>
        <a:xfrm>
          <a:off x="16370300" y="167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161206</xdr:rowOff>
    </xdr:from>
    <xdr:to>
      <xdr:col>81</xdr:col>
      <xdr:colOff>101600</xdr:colOff>
      <xdr:row>98</xdr:row>
      <xdr:rowOff>91356</xdr:rowOff>
    </xdr:to>
    <xdr:sp macro="" textlink="">
      <xdr:nvSpPr>
        <xdr:cNvPr id="698" name="楕円 697"/>
        <xdr:cNvSpPr/>
      </xdr:nvSpPr>
      <xdr:spPr>
        <a:xfrm>
          <a:off x="15430500" y="167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107883</xdr:rowOff>
    </xdr:from>
    <xdr:ext cx="534377" cy="259045"/>
    <xdr:sp macro="" textlink="">
      <xdr:nvSpPr>
        <xdr:cNvPr id="699" name="テキスト ボックス 698"/>
        <xdr:cNvSpPr txBox="1"/>
      </xdr:nvSpPr>
      <xdr:spPr>
        <a:xfrm>
          <a:off x="15214111" y="1656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22371</xdr:rowOff>
    </xdr:from>
    <xdr:to>
      <xdr:col>76</xdr:col>
      <xdr:colOff>165100</xdr:colOff>
      <xdr:row>98</xdr:row>
      <xdr:rowOff>123971</xdr:rowOff>
    </xdr:to>
    <xdr:sp macro="" textlink="">
      <xdr:nvSpPr>
        <xdr:cNvPr id="700" name="楕円 699"/>
        <xdr:cNvSpPr/>
      </xdr:nvSpPr>
      <xdr:spPr>
        <a:xfrm>
          <a:off x="14541500" y="1682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140498</xdr:rowOff>
    </xdr:from>
    <xdr:ext cx="534377" cy="259045"/>
    <xdr:sp macro="" textlink="">
      <xdr:nvSpPr>
        <xdr:cNvPr id="701" name="テキスト ボックス 700"/>
        <xdr:cNvSpPr txBox="1"/>
      </xdr:nvSpPr>
      <xdr:spPr>
        <a:xfrm>
          <a:off x="14325111" y="1659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80860</xdr:rowOff>
    </xdr:from>
    <xdr:to>
      <xdr:col>72</xdr:col>
      <xdr:colOff>38100</xdr:colOff>
      <xdr:row>99</xdr:row>
      <xdr:rowOff>11010</xdr:rowOff>
    </xdr:to>
    <xdr:sp macro="" textlink="">
      <xdr:nvSpPr>
        <xdr:cNvPr id="702" name="楕円 701"/>
        <xdr:cNvSpPr/>
      </xdr:nvSpPr>
      <xdr:spPr>
        <a:xfrm>
          <a:off x="13652500" y="168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27537</xdr:rowOff>
    </xdr:from>
    <xdr:ext cx="534377" cy="259045"/>
    <xdr:sp macro="" textlink="">
      <xdr:nvSpPr>
        <xdr:cNvPr id="703" name="テキスト ボックス 702"/>
        <xdr:cNvSpPr txBox="1"/>
      </xdr:nvSpPr>
      <xdr:spPr>
        <a:xfrm>
          <a:off x="13436111" y="1665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105375</xdr:rowOff>
    </xdr:from>
    <xdr:to>
      <xdr:col>67</xdr:col>
      <xdr:colOff>101600</xdr:colOff>
      <xdr:row>99</xdr:row>
      <xdr:rowOff>35525</xdr:rowOff>
    </xdr:to>
    <xdr:sp macro="" textlink="">
      <xdr:nvSpPr>
        <xdr:cNvPr id="704" name="楕円 703"/>
        <xdr:cNvSpPr/>
      </xdr:nvSpPr>
      <xdr:spPr>
        <a:xfrm>
          <a:off x="12763500" y="169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52052</xdr:rowOff>
    </xdr:from>
    <xdr:ext cx="534377" cy="259045"/>
    <xdr:sp macro="" textlink="">
      <xdr:nvSpPr>
        <xdr:cNvPr id="705" name="テキスト ボックス 704"/>
        <xdr:cNvSpPr txBox="1"/>
      </xdr:nvSpPr>
      <xdr:spPr>
        <a:xfrm>
          <a:off x="12547111" y="166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15309</xdr:rowOff>
    </xdr:from>
    <xdr:to>
      <xdr:col>107</xdr:col>
      <xdr:colOff>50800</xdr:colOff>
      <xdr:row>39</xdr:row>
      <xdr:rowOff>98878</xdr:rowOff>
    </xdr:to>
    <xdr:cxnSp macro="">
      <xdr:nvCxnSpPr>
        <xdr:cNvPr id="742" name="直線コネクタ 741"/>
        <xdr:cNvCxnSpPr/>
      </xdr:nvCxnSpPr>
      <xdr:spPr>
        <a:xfrm>
          <a:off x="19545300" y="6701859"/>
          <a:ext cx="889000" cy="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15309</xdr:rowOff>
    </xdr:from>
    <xdr:to>
      <xdr:col>102</xdr:col>
      <xdr:colOff>114300</xdr:colOff>
      <xdr:row>39</xdr:row>
      <xdr:rowOff>98878</xdr:rowOff>
    </xdr:to>
    <xdr:cxnSp macro="">
      <xdr:nvCxnSpPr>
        <xdr:cNvPr id="745" name="直線コネクタ 744"/>
        <xdr:cNvCxnSpPr/>
      </xdr:nvCxnSpPr>
      <xdr:spPr>
        <a:xfrm flipV="1">
          <a:off x="18656300" y="6701859"/>
          <a:ext cx="889000" cy="8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135959</xdr:rowOff>
    </xdr:from>
    <xdr:to>
      <xdr:col>102</xdr:col>
      <xdr:colOff>165100</xdr:colOff>
      <xdr:row>39</xdr:row>
      <xdr:rowOff>66109</xdr:rowOff>
    </xdr:to>
    <xdr:sp macro="" textlink="">
      <xdr:nvSpPr>
        <xdr:cNvPr id="761" name="楕円 760"/>
        <xdr:cNvSpPr/>
      </xdr:nvSpPr>
      <xdr:spPr>
        <a:xfrm>
          <a:off x="19494500" y="66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82636</xdr:rowOff>
    </xdr:from>
    <xdr:ext cx="469744" cy="259045"/>
    <xdr:sp macro="" textlink="">
      <xdr:nvSpPr>
        <xdr:cNvPr id="762" name="テキスト ボックス 761"/>
        <xdr:cNvSpPr txBox="1"/>
      </xdr:nvSpPr>
      <xdr:spPr>
        <a:xfrm>
          <a:off x="19310428" y="642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25019</xdr:rowOff>
    </xdr:from>
    <xdr:to>
      <xdr:col>116</xdr:col>
      <xdr:colOff>63500</xdr:colOff>
      <xdr:row>59</xdr:row>
      <xdr:rowOff>25311</xdr:rowOff>
    </xdr:to>
    <xdr:cxnSp macro="">
      <xdr:nvCxnSpPr>
        <xdr:cNvPr id="793" name="直線コネクタ 792"/>
        <xdr:cNvCxnSpPr/>
      </xdr:nvCxnSpPr>
      <xdr:spPr>
        <a:xfrm>
          <a:off x="21323300" y="10140569"/>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23266</xdr:rowOff>
    </xdr:from>
    <xdr:to>
      <xdr:col>111</xdr:col>
      <xdr:colOff>177800</xdr:colOff>
      <xdr:row>59</xdr:row>
      <xdr:rowOff>25019</xdr:rowOff>
    </xdr:to>
    <xdr:cxnSp macro="">
      <xdr:nvCxnSpPr>
        <xdr:cNvPr id="796" name="直線コネクタ 795"/>
        <xdr:cNvCxnSpPr/>
      </xdr:nvCxnSpPr>
      <xdr:spPr>
        <a:xfrm>
          <a:off x="20434300" y="10138816"/>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23266</xdr:rowOff>
    </xdr:from>
    <xdr:to>
      <xdr:col>107</xdr:col>
      <xdr:colOff>50800</xdr:colOff>
      <xdr:row>59</xdr:row>
      <xdr:rowOff>23292</xdr:rowOff>
    </xdr:to>
    <xdr:cxnSp macro="">
      <xdr:nvCxnSpPr>
        <xdr:cNvPr id="799" name="直線コネクタ 798"/>
        <xdr:cNvCxnSpPr/>
      </xdr:nvCxnSpPr>
      <xdr:spPr>
        <a:xfrm flipV="1">
          <a:off x="19545300" y="1013881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23292</xdr:rowOff>
    </xdr:from>
    <xdr:to>
      <xdr:col>102</xdr:col>
      <xdr:colOff>114300</xdr:colOff>
      <xdr:row>59</xdr:row>
      <xdr:rowOff>23737</xdr:rowOff>
    </xdr:to>
    <xdr:cxnSp macro="">
      <xdr:nvCxnSpPr>
        <xdr:cNvPr id="802" name="直線コネクタ 801"/>
        <xdr:cNvCxnSpPr/>
      </xdr:nvCxnSpPr>
      <xdr:spPr>
        <a:xfrm flipV="1">
          <a:off x="18656300" y="1013884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145961</xdr:rowOff>
    </xdr:from>
    <xdr:to>
      <xdr:col>116</xdr:col>
      <xdr:colOff>114300</xdr:colOff>
      <xdr:row>59</xdr:row>
      <xdr:rowOff>76111</xdr:rowOff>
    </xdr:to>
    <xdr:sp macro="" textlink="">
      <xdr:nvSpPr>
        <xdr:cNvPr id="812" name="楕円 811"/>
        <xdr:cNvSpPr/>
      </xdr:nvSpPr>
      <xdr:spPr>
        <a:xfrm>
          <a:off x="22110700" y="1009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145669</xdr:rowOff>
    </xdr:from>
    <xdr:to>
      <xdr:col>112</xdr:col>
      <xdr:colOff>38100</xdr:colOff>
      <xdr:row>59</xdr:row>
      <xdr:rowOff>75819</xdr:rowOff>
    </xdr:to>
    <xdr:sp macro="" textlink="">
      <xdr:nvSpPr>
        <xdr:cNvPr id="814" name="楕円 813"/>
        <xdr:cNvSpPr/>
      </xdr:nvSpPr>
      <xdr:spPr>
        <a:xfrm>
          <a:off x="21272500" y="100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66946</xdr:rowOff>
    </xdr:from>
    <xdr:ext cx="469744" cy="259045"/>
    <xdr:sp macro="" textlink="">
      <xdr:nvSpPr>
        <xdr:cNvPr id="815" name="テキスト ボックス 814"/>
        <xdr:cNvSpPr txBox="1"/>
      </xdr:nvSpPr>
      <xdr:spPr>
        <a:xfrm>
          <a:off x="21088428" y="101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143916</xdr:rowOff>
    </xdr:from>
    <xdr:to>
      <xdr:col>107</xdr:col>
      <xdr:colOff>101600</xdr:colOff>
      <xdr:row>59</xdr:row>
      <xdr:rowOff>74066</xdr:rowOff>
    </xdr:to>
    <xdr:sp macro="" textlink="">
      <xdr:nvSpPr>
        <xdr:cNvPr id="816" name="楕円 815"/>
        <xdr:cNvSpPr/>
      </xdr:nvSpPr>
      <xdr:spPr>
        <a:xfrm>
          <a:off x="20383500" y="100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65193</xdr:rowOff>
    </xdr:from>
    <xdr:ext cx="469744" cy="259045"/>
    <xdr:sp macro="" textlink="">
      <xdr:nvSpPr>
        <xdr:cNvPr id="817" name="テキスト ボックス 816"/>
        <xdr:cNvSpPr txBox="1"/>
      </xdr:nvSpPr>
      <xdr:spPr>
        <a:xfrm>
          <a:off x="20199428" y="101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143942</xdr:rowOff>
    </xdr:from>
    <xdr:to>
      <xdr:col>102</xdr:col>
      <xdr:colOff>165100</xdr:colOff>
      <xdr:row>59</xdr:row>
      <xdr:rowOff>74092</xdr:rowOff>
    </xdr:to>
    <xdr:sp macro="" textlink="">
      <xdr:nvSpPr>
        <xdr:cNvPr id="818" name="楕円 817"/>
        <xdr:cNvSpPr/>
      </xdr:nvSpPr>
      <xdr:spPr>
        <a:xfrm>
          <a:off x="19494500" y="1008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65219</xdr:rowOff>
    </xdr:from>
    <xdr:ext cx="469744" cy="259045"/>
    <xdr:sp macro="" textlink="">
      <xdr:nvSpPr>
        <xdr:cNvPr id="819" name="テキスト ボックス 818"/>
        <xdr:cNvSpPr txBox="1"/>
      </xdr:nvSpPr>
      <xdr:spPr>
        <a:xfrm>
          <a:off x="19310428" y="101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144387</xdr:rowOff>
    </xdr:from>
    <xdr:to>
      <xdr:col>98</xdr:col>
      <xdr:colOff>38100</xdr:colOff>
      <xdr:row>59</xdr:row>
      <xdr:rowOff>74537</xdr:rowOff>
    </xdr:to>
    <xdr:sp macro="" textlink="">
      <xdr:nvSpPr>
        <xdr:cNvPr id="820" name="楕円 819"/>
        <xdr:cNvSpPr/>
      </xdr:nvSpPr>
      <xdr:spPr>
        <a:xfrm>
          <a:off x="18605500" y="100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65664</xdr:rowOff>
    </xdr:from>
    <xdr:ext cx="469744" cy="259045"/>
    <xdr:sp macro="" textlink="">
      <xdr:nvSpPr>
        <xdr:cNvPr id="821" name="テキスト ボックス 820"/>
        <xdr:cNvSpPr txBox="1"/>
      </xdr:nvSpPr>
      <xdr:spPr>
        <a:xfrm>
          <a:off x="18421428" y="1018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75812</xdr:rowOff>
    </xdr:from>
    <xdr:to>
      <xdr:col>116</xdr:col>
      <xdr:colOff>63500</xdr:colOff>
      <xdr:row>76</xdr:row>
      <xdr:rowOff>109241</xdr:rowOff>
    </xdr:to>
    <xdr:cxnSp macro="">
      <xdr:nvCxnSpPr>
        <xdr:cNvPr id="853" name="直線コネクタ 852"/>
        <xdr:cNvCxnSpPr/>
      </xdr:nvCxnSpPr>
      <xdr:spPr>
        <a:xfrm>
          <a:off x="21323300" y="13106012"/>
          <a:ext cx="8382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75812</xdr:rowOff>
    </xdr:from>
    <xdr:to>
      <xdr:col>111</xdr:col>
      <xdr:colOff>177800</xdr:colOff>
      <xdr:row>76</xdr:row>
      <xdr:rowOff>108654</xdr:rowOff>
    </xdr:to>
    <xdr:cxnSp macro="">
      <xdr:nvCxnSpPr>
        <xdr:cNvPr id="856" name="直線コネクタ 855"/>
        <xdr:cNvCxnSpPr/>
      </xdr:nvCxnSpPr>
      <xdr:spPr>
        <a:xfrm flipV="1">
          <a:off x="20434300" y="13106012"/>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106150</xdr:rowOff>
    </xdr:from>
    <xdr:to>
      <xdr:col>107</xdr:col>
      <xdr:colOff>50800</xdr:colOff>
      <xdr:row>76</xdr:row>
      <xdr:rowOff>108654</xdr:rowOff>
    </xdr:to>
    <xdr:cxnSp macro="">
      <xdr:nvCxnSpPr>
        <xdr:cNvPr id="859" name="直線コネクタ 858"/>
        <xdr:cNvCxnSpPr/>
      </xdr:nvCxnSpPr>
      <xdr:spPr>
        <a:xfrm>
          <a:off x="19545300" y="13136350"/>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106150</xdr:rowOff>
    </xdr:from>
    <xdr:to>
      <xdr:col>102</xdr:col>
      <xdr:colOff>114300</xdr:colOff>
      <xdr:row>77</xdr:row>
      <xdr:rowOff>8669</xdr:rowOff>
    </xdr:to>
    <xdr:cxnSp macro="">
      <xdr:nvCxnSpPr>
        <xdr:cNvPr id="862" name="直線コネクタ 861"/>
        <xdr:cNvCxnSpPr/>
      </xdr:nvCxnSpPr>
      <xdr:spPr>
        <a:xfrm flipV="1">
          <a:off x="18656300" y="13136350"/>
          <a:ext cx="889000" cy="7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58441</xdr:rowOff>
    </xdr:from>
    <xdr:to>
      <xdr:col>116</xdr:col>
      <xdr:colOff>114300</xdr:colOff>
      <xdr:row>76</xdr:row>
      <xdr:rowOff>160041</xdr:rowOff>
    </xdr:to>
    <xdr:sp macro="" textlink="">
      <xdr:nvSpPr>
        <xdr:cNvPr id="872" name="楕円 871"/>
        <xdr:cNvSpPr/>
      </xdr:nvSpPr>
      <xdr:spPr>
        <a:xfrm>
          <a:off x="22110700" y="13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81318</xdr:rowOff>
    </xdr:from>
    <xdr:ext cx="534377" cy="259045"/>
    <xdr:sp macro="" textlink="">
      <xdr:nvSpPr>
        <xdr:cNvPr id="873" name="繰出金該当値テキスト"/>
        <xdr:cNvSpPr txBox="1"/>
      </xdr:nvSpPr>
      <xdr:spPr>
        <a:xfrm>
          <a:off x="22212300" y="129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25012</xdr:rowOff>
    </xdr:from>
    <xdr:to>
      <xdr:col>112</xdr:col>
      <xdr:colOff>38100</xdr:colOff>
      <xdr:row>76</xdr:row>
      <xdr:rowOff>126612</xdr:rowOff>
    </xdr:to>
    <xdr:sp macro="" textlink="">
      <xdr:nvSpPr>
        <xdr:cNvPr id="874" name="楕円 873"/>
        <xdr:cNvSpPr/>
      </xdr:nvSpPr>
      <xdr:spPr>
        <a:xfrm>
          <a:off x="21272500" y="1305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143139</xdr:rowOff>
    </xdr:from>
    <xdr:ext cx="534377" cy="259045"/>
    <xdr:sp macro="" textlink="">
      <xdr:nvSpPr>
        <xdr:cNvPr id="875" name="テキスト ボックス 874"/>
        <xdr:cNvSpPr txBox="1"/>
      </xdr:nvSpPr>
      <xdr:spPr>
        <a:xfrm>
          <a:off x="21056111" y="128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57854</xdr:rowOff>
    </xdr:from>
    <xdr:to>
      <xdr:col>107</xdr:col>
      <xdr:colOff>101600</xdr:colOff>
      <xdr:row>76</xdr:row>
      <xdr:rowOff>159454</xdr:rowOff>
    </xdr:to>
    <xdr:sp macro="" textlink="">
      <xdr:nvSpPr>
        <xdr:cNvPr id="876" name="楕円 875"/>
        <xdr:cNvSpPr/>
      </xdr:nvSpPr>
      <xdr:spPr>
        <a:xfrm>
          <a:off x="20383500" y="130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4531</xdr:rowOff>
    </xdr:from>
    <xdr:ext cx="534377" cy="259045"/>
    <xdr:sp macro="" textlink="">
      <xdr:nvSpPr>
        <xdr:cNvPr id="877" name="テキスト ボックス 876"/>
        <xdr:cNvSpPr txBox="1"/>
      </xdr:nvSpPr>
      <xdr:spPr>
        <a:xfrm>
          <a:off x="20167111" y="128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55350</xdr:rowOff>
    </xdr:from>
    <xdr:to>
      <xdr:col>102</xdr:col>
      <xdr:colOff>165100</xdr:colOff>
      <xdr:row>76</xdr:row>
      <xdr:rowOff>156950</xdr:rowOff>
    </xdr:to>
    <xdr:sp macro="" textlink="">
      <xdr:nvSpPr>
        <xdr:cNvPr id="878" name="楕円 877"/>
        <xdr:cNvSpPr/>
      </xdr:nvSpPr>
      <xdr:spPr>
        <a:xfrm>
          <a:off x="19494500" y="130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2027</xdr:rowOff>
    </xdr:from>
    <xdr:ext cx="534377" cy="259045"/>
    <xdr:sp macro="" textlink="">
      <xdr:nvSpPr>
        <xdr:cNvPr id="879" name="テキスト ボックス 878"/>
        <xdr:cNvSpPr txBox="1"/>
      </xdr:nvSpPr>
      <xdr:spPr>
        <a:xfrm>
          <a:off x="19278111" y="128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129319</xdr:rowOff>
    </xdr:from>
    <xdr:to>
      <xdr:col>98</xdr:col>
      <xdr:colOff>38100</xdr:colOff>
      <xdr:row>77</xdr:row>
      <xdr:rowOff>59469</xdr:rowOff>
    </xdr:to>
    <xdr:sp macro="" textlink="">
      <xdr:nvSpPr>
        <xdr:cNvPr id="880" name="楕円 879"/>
        <xdr:cNvSpPr/>
      </xdr:nvSpPr>
      <xdr:spPr>
        <a:xfrm>
          <a:off x="18605500" y="13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50596</xdr:rowOff>
    </xdr:from>
    <xdr:ext cx="534377" cy="259045"/>
    <xdr:sp macro="" textlink="">
      <xdr:nvSpPr>
        <xdr:cNvPr id="881" name="テキスト ボックス 880"/>
        <xdr:cNvSpPr txBox="1"/>
      </xdr:nvSpPr>
      <xdr:spPr>
        <a:xfrm>
          <a:off x="18389111" y="132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住民一人当たり歳出決算総額は</a:t>
          </a:r>
          <a:r>
            <a:rPr kumimoji="1" lang="en-US" altLang="ja-JP" sz="1300">
              <a:latin typeface="ＭＳ Ｐゴシック" panose="020B0600070205080204" pitchFamily="50" charset="-128"/>
              <a:ea typeface="ＭＳ Ｐゴシック" panose="020B0600070205080204" pitchFamily="50" charset="-128"/>
            </a:rPr>
            <a:t>829,424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+170,995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ポイント増）となり大きく増加している。特に補助費等について、特別定額給付金事業等の影響により、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233,554</a:t>
          </a:r>
          <a:r>
            <a:rPr kumimoji="1" lang="ja-JP" altLang="en-US" sz="1300">
              <a:latin typeface="ＭＳ Ｐゴシック" panose="020B0600070205080204" pitchFamily="50" charset="-128"/>
              <a:ea typeface="ＭＳ Ｐゴシック" panose="020B0600070205080204" pitchFamily="50" charset="-128"/>
            </a:rPr>
            <a:t>円となっている。また維持補修費や災害復旧事業費についても、令和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月豪雨や豪雪の影響により、大きく増加している。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の駅再整備事業等により普通建設事業費が増加することが見込まれ、さらには既存公共施設の老朽化による更新や大規模改修が必要となってきている。公共施設等総合管理計画や個別施設管理計画に基づき、施設そのものの必要性を検討し、年度間で平準化しながら対応し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7,815
7,729
154.08
6,811,625
6,481,949
295,049
3,357,972
5,815,210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127780</xdr:rowOff>
    </xdr:from>
    <xdr:to>
      <xdr:col>24</xdr:col>
      <xdr:colOff>63500</xdr:colOff>
      <xdr:row>35</xdr:row>
      <xdr:rowOff>49730</xdr:rowOff>
    </xdr:to>
    <xdr:cxnSp macro="">
      <xdr:nvCxnSpPr>
        <xdr:cNvPr id="63" name="直線コネクタ 62"/>
        <xdr:cNvCxnSpPr/>
      </xdr:nvCxnSpPr>
      <xdr:spPr>
        <a:xfrm flipV="1">
          <a:off x="3797300" y="5957080"/>
          <a:ext cx="838200" cy="9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49730</xdr:rowOff>
    </xdr:from>
    <xdr:to>
      <xdr:col>19</xdr:col>
      <xdr:colOff>177800</xdr:colOff>
      <xdr:row>35</xdr:row>
      <xdr:rowOff>95776</xdr:rowOff>
    </xdr:to>
    <xdr:cxnSp macro="">
      <xdr:nvCxnSpPr>
        <xdr:cNvPr id="66" name="直線コネクタ 65"/>
        <xdr:cNvCxnSpPr/>
      </xdr:nvCxnSpPr>
      <xdr:spPr>
        <a:xfrm flipV="1">
          <a:off x="2908300" y="6050480"/>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95776</xdr:rowOff>
    </xdr:from>
    <xdr:to>
      <xdr:col>15</xdr:col>
      <xdr:colOff>50800</xdr:colOff>
      <xdr:row>35</xdr:row>
      <xdr:rowOff>165336</xdr:rowOff>
    </xdr:to>
    <xdr:cxnSp macro="">
      <xdr:nvCxnSpPr>
        <xdr:cNvPr id="69" name="直線コネクタ 68"/>
        <xdr:cNvCxnSpPr/>
      </xdr:nvCxnSpPr>
      <xdr:spPr>
        <a:xfrm flipV="1">
          <a:off x="2019300" y="6096526"/>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100021</xdr:rowOff>
    </xdr:from>
    <xdr:to>
      <xdr:col>10</xdr:col>
      <xdr:colOff>114300</xdr:colOff>
      <xdr:row>35</xdr:row>
      <xdr:rowOff>165336</xdr:rowOff>
    </xdr:to>
    <xdr:cxnSp macro="">
      <xdr:nvCxnSpPr>
        <xdr:cNvPr id="72" name="直線コネクタ 71"/>
        <xdr:cNvCxnSpPr/>
      </xdr:nvCxnSpPr>
      <xdr:spPr>
        <a:xfrm>
          <a:off x="1130300" y="61007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76980</xdr:rowOff>
    </xdr:from>
    <xdr:to>
      <xdr:col>24</xdr:col>
      <xdr:colOff>114300</xdr:colOff>
      <xdr:row>35</xdr:row>
      <xdr:rowOff>7130</xdr:rowOff>
    </xdr:to>
    <xdr:sp macro="" textlink="">
      <xdr:nvSpPr>
        <xdr:cNvPr id="82" name="楕円 81"/>
        <xdr:cNvSpPr/>
      </xdr:nvSpPr>
      <xdr:spPr>
        <a:xfrm>
          <a:off x="45847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99857</xdr:rowOff>
    </xdr:from>
    <xdr:ext cx="534377" cy="259045"/>
    <xdr:sp macro="" textlink="">
      <xdr:nvSpPr>
        <xdr:cNvPr id="83" name="議会費該当値テキスト"/>
        <xdr:cNvSpPr txBox="1"/>
      </xdr:nvSpPr>
      <xdr:spPr>
        <a:xfrm>
          <a:off x="4686300" y="57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170380</xdr:rowOff>
    </xdr:from>
    <xdr:to>
      <xdr:col>20</xdr:col>
      <xdr:colOff>38100</xdr:colOff>
      <xdr:row>35</xdr:row>
      <xdr:rowOff>100530</xdr:rowOff>
    </xdr:to>
    <xdr:sp macro="" textlink="">
      <xdr:nvSpPr>
        <xdr:cNvPr id="84" name="楕円 83"/>
        <xdr:cNvSpPr/>
      </xdr:nvSpPr>
      <xdr:spPr>
        <a:xfrm>
          <a:off x="3746500" y="59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117057</xdr:rowOff>
    </xdr:from>
    <xdr:ext cx="534377" cy="259045"/>
    <xdr:sp macro="" textlink="">
      <xdr:nvSpPr>
        <xdr:cNvPr id="85" name="テキスト ボックス 84"/>
        <xdr:cNvSpPr txBox="1"/>
      </xdr:nvSpPr>
      <xdr:spPr>
        <a:xfrm>
          <a:off x="3530111" y="57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44976</xdr:rowOff>
    </xdr:from>
    <xdr:to>
      <xdr:col>15</xdr:col>
      <xdr:colOff>101600</xdr:colOff>
      <xdr:row>35</xdr:row>
      <xdr:rowOff>146576</xdr:rowOff>
    </xdr:to>
    <xdr:sp macro="" textlink="">
      <xdr:nvSpPr>
        <xdr:cNvPr id="86" name="楕円 85"/>
        <xdr:cNvSpPr/>
      </xdr:nvSpPr>
      <xdr:spPr>
        <a:xfrm>
          <a:off x="2857500" y="6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163103</xdr:rowOff>
    </xdr:from>
    <xdr:ext cx="534377" cy="259045"/>
    <xdr:sp macro="" textlink="">
      <xdr:nvSpPr>
        <xdr:cNvPr id="87" name="テキスト ボックス 86"/>
        <xdr:cNvSpPr txBox="1"/>
      </xdr:nvSpPr>
      <xdr:spPr>
        <a:xfrm>
          <a:off x="2641111" y="58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114536</xdr:rowOff>
    </xdr:from>
    <xdr:to>
      <xdr:col>10</xdr:col>
      <xdr:colOff>165100</xdr:colOff>
      <xdr:row>36</xdr:row>
      <xdr:rowOff>44686</xdr:rowOff>
    </xdr:to>
    <xdr:sp macro="" textlink="">
      <xdr:nvSpPr>
        <xdr:cNvPr id="88" name="楕円 87"/>
        <xdr:cNvSpPr/>
      </xdr:nvSpPr>
      <xdr:spPr>
        <a:xfrm>
          <a:off x="1968500" y="61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61213</xdr:rowOff>
    </xdr:from>
    <xdr:ext cx="469744" cy="259045"/>
    <xdr:sp macro="" textlink="">
      <xdr:nvSpPr>
        <xdr:cNvPr id="89" name="テキスト ボックス 88"/>
        <xdr:cNvSpPr txBox="1"/>
      </xdr:nvSpPr>
      <xdr:spPr>
        <a:xfrm>
          <a:off x="1784428" y="58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49221</xdr:rowOff>
    </xdr:from>
    <xdr:to>
      <xdr:col>6</xdr:col>
      <xdr:colOff>38100</xdr:colOff>
      <xdr:row>35</xdr:row>
      <xdr:rowOff>150821</xdr:rowOff>
    </xdr:to>
    <xdr:sp macro="" textlink="">
      <xdr:nvSpPr>
        <xdr:cNvPr id="90" name="楕円 89"/>
        <xdr:cNvSpPr/>
      </xdr:nvSpPr>
      <xdr:spPr>
        <a:xfrm>
          <a:off x="1079500" y="60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167348</xdr:rowOff>
    </xdr:from>
    <xdr:ext cx="534377" cy="259045"/>
    <xdr:sp macro="" textlink="">
      <xdr:nvSpPr>
        <xdr:cNvPr id="91" name="テキスト ボックス 90"/>
        <xdr:cNvSpPr txBox="1"/>
      </xdr:nvSpPr>
      <xdr:spPr>
        <a:xfrm>
          <a:off x="863111" y="5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7647</xdr:rowOff>
    </xdr:from>
    <xdr:to>
      <xdr:col>24</xdr:col>
      <xdr:colOff>63500</xdr:colOff>
      <xdr:row>58</xdr:row>
      <xdr:rowOff>84065</xdr:rowOff>
    </xdr:to>
    <xdr:cxnSp macro="">
      <xdr:nvCxnSpPr>
        <xdr:cNvPr id="122" name="直線コネクタ 121"/>
        <xdr:cNvCxnSpPr/>
      </xdr:nvCxnSpPr>
      <xdr:spPr>
        <a:xfrm flipV="1">
          <a:off x="3797300" y="9951747"/>
          <a:ext cx="8382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84065</xdr:rowOff>
    </xdr:from>
    <xdr:to>
      <xdr:col>19</xdr:col>
      <xdr:colOff>177800</xdr:colOff>
      <xdr:row>58</xdr:row>
      <xdr:rowOff>108527</xdr:rowOff>
    </xdr:to>
    <xdr:cxnSp macro="">
      <xdr:nvCxnSpPr>
        <xdr:cNvPr id="125" name="直線コネクタ 124"/>
        <xdr:cNvCxnSpPr/>
      </xdr:nvCxnSpPr>
      <xdr:spPr>
        <a:xfrm flipV="1">
          <a:off x="2908300" y="10028165"/>
          <a:ext cx="889000" cy="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108527</xdr:rowOff>
    </xdr:from>
    <xdr:to>
      <xdr:col>15</xdr:col>
      <xdr:colOff>50800</xdr:colOff>
      <xdr:row>58</xdr:row>
      <xdr:rowOff>123389</xdr:rowOff>
    </xdr:to>
    <xdr:cxnSp macro="">
      <xdr:nvCxnSpPr>
        <xdr:cNvPr id="128" name="直線コネクタ 127"/>
        <xdr:cNvCxnSpPr/>
      </xdr:nvCxnSpPr>
      <xdr:spPr>
        <a:xfrm flipV="1">
          <a:off x="2019300" y="10052627"/>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123389</xdr:rowOff>
    </xdr:from>
    <xdr:to>
      <xdr:col>10</xdr:col>
      <xdr:colOff>114300</xdr:colOff>
      <xdr:row>58</xdr:row>
      <xdr:rowOff>150604</xdr:rowOff>
    </xdr:to>
    <xdr:cxnSp macro="">
      <xdr:nvCxnSpPr>
        <xdr:cNvPr id="131" name="直線コネクタ 130"/>
        <xdr:cNvCxnSpPr/>
      </xdr:nvCxnSpPr>
      <xdr:spPr>
        <a:xfrm flipV="1">
          <a:off x="1130300" y="10067489"/>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128297</xdr:rowOff>
    </xdr:from>
    <xdr:to>
      <xdr:col>24</xdr:col>
      <xdr:colOff>114300</xdr:colOff>
      <xdr:row>58</xdr:row>
      <xdr:rowOff>58447</xdr:rowOff>
    </xdr:to>
    <xdr:sp macro="" textlink="">
      <xdr:nvSpPr>
        <xdr:cNvPr id="141" name="楕円 140"/>
        <xdr:cNvSpPr/>
      </xdr:nvSpPr>
      <xdr:spPr>
        <a:xfrm>
          <a:off x="4584700" y="9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33265</xdr:rowOff>
    </xdr:from>
    <xdr:to>
      <xdr:col>20</xdr:col>
      <xdr:colOff>38100</xdr:colOff>
      <xdr:row>58</xdr:row>
      <xdr:rowOff>134865</xdr:rowOff>
    </xdr:to>
    <xdr:sp macro="" textlink="">
      <xdr:nvSpPr>
        <xdr:cNvPr id="143" name="楕円 142"/>
        <xdr:cNvSpPr/>
      </xdr:nvSpPr>
      <xdr:spPr>
        <a:xfrm>
          <a:off x="3746500" y="99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151392</xdr:rowOff>
    </xdr:from>
    <xdr:ext cx="599010" cy="259045"/>
    <xdr:sp macro="" textlink="">
      <xdr:nvSpPr>
        <xdr:cNvPr id="144" name="テキスト ボックス 143"/>
        <xdr:cNvSpPr txBox="1"/>
      </xdr:nvSpPr>
      <xdr:spPr>
        <a:xfrm>
          <a:off x="3497795" y="975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57727</xdr:rowOff>
    </xdr:from>
    <xdr:to>
      <xdr:col>15</xdr:col>
      <xdr:colOff>101600</xdr:colOff>
      <xdr:row>58</xdr:row>
      <xdr:rowOff>159327</xdr:rowOff>
    </xdr:to>
    <xdr:sp macro="" textlink="">
      <xdr:nvSpPr>
        <xdr:cNvPr id="145" name="楕円 144"/>
        <xdr:cNvSpPr/>
      </xdr:nvSpPr>
      <xdr:spPr>
        <a:xfrm>
          <a:off x="2857500" y="100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4404</xdr:rowOff>
    </xdr:from>
    <xdr:ext cx="599010" cy="259045"/>
    <xdr:sp macro="" textlink="">
      <xdr:nvSpPr>
        <xdr:cNvPr id="146" name="テキスト ボックス 145"/>
        <xdr:cNvSpPr txBox="1"/>
      </xdr:nvSpPr>
      <xdr:spPr>
        <a:xfrm>
          <a:off x="2608795" y="977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72589</xdr:rowOff>
    </xdr:from>
    <xdr:to>
      <xdr:col>10</xdr:col>
      <xdr:colOff>165100</xdr:colOff>
      <xdr:row>59</xdr:row>
      <xdr:rowOff>2739</xdr:rowOff>
    </xdr:to>
    <xdr:sp macro="" textlink="">
      <xdr:nvSpPr>
        <xdr:cNvPr id="147" name="楕円 146"/>
        <xdr:cNvSpPr/>
      </xdr:nvSpPr>
      <xdr:spPr>
        <a:xfrm>
          <a:off x="1968500" y="10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19266</xdr:rowOff>
    </xdr:from>
    <xdr:ext cx="599010" cy="259045"/>
    <xdr:sp macro="" textlink="">
      <xdr:nvSpPr>
        <xdr:cNvPr id="148" name="テキスト ボックス 147"/>
        <xdr:cNvSpPr txBox="1"/>
      </xdr:nvSpPr>
      <xdr:spPr>
        <a:xfrm>
          <a:off x="1719795" y="97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99804</xdr:rowOff>
    </xdr:from>
    <xdr:to>
      <xdr:col>6</xdr:col>
      <xdr:colOff>38100</xdr:colOff>
      <xdr:row>59</xdr:row>
      <xdr:rowOff>29954</xdr:rowOff>
    </xdr:to>
    <xdr:sp macro="" textlink="">
      <xdr:nvSpPr>
        <xdr:cNvPr id="149" name="楕円 148"/>
        <xdr:cNvSpPr/>
      </xdr:nvSpPr>
      <xdr:spPr>
        <a:xfrm>
          <a:off x="10795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21081</xdr:rowOff>
    </xdr:from>
    <xdr:ext cx="599010" cy="259045"/>
    <xdr:sp macro="" textlink="">
      <xdr:nvSpPr>
        <xdr:cNvPr id="150" name="テキスト ボックス 149"/>
        <xdr:cNvSpPr txBox="1"/>
      </xdr:nvSpPr>
      <xdr:spPr>
        <a:xfrm>
          <a:off x="830795" y="1013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39722</xdr:rowOff>
    </xdr:from>
    <xdr:to>
      <xdr:col>24</xdr:col>
      <xdr:colOff>63500</xdr:colOff>
      <xdr:row>76</xdr:row>
      <xdr:rowOff>140340</xdr:rowOff>
    </xdr:to>
    <xdr:cxnSp macro="">
      <xdr:nvCxnSpPr>
        <xdr:cNvPr id="176" name="直線コネクタ 175"/>
        <xdr:cNvCxnSpPr/>
      </xdr:nvCxnSpPr>
      <xdr:spPr>
        <a:xfrm flipV="1">
          <a:off x="3797300" y="13069922"/>
          <a:ext cx="838200" cy="10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140340</xdr:rowOff>
    </xdr:from>
    <xdr:to>
      <xdr:col>19</xdr:col>
      <xdr:colOff>177800</xdr:colOff>
      <xdr:row>76</xdr:row>
      <xdr:rowOff>160851</xdr:rowOff>
    </xdr:to>
    <xdr:cxnSp macro="">
      <xdr:nvCxnSpPr>
        <xdr:cNvPr id="179" name="直線コネクタ 178"/>
        <xdr:cNvCxnSpPr/>
      </xdr:nvCxnSpPr>
      <xdr:spPr>
        <a:xfrm flipV="1">
          <a:off x="2908300" y="13170540"/>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14822</xdr:rowOff>
    </xdr:from>
    <xdr:to>
      <xdr:col>15</xdr:col>
      <xdr:colOff>50800</xdr:colOff>
      <xdr:row>76</xdr:row>
      <xdr:rowOff>160851</xdr:rowOff>
    </xdr:to>
    <xdr:cxnSp macro="">
      <xdr:nvCxnSpPr>
        <xdr:cNvPr id="182" name="直線コネクタ 181"/>
        <xdr:cNvCxnSpPr/>
      </xdr:nvCxnSpPr>
      <xdr:spPr>
        <a:xfrm>
          <a:off x="2019300" y="12873572"/>
          <a:ext cx="889000" cy="3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14822</xdr:rowOff>
    </xdr:from>
    <xdr:to>
      <xdr:col>10</xdr:col>
      <xdr:colOff>114300</xdr:colOff>
      <xdr:row>76</xdr:row>
      <xdr:rowOff>35465</xdr:rowOff>
    </xdr:to>
    <xdr:cxnSp macro="">
      <xdr:nvCxnSpPr>
        <xdr:cNvPr id="185" name="直線コネクタ 184"/>
        <xdr:cNvCxnSpPr/>
      </xdr:nvCxnSpPr>
      <xdr:spPr>
        <a:xfrm flipV="1">
          <a:off x="1130300" y="12873572"/>
          <a:ext cx="889000" cy="1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160372</xdr:rowOff>
    </xdr:from>
    <xdr:to>
      <xdr:col>24</xdr:col>
      <xdr:colOff>114300</xdr:colOff>
      <xdr:row>76</xdr:row>
      <xdr:rowOff>90522</xdr:rowOff>
    </xdr:to>
    <xdr:sp macro="" textlink="">
      <xdr:nvSpPr>
        <xdr:cNvPr id="195" name="楕円 194"/>
        <xdr:cNvSpPr/>
      </xdr:nvSpPr>
      <xdr:spPr>
        <a:xfrm>
          <a:off x="4584700" y="130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138799</xdr:rowOff>
    </xdr:from>
    <xdr:ext cx="599010" cy="259045"/>
    <xdr:sp macro="" textlink="">
      <xdr:nvSpPr>
        <xdr:cNvPr id="196" name="民生費該当値テキスト"/>
        <xdr:cNvSpPr txBox="1"/>
      </xdr:nvSpPr>
      <xdr:spPr>
        <a:xfrm>
          <a:off x="4686300" y="1299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89540</xdr:rowOff>
    </xdr:from>
    <xdr:to>
      <xdr:col>20</xdr:col>
      <xdr:colOff>38100</xdr:colOff>
      <xdr:row>77</xdr:row>
      <xdr:rowOff>19690</xdr:rowOff>
    </xdr:to>
    <xdr:sp macro="" textlink="">
      <xdr:nvSpPr>
        <xdr:cNvPr id="197" name="楕円 196"/>
        <xdr:cNvSpPr/>
      </xdr:nvSpPr>
      <xdr:spPr>
        <a:xfrm>
          <a:off x="3746500" y="131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10817</xdr:rowOff>
    </xdr:from>
    <xdr:ext cx="599010" cy="259045"/>
    <xdr:sp macro="" textlink="">
      <xdr:nvSpPr>
        <xdr:cNvPr id="198" name="テキスト ボックス 197"/>
        <xdr:cNvSpPr txBox="1"/>
      </xdr:nvSpPr>
      <xdr:spPr>
        <a:xfrm>
          <a:off x="3497795" y="132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110051</xdr:rowOff>
    </xdr:from>
    <xdr:to>
      <xdr:col>15</xdr:col>
      <xdr:colOff>101600</xdr:colOff>
      <xdr:row>77</xdr:row>
      <xdr:rowOff>40201</xdr:rowOff>
    </xdr:to>
    <xdr:sp macro="" textlink="">
      <xdr:nvSpPr>
        <xdr:cNvPr id="199" name="楕円 198"/>
        <xdr:cNvSpPr/>
      </xdr:nvSpPr>
      <xdr:spPr>
        <a:xfrm>
          <a:off x="2857500" y="131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31328</xdr:rowOff>
    </xdr:from>
    <xdr:ext cx="599010" cy="259045"/>
    <xdr:sp macro="" textlink="">
      <xdr:nvSpPr>
        <xdr:cNvPr id="200" name="テキスト ボックス 199"/>
        <xdr:cNvSpPr txBox="1"/>
      </xdr:nvSpPr>
      <xdr:spPr>
        <a:xfrm>
          <a:off x="2608795" y="132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135472</xdr:rowOff>
    </xdr:from>
    <xdr:to>
      <xdr:col>10</xdr:col>
      <xdr:colOff>165100</xdr:colOff>
      <xdr:row>75</xdr:row>
      <xdr:rowOff>65622</xdr:rowOff>
    </xdr:to>
    <xdr:sp macro="" textlink="">
      <xdr:nvSpPr>
        <xdr:cNvPr id="201" name="楕円 200"/>
        <xdr:cNvSpPr/>
      </xdr:nvSpPr>
      <xdr:spPr>
        <a:xfrm>
          <a:off x="1968500" y="128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82149</xdr:rowOff>
    </xdr:from>
    <xdr:ext cx="599010" cy="259045"/>
    <xdr:sp macro="" textlink="">
      <xdr:nvSpPr>
        <xdr:cNvPr id="202" name="テキスト ボックス 201"/>
        <xdr:cNvSpPr txBox="1"/>
      </xdr:nvSpPr>
      <xdr:spPr>
        <a:xfrm>
          <a:off x="1719795" y="125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156115</xdr:rowOff>
    </xdr:from>
    <xdr:to>
      <xdr:col>6</xdr:col>
      <xdr:colOff>38100</xdr:colOff>
      <xdr:row>76</xdr:row>
      <xdr:rowOff>86265</xdr:rowOff>
    </xdr:to>
    <xdr:sp macro="" textlink="">
      <xdr:nvSpPr>
        <xdr:cNvPr id="203" name="楕円 202"/>
        <xdr:cNvSpPr/>
      </xdr:nvSpPr>
      <xdr:spPr>
        <a:xfrm>
          <a:off x="1079500" y="13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77392</xdr:rowOff>
    </xdr:from>
    <xdr:ext cx="599010" cy="259045"/>
    <xdr:sp macro="" textlink="">
      <xdr:nvSpPr>
        <xdr:cNvPr id="204" name="テキスト ボックス 203"/>
        <xdr:cNvSpPr txBox="1"/>
      </xdr:nvSpPr>
      <xdr:spPr>
        <a:xfrm>
          <a:off x="830795" y="1310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106096</xdr:rowOff>
    </xdr:from>
    <xdr:to>
      <xdr:col>24</xdr:col>
      <xdr:colOff>63500</xdr:colOff>
      <xdr:row>97</xdr:row>
      <xdr:rowOff>28715</xdr:rowOff>
    </xdr:to>
    <xdr:cxnSp macro="">
      <xdr:nvCxnSpPr>
        <xdr:cNvPr id="229" name="直線コネクタ 228"/>
        <xdr:cNvCxnSpPr/>
      </xdr:nvCxnSpPr>
      <xdr:spPr>
        <a:xfrm flipV="1">
          <a:off x="3797300" y="16565296"/>
          <a:ext cx="8382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28715</xdr:rowOff>
    </xdr:from>
    <xdr:to>
      <xdr:col>19</xdr:col>
      <xdr:colOff>177800</xdr:colOff>
      <xdr:row>97</xdr:row>
      <xdr:rowOff>39590</xdr:rowOff>
    </xdr:to>
    <xdr:cxnSp macro="">
      <xdr:nvCxnSpPr>
        <xdr:cNvPr id="232" name="直線コネクタ 231"/>
        <xdr:cNvCxnSpPr/>
      </xdr:nvCxnSpPr>
      <xdr:spPr>
        <a:xfrm flipV="1">
          <a:off x="2908300" y="16659365"/>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39590</xdr:rowOff>
    </xdr:from>
    <xdr:to>
      <xdr:col>15</xdr:col>
      <xdr:colOff>50800</xdr:colOff>
      <xdr:row>97</xdr:row>
      <xdr:rowOff>54626</xdr:rowOff>
    </xdr:to>
    <xdr:cxnSp macro="">
      <xdr:nvCxnSpPr>
        <xdr:cNvPr id="235" name="直線コネクタ 234"/>
        <xdr:cNvCxnSpPr/>
      </xdr:nvCxnSpPr>
      <xdr:spPr>
        <a:xfrm flipV="1">
          <a:off x="2019300" y="16670240"/>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54626</xdr:rowOff>
    </xdr:from>
    <xdr:to>
      <xdr:col>10</xdr:col>
      <xdr:colOff>114300</xdr:colOff>
      <xdr:row>97</xdr:row>
      <xdr:rowOff>57907</xdr:rowOff>
    </xdr:to>
    <xdr:cxnSp macro="">
      <xdr:nvCxnSpPr>
        <xdr:cNvPr id="238" name="直線コネクタ 237"/>
        <xdr:cNvCxnSpPr/>
      </xdr:nvCxnSpPr>
      <xdr:spPr>
        <a:xfrm flipV="1">
          <a:off x="1130300" y="16685276"/>
          <a:ext cx="889000" cy="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55296</xdr:rowOff>
    </xdr:from>
    <xdr:to>
      <xdr:col>24</xdr:col>
      <xdr:colOff>114300</xdr:colOff>
      <xdr:row>96</xdr:row>
      <xdr:rowOff>156896</xdr:rowOff>
    </xdr:to>
    <xdr:sp macro="" textlink="">
      <xdr:nvSpPr>
        <xdr:cNvPr id="248" name="楕円 247"/>
        <xdr:cNvSpPr/>
      </xdr:nvSpPr>
      <xdr:spPr>
        <a:xfrm>
          <a:off x="4584700" y="165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33723</xdr:rowOff>
    </xdr:from>
    <xdr:ext cx="534377" cy="259045"/>
    <xdr:sp macro="" textlink="">
      <xdr:nvSpPr>
        <xdr:cNvPr id="249" name="衛生費該当値テキスト"/>
        <xdr:cNvSpPr txBox="1"/>
      </xdr:nvSpPr>
      <xdr:spPr>
        <a:xfrm>
          <a:off x="4686300" y="164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149365</xdr:rowOff>
    </xdr:from>
    <xdr:to>
      <xdr:col>20</xdr:col>
      <xdr:colOff>38100</xdr:colOff>
      <xdr:row>97</xdr:row>
      <xdr:rowOff>79515</xdr:rowOff>
    </xdr:to>
    <xdr:sp macro="" textlink="">
      <xdr:nvSpPr>
        <xdr:cNvPr id="250" name="楕円 249"/>
        <xdr:cNvSpPr/>
      </xdr:nvSpPr>
      <xdr:spPr>
        <a:xfrm>
          <a:off x="3746500" y="166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70642</xdr:rowOff>
    </xdr:from>
    <xdr:ext cx="534377" cy="259045"/>
    <xdr:sp macro="" textlink="">
      <xdr:nvSpPr>
        <xdr:cNvPr id="251" name="テキスト ボックス 250"/>
        <xdr:cNvSpPr txBox="1"/>
      </xdr:nvSpPr>
      <xdr:spPr>
        <a:xfrm>
          <a:off x="3530111" y="167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160240</xdr:rowOff>
    </xdr:from>
    <xdr:to>
      <xdr:col>15</xdr:col>
      <xdr:colOff>101600</xdr:colOff>
      <xdr:row>97</xdr:row>
      <xdr:rowOff>90390</xdr:rowOff>
    </xdr:to>
    <xdr:sp macro="" textlink="">
      <xdr:nvSpPr>
        <xdr:cNvPr id="252" name="楕円 251"/>
        <xdr:cNvSpPr/>
      </xdr:nvSpPr>
      <xdr:spPr>
        <a:xfrm>
          <a:off x="2857500" y="166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81517</xdr:rowOff>
    </xdr:from>
    <xdr:ext cx="534377" cy="259045"/>
    <xdr:sp macro="" textlink="">
      <xdr:nvSpPr>
        <xdr:cNvPr id="253" name="テキスト ボックス 252"/>
        <xdr:cNvSpPr txBox="1"/>
      </xdr:nvSpPr>
      <xdr:spPr>
        <a:xfrm>
          <a:off x="2641111" y="167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3826</xdr:rowOff>
    </xdr:from>
    <xdr:to>
      <xdr:col>10</xdr:col>
      <xdr:colOff>165100</xdr:colOff>
      <xdr:row>97</xdr:row>
      <xdr:rowOff>105426</xdr:rowOff>
    </xdr:to>
    <xdr:sp macro="" textlink="">
      <xdr:nvSpPr>
        <xdr:cNvPr id="254" name="楕円 253"/>
        <xdr:cNvSpPr/>
      </xdr:nvSpPr>
      <xdr:spPr>
        <a:xfrm>
          <a:off x="1968500" y="166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96553</xdr:rowOff>
    </xdr:from>
    <xdr:ext cx="534377" cy="259045"/>
    <xdr:sp macro="" textlink="">
      <xdr:nvSpPr>
        <xdr:cNvPr id="255" name="テキスト ボックス 254"/>
        <xdr:cNvSpPr txBox="1"/>
      </xdr:nvSpPr>
      <xdr:spPr>
        <a:xfrm>
          <a:off x="1752111" y="1672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7107</xdr:rowOff>
    </xdr:from>
    <xdr:to>
      <xdr:col>6</xdr:col>
      <xdr:colOff>38100</xdr:colOff>
      <xdr:row>97</xdr:row>
      <xdr:rowOff>108707</xdr:rowOff>
    </xdr:to>
    <xdr:sp macro="" textlink="">
      <xdr:nvSpPr>
        <xdr:cNvPr id="256" name="楕円 255"/>
        <xdr:cNvSpPr/>
      </xdr:nvSpPr>
      <xdr:spPr>
        <a:xfrm>
          <a:off x="1079500" y="166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99834</xdr:rowOff>
    </xdr:from>
    <xdr:ext cx="534377" cy="259045"/>
    <xdr:sp macro="" textlink="">
      <xdr:nvSpPr>
        <xdr:cNvPr id="257" name="テキスト ボックス 256"/>
        <xdr:cNvSpPr txBox="1"/>
      </xdr:nvSpPr>
      <xdr:spPr>
        <a:xfrm>
          <a:off x="863111" y="167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47803</xdr:rowOff>
    </xdr:from>
    <xdr:to>
      <xdr:col>55</xdr:col>
      <xdr:colOff>0</xdr:colOff>
      <xdr:row>35</xdr:row>
      <xdr:rowOff>147930</xdr:rowOff>
    </xdr:to>
    <xdr:cxnSp macro="">
      <xdr:nvCxnSpPr>
        <xdr:cNvPr id="284" name="直線コネクタ 283"/>
        <xdr:cNvCxnSpPr/>
      </xdr:nvCxnSpPr>
      <xdr:spPr>
        <a:xfrm flipV="1">
          <a:off x="9639300" y="6048553"/>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127813</xdr:rowOff>
    </xdr:from>
    <xdr:to>
      <xdr:col>50</xdr:col>
      <xdr:colOff>114300</xdr:colOff>
      <xdr:row>35</xdr:row>
      <xdr:rowOff>147930</xdr:rowOff>
    </xdr:to>
    <xdr:cxnSp macro="">
      <xdr:nvCxnSpPr>
        <xdr:cNvPr id="287" name="直線コネクタ 286"/>
        <xdr:cNvCxnSpPr/>
      </xdr:nvCxnSpPr>
      <xdr:spPr>
        <a:xfrm>
          <a:off x="8750300" y="5957113"/>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127813</xdr:rowOff>
    </xdr:from>
    <xdr:to>
      <xdr:col>45</xdr:col>
      <xdr:colOff>177800</xdr:colOff>
      <xdr:row>35</xdr:row>
      <xdr:rowOff>77521</xdr:rowOff>
    </xdr:to>
    <xdr:cxnSp macro="">
      <xdr:nvCxnSpPr>
        <xdr:cNvPr id="290" name="直線コネクタ 289"/>
        <xdr:cNvCxnSpPr/>
      </xdr:nvCxnSpPr>
      <xdr:spPr>
        <a:xfrm flipV="1">
          <a:off x="7861300" y="5957113"/>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77521</xdr:rowOff>
    </xdr:from>
    <xdr:to>
      <xdr:col>41</xdr:col>
      <xdr:colOff>50800</xdr:colOff>
      <xdr:row>35</xdr:row>
      <xdr:rowOff>103581</xdr:rowOff>
    </xdr:to>
    <xdr:cxnSp macro="">
      <xdr:nvCxnSpPr>
        <xdr:cNvPr id="293" name="直線コネクタ 292"/>
        <xdr:cNvCxnSpPr/>
      </xdr:nvCxnSpPr>
      <xdr:spPr>
        <a:xfrm flipV="1">
          <a:off x="6972300" y="607827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168453</xdr:rowOff>
    </xdr:from>
    <xdr:to>
      <xdr:col>55</xdr:col>
      <xdr:colOff>50800</xdr:colOff>
      <xdr:row>35</xdr:row>
      <xdr:rowOff>98603</xdr:rowOff>
    </xdr:to>
    <xdr:sp macro="" textlink="">
      <xdr:nvSpPr>
        <xdr:cNvPr id="303" name="楕円 302"/>
        <xdr:cNvSpPr/>
      </xdr:nvSpPr>
      <xdr:spPr>
        <a:xfrm>
          <a:off x="104267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19880</xdr:rowOff>
    </xdr:from>
    <xdr:ext cx="469744" cy="259045"/>
    <xdr:sp macro="" textlink="">
      <xdr:nvSpPr>
        <xdr:cNvPr id="304" name="労働費該当値テキスト"/>
        <xdr:cNvSpPr txBox="1"/>
      </xdr:nvSpPr>
      <xdr:spPr>
        <a:xfrm>
          <a:off x="10528300" y="5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97130</xdr:rowOff>
    </xdr:from>
    <xdr:to>
      <xdr:col>50</xdr:col>
      <xdr:colOff>165100</xdr:colOff>
      <xdr:row>36</xdr:row>
      <xdr:rowOff>27280</xdr:rowOff>
    </xdr:to>
    <xdr:sp macro="" textlink="">
      <xdr:nvSpPr>
        <xdr:cNvPr id="305" name="楕円 304"/>
        <xdr:cNvSpPr/>
      </xdr:nvSpPr>
      <xdr:spPr>
        <a:xfrm>
          <a:off x="9588500" y="60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43807</xdr:rowOff>
    </xdr:from>
    <xdr:ext cx="469744" cy="259045"/>
    <xdr:sp macro="" textlink="">
      <xdr:nvSpPr>
        <xdr:cNvPr id="306" name="テキスト ボックス 305"/>
        <xdr:cNvSpPr txBox="1"/>
      </xdr:nvSpPr>
      <xdr:spPr>
        <a:xfrm>
          <a:off x="9404428" y="58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77013</xdr:rowOff>
    </xdr:from>
    <xdr:to>
      <xdr:col>46</xdr:col>
      <xdr:colOff>38100</xdr:colOff>
      <xdr:row>35</xdr:row>
      <xdr:rowOff>7163</xdr:rowOff>
    </xdr:to>
    <xdr:sp macro="" textlink="">
      <xdr:nvSpPr>
        <xdr:cNvPr id="307" name="楕円 306"/>
        <xdr:cNvSpPr/>
      </xdr:nvSpPr>
      <xdr:spPr>
        <a:xfrm>
          <a:off x="8699500" y="59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23690</xdr:rowOff>
    </xdr:from>
    <xdr:ext cx="469744" cy="259045"/>
    <xdr:sp macro="" textlink="">
      <xdr:nvSpPr>
        <xdr:cNvPr id="308" name="テキスト ボックス 307"/>
        <xdr:cNvSpPr txBox="1"/>
      </xdr:nvSpPr>
      <xdr:spPr>
        <a:xfrm>
          <a:off x="8515428"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26721</xdr:rowOff>
    </xdr:from>
    <xdr:to>
      <xdr:col>41</xdr:col>
      <xdr:colOff>101600</xdr:colOff>
      <xdr:row>35</xdr:row>
      <xdr:rowOff>128321</xdr:rowOff>
    </xdr:to>
    <xdr:sp macro="" textlink="">
      <xdr:nvSpPr>
        <xdr:cNvPr id="309" name="楕円 308"/>
        <xdr:cNvSpPr/>
      </xdr:nvSpPr>
      <xdr:spPr>
        <a:xfrm>
          <a:off x="7810500" y="60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144848</xdr:rowOff>
    </xdr:from>
    <xdr:ext cx="469744" cy="259045"/>
    <xdr:sp macro="" textlink="">
      <xdr:nvSpPr>
        <xdr:cNvPr id="310" name="テキスト ボックス 309"/>
        <xdr:cNvSpPr txBox="1"/>
      </xdr:nvSpPr>
      <xdr:spPr>
        <a:xfrm>
          <a:off x="7626428" y="58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52781</xdr:rowOff>
    </xdr:from>
    <xdr:to>
      <xdr:col>36</xdr:col>
      <xdr:colOff>165100</xdr:colOff>
      <xdr:row>35</xdr:row>
      <xdr:rowOff>154381</xdr:rowOff>
    </xdr:to>
    <xdr:sp macro="" textlink="">
      <xdr:nvSpPr>
        <xdr:cNvPr id="311" name="楕円 310"/>
        <xdr:cNvSpPr/>
      </xdr:nvSpPr>
      <xdr:spPr>
        <a:xfrm>
          <a:off x="6921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170908</xdr:rowOff>
    </xdr:from>
    <xdr:ext cx="469744" cy="259045"/>
    <xdr:sp macro="" textlink="">
      <xdr:nvSpPr>
        <xdr:cNvPr id="312" name="テキスト ボックス 311"/>
        <xdr:cNvSpPr txBox="1"/>
      </xdr:nvSpPr>
      <xdr:spPr>
        <a:xfrm>
          <a:off x="6737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162496</xdr:rowOff>
    </xdr:from>
    <xdr:to>
      <xdr:col>55</xdr:col>
      <xdr:colOff>0</xdr:colOff>
      <xdr:row>58</xdr:row>
      <xdr:rowOff>162757</xdr:rowOff>
    </xdr:to>
    <xdr:cxnSp macro="">
      <xdr:nvCxnSpPr>
        <xdr:cNvPr id="341" name="直線コネクタ 340"/>
        <xdr:cNvCxnSpPr/>
      </xdr:nvCxnSpPr>
      <xdr:spPr>
        <a:xfrm>
          <a:off x="9639300" y="10106596"/>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154337</xdr:rowOff>
    </xdr:from>
    <xdr:to>
      <xdr:col>50</xdr:col>
      <xdr:colOff>114300</xdr:colOff>
      <xdr:row>58</xdr:row>
      <xdr:rowOff>162496</xdr:rowOff>
    </xdr:to>
    <xdr:cxnSp macro="">
      <xdr:nvCxnSpPr>
        <xdr:cNvPr id="344" name="直線コネクタ 343"/>
        <xdr:cNvCxnSpPr/>
      </xdr:nvCxnSpPr>
      <xdr:spPr>
        <a:xfrm>
          <a:off x="8750300" y="10098437"/>
          <a:ext cx="889000" cy="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154337</xdr:rowOff>
    </xdr:from>
    <xdr:to>
      <xdr:col>45</xdr:col>
      <xdr:colOff>177800</xdr:colOff>
      <xdr:row>58</xdr:row>
      <xdr:rowOff>154931</xdr:rowOff>
    </xdr:to>
    <xdr:cxnSp macro="">
      <xdr:nvCxnSpPr>
        <xdr:cNvPr id="347" name="直線コネクタ 346"/>
        <xdr:cNvCxnSpPr/>
      </xdr:nvCxnSpPr>
      <xdr:spPr>
        <a:xfrm flipV="1">
          <a:off x="7861300" y="1009843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150017</xdr:rowOff>
    </xdr:from>
    <xdr:to>
      <xdr:col>41</xdr:col>
      <xdr:colOff>50800</xdr:colOff>
      <xdr:row>58</xdr:row>
      <xdr:rowOff>154931</xdr:rowOff>
    </xdr:to>
    <xdr:cxnSp macro="">
      <xdr:nvCxnSpPr>
        <xdr:cNvPr id="350" name="直線コネクタ 349"/>
        <xdr:cNvCxnSpPr/>
      </xdr:nvCxnSpPr>
      <xdr:spPr>
        <a:xfrm>
          <a:off x="6972300" y="1009411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111957</xdr:rowOff>
    </xdr:from>
    <xdr:to>
      <xdr:col>55</xdr:col>
      <xdr:colOff>50800</xdr:colOff>
      <xdr:row>59</xdr:row>
      <xdr:rowOff>42107</xdr:rowOff>
    </xdr:to>
    <xdr:sp macro="" textlink="">
      <xdr:nvSpPr>
        <xdr:cNvPr id="360" name="楕円 359"/>
        <xdr:cNvSpPr/>
      </xdr:nvSpPr>
      <xdr:spPr>
        <a:xfrm>
          <a:off x="10426700" y="100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111696</xdr:rowOff>
    </xdr:from>
    <xdr:to>
      <xdr:col>50</xdr:col>
      <xdr:colOff>165100</xdr:colOff>
      <xdr:row>59</xdr:row>
      <xdr:rowOff>41846</xdr:rowOff>
    </xdr:to>
    <xdr:sp macro="" textlink="">
      <xdr:nvSpPr>
        <xdr:cNvPr id="362" name="楕円 361"/>
        <xdr:cNvSpPr/>
      </xdr:nvSpPr>
      <xdr:spPr>
        <a:xfrm>
          <a:off x="9588500" y="100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32973</xdr:rowOff>
    </xdr:from>
    <xdr:ext cx="534377" cy="259045"/>
    <xdr:sp macro="" textlink="">
      <xdr:nvSpPr>
        <xdr:cNvPr id="363" name="テキスト ボックス 362"/>
        <xdr:cNvSpPr txBox="1"/>
      </xdr:nvSpPr>
      <xdr:spPr>
        <a:xfrm>
          <a:off x="9372111" y="1014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103537</xdr:rowOff>
    </xdr:from>
    <xdr:to>
      <xdr:col>46</xdr:col>
      <xdr:colOff>38100</xdr:colOff>
      <xdr:row>59</xdr:row>
      <xdr:rowOff>33687</xdr:rowOff>
    </xdr:to>
    <xdr:sp macro="" textlink="">
      <xdr:nvSpPr>
        <xdr:cNvPr id="364" name="楕円 363"/>
        <xdr:cNvSpPr/>
      </xdr:nvSpPr>
      <xdr:spPr>
        <a:xfrm>
          <a:off x="8699500" y="100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50214</xdr:rowOff>
    </xdr:from>
    <xdr:ext cx="534377" cy="259045"/>
    <xdr:sp macro="" textlink="">
      <xdr:nvSpPr>
        <xdr:cNvPr id="365" name="テキスト ボックス 364"/>
        <xdr:cNvSpPr txBox="1"/>
      </xdr:nvSpPr>
      <xdr:spPr>
        <a:xfrm>
          <a:off x="8483111" y="98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104131</xdr:rowOff>
    </xdr:from>
    <xdr:to>
      <xdr:col>41</xdr:col>
      <xdr:colOff>101600</xdr:colOff>
      <xdr:row>59</xdr:row>
      <xdr:rowOff>34281</xdr:rowOff>
    </xdr:to>
    <xdr:sp macro="" textlink="">
      <xdr:nvSpPr>
        <xdr:cNvPr id="366" name="楕円 365"/>
        <xdr:cNvSpPr/>
      </xdr:nvSpPr>
      <xdr:spPr>
        <a:xfrm>
          <a:off x="7810500" y="10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25408</xdr:rowOff>
    </xdr:from>
    <xdr:ext cx="534377" cy="259045"/>
    <xdr:sp macro="" textlink="">
      <xdr:nvSpPr>
        <xdr:cNvPr id="367" name="テキスト ボックス 366"/>
        <xdr:cNvSpPr txBox="1"/>
      </xdr:nvSpPr>
      <xdr:spPr>
        <a:xfrm>
          <a:off x="7594111" y="1014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99217</xdr:rowOff>
    </xdr:from>
    <xdr:to>
      <xdr:col>36</xdr:col>
      <xdr:colOff>165100</xdr:colOff>
      <xdr:row>59</xdr:row>
      <xdr:rowOff>29367</xdr:rowOff>
    </xdr:to>
    <xdr:sp macro="" textlink="">
      <xdr:nvSpPr>
        <xdr:cNvPr id="368" name="楕円 367"/>
        <xdr:cNvSpPr/>
      </xdr:nvSpPr>
      <xdr:spPr>
        <a:xfrm>
          <a:off x="6921500" y="1004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20494</xdr:rowOff>
    </xdr:from>
    <xdr:ext cx="534377" cy="259045"/>
    <xdr:sp macro="" textlink="">
      <xdr:nvSpPr>
        <xdr:cNvPr id="369" name="テキスト ボックス 368"/>
        <xdr:cNvSpPr txBox="1"/>
      </xdr:nvSpPr>
      <xdr:spPr>
        <a:xfrm>
          <a:off x="6705111" y="1013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120076</xdr:rowOff>
    </xdr:from>
    <xdr:to>
      <xdr:col>55</xdr:col>
      <xdr:colOff>0</xdr:colOff>
      <xdr:row>78</xdr:row>
      <xdr:rowOff>34407</xdr:rowOff>
    </xdr:to>
    <xdr:cxnSp macro="">
      <xdr:nvCxnSpPr>
        <xdr:cNvPr id="396" name="直線コネクタ 395"/>
        <xdr:cNvCxnSpPr/>
      </xdr:nvCxnSpPr>
      <xdr:spPr>
        <a:xfrm flipV="1">
          <a:off x="9639300" y="13321726"/>
          <a:ext cx="8382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34407</xdr:rowOff>
    </xdr:from>
    <xdr:to>
      <xdr:col>50</xdr:col>
      <xdr:colOff>114300</xdr:colOff>
      <xdr:row>78</xdr:row>
      <xdr:rowOff>67139</xdr:rowOff>
    </xdr:to>
    <xdr:cxnSp macro="">
      <xdr:nvCxnSpPr>
        <xdr:cNvPr id="399" name="直線コネクタ 398"/>
        <xdr:cNvCxnSpPr/>
      </xdr:nvCxnSpPr>
      <xdr:spPr>
        <a:xfrm flipV="1">
          <a:off x="8750300" y="13407507"/>
          <a:ext cx="889000" cy="3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44698</xdr:rowOff>
    </xdr:from>
    <xdr:to>
      <xdr:col>45</xdr:col>
      <xdr:colOff>177800</xdr:colOff>
      <xdr:row>78</xdr:row>
      <xdr:rowOff>67139</xdr:rowOff>
    </xdr:to>
    <xdr:cxnSp macro="">
      <xdr:nvCxnSpPr>
        <xdr:cNvPr id="402" name="直線コネクタ 401"/>
        <xdr:cNvCxnSpPr/>
      </xdr:nvCxnSpPr>
      <xdr:spPr>
        <a:xfrm>
          <a:off x="7861300" y="13417798"/>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44698</xdr:rowOff>
    </xdr:from>
    <xdr:to>
      <xdr:col>41</xdr:col>
      <xdr:colOff>50800</xdr:colOff>
      <xdr:row>78</xdr:row>
      <xdr:rowOff>92681</xdr:rowOff>
    </xdr:to>
    <xdr:cxnSp macro="">
      <xdr:nvCxnSpPr>
        <xdr:cNvPr id="405" name="直線コネクタ 404"/>
        <xdr:cNvCxnSpPr/>
      </xdr:nvCxnSpPr>
      <xdr:spPr>
        <a:xfrm flipV="1">
          <a:off x="6972300" y="13417798"/>
          <a:ext cx="889000" cy="4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69276</xdr:rowOff>
    </xdr:from>
    <xdr:to>
      <xdr:col>55</xdr:col>
      <xdr:colOff>50800</xdr:colOff>
      <xdr:row>77</xdr:row>
      <xdr:rowOff>170876</xdr:rowOff>
    </xdr:to>
    <xdr:sp macro="" textlink="">
      <xdr:nvSpPr>
        <xdr:cNvPr id="415" name="楕円 414"/>
        <xdr:cNvSpPr/>
      </xdr:nvSpPr>
      <xdr:spPr>
        <a:xfrm>
          <a:off x="10426700" y="132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92153</xdr:rowOff>
    </xdr:from>
    <xdr:ext cx="534377" cy="259045"/>
    <xdr:sp macro="" textlink="">
      <xdr:nvSpPr>
        <xdr:cNvPr id="416" name="商工費該当値テキスト"/>
        <xdr:cNvSpPr txBox="1"/>
      </xdr:nvSpPr>
      <xdr:spPr>
        <a:xfrm>
          <a:off x="10528300" y="1312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155057</xdr:rowOff>
    </xdr:from>
    <xdr:to>
      <xdr:col>50</xdr:col>
      <xdr:colOff>165100</xdr:colOff>
      <xdr:row>78</xdr:row>
      <xdr:rowOff>85207</xdr:rowOff>
    </xdr:to>
    <xdr:sp macro="" textlink="">
      <xdr:nvSpPr>
        <xdr:cNvPr id="417" name="楕円 416"/>
        <xdr:cNvSpPr/>
      </xdr:nvSpPr>
      <xdr:spPr>
        <a:xfrm>
          <a:off x="95885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101734</xdr:rowOff>
    </xdr:from>
    <xdr:ext cx="534377" cy="259045"/>
    <xdr:sp macro="" textlink="">
      <xdr:nvSpPr>
        <xdr:cNvPr id="418" name="テキスト ボックス 417"/>
        <xdr:cNvSpPr txBox="1"/>
      </xdr:nvSpPr>
      <xdr:spPr>
        <a:xfrm>
          <a:off x="9372111" y="1313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16339</xdr:rowOff>
    </xdr:from>
    <xdr:to>
      <xdr:col>46</xdr:col>
      <xdr:colOff>38100</xdr:colOff>
      <xdr:row>78</xdr:row>
      <xdr:rowOff>117939</xdr:rowOff>
    </xdr:to>
    <xdr:sp macro="" textlink="">
      <xdr:nvSpPr>
        <xdr:cNvPr id="419" name="楕円 418"/>
        <xdr:cNvSpPr/>
      </xdr:nvSpPr>
      <xdr:spPr>
        <a:xfrm>
          <a:off x="8699500" y="133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109066</xdr:rowOff>
    </xdr:from>
    <xdr:ext cx="534377" cy="259045"/>
    <xdr:sp macro="" textlink="">
      <xdr:nvSpPr>
        <xdr:cNvPr id="420" name="テキスト ボックス 419"/>
        <xdr:cNvSpPr txBox="1"/>
      </xdr:nvSpPr>
      <xdr:spPr>
        <a:xfrm>
          <a:off x="8483111" y="134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165348</xdr:rowOff>
    </xdr:from>
    <xdr:to>
      <xdr:col>41</xdr:col>
      <xdr:colOff>101600</xdr:colOff>
      <xdr:row>78</xdr:row>
      <xdr:rowOff>95498</xdr:rowOff>
    </xdr:to>
    <xdr:sp macro="" textlink="">
      <xdr:nvSpPr>
        <xdr:cNvPr id="421" name="楕円 420"/>
        <xdr:cNvSpPr/>
      </xdr:nvSpPr>
      <xdr:spPr>
        <a:xfrm>
          <a:off x="7810500" y="133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86625</xdr:rowOff>
    </xdr:from>
    <xdr:ext cx="534377" cy="259045"/>
    <xdr:sp macro="" textlink="">
      <xdr:nvSpPr>
        <xdr:cNvPr id="422" name="テキスト ボックス 421"/>
        <xdr:cNvSpPr txBox="1"/>
      </xdr:nvSpPr>
      <xdr:spPr>
        <a:xfrm>
          <a:off x="7594111" y="134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41881</xdr:rowOff>
    </xdr:from>
    <xdr:to>
      <xdr:col>36</xdr:col>
      <xdr:colOff>165100</xdr:colOff>
      <xdr:row>78</xdr:row>
      <xdr:rowOff>143481</xdr:rowOff>
    </xdr:to>
    <xdr:sp macro="" textlink="">
      <xdr:nvSpPr>
        <xdr:cNvPr id="423" name="楕円 422"/>
        <xdr:cNvSpPr/>
      </xdr:nvSpPr>
      <xdr:spPr>
        <a:xfrm>
          <a:off x="6921500" y="134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134608</xdr:rowOff>
    </xdr:from>
    <xdr:ext cx="534377" cy="259045"/>
    <xdr:sp macro="" textlink="">
      <xdr:nvSpPr>
        <xdr:cNvPr id="424" name="テキスト ボックス 423"/>
        <xdr:cNvSpPr txBox="1"/>
      </xdr:nvSpPr>
      <xdr:spPr>
        <a:xfrm>
          <a:off x="6705111" y="135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55279</xdr:rowOff>
    </xdr:from>
    <xdr:to>
      <xdr:col>55</xdr:col>
      <xdr:colOff>0</xdr:colOff>
      <xdr:row>98</xdr:row>
      <xdr:rowOff>65373</xdr:rowOff>
    </xdr:to>
    <xdr:cxnSp macro="">
      <xdr:nvCxnSpPr>
        <xdr:cNvPr id="451" name="直線コネクタ 450"/>
        <xdr:cNvCxnSpPr/>
      </xdr:nvCxnSpPr>
      <xdr:spPr>
        <a:xfrm>
          <a:off x="9639300" y="16857379"/>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55279</xdr:rowOff>
    </xdr:from>
    <xdr:to>
      <xdr:col>50</xdr:col>
      <xdr:colOff>114300</xdr:colOff>
      <xdr:row>98</xdr:row>
      <xdr:rowOff>57972</xdr:rowOff>
    </xdr:to>
    <xdr:cxnSp macro="">
      <xdr:nvCxnSpPr>
        <xdr:cNvPr id="454" name="直線コネクタ 453"/>
        <xdr:cNvCxnSpPr/>
      </xdr:nvCxnSpPr>
      <xdr:spPr>
        <a:xfrm flipV="1">
          <a:off x="8750300" y="16857379"/>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57972</xdr:rowOff>
    </xdr:from>
    <xdr:to>
      <xdr:col>45</xdr:col>
      <xdr:colOff>177800</xdr:colOff>
      <xdr:row>98</xdr:row>
      <xdr:rowOff>70872</xdr:rowOff>
    </xdr:to>
    <xdr:cxnSp macro="">
      <xdr:nvCxnSpPr>
        <xdr:cNvPr id="457" name="直線コネクタ 456"/>
        <xdr:cNvCxnSpPr/>
      </xdr:nvCxnSpPr>
      <xdr:spPr>
        <a:xfrm flipV="1">
          <a:off x="7861300" y="16860072"/>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70872</xdr:rowOff>
    </xdr:from>
    <xdr:to>
      <xdr:col>41</xdr:col>
      <xdr:colOff>50800</xdr:colOff>
      <xdr:row>98</xdr:row>
      <xdr:rowOff>75285</xdr:rowOff>
    </xdr:to>
    <xdr:cxnSp macro="">
      <xdr:nvCxnSpPr>
        <xdr:cNvPr id="460" name="直線コネクタ 459"/>
        <xdr:cNvCxnSpPr/>
      </xdr:nvCxnSpPr>
      <xdr:spPr>
        <a:xfrm flipV="1">
          <a:off x="6972300" y="16872972"/>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14573</xdr:rowOff>
    </xdr:from>
    <xdr:to>
      <xdr:col>55</xdr:col>
      <xdr:colOff>50800</xdr:colOff>
      <xdr:row>98</xdr:row>
      <xdr:rowOff>116173</xdr:rowOff>
    </xdr:to>
    <xdr:sp macro="" textlink="">
      <xdr:nvSpPr>
        <xdr:cNvPr id="470" name="楕円 469"/>
        <xdr:cNvSpPr/>
      </xdr:nvSpPr>
      <xdr:spPr>
        <a:xfrm>
          <a:off x="10426700" y="168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4479</xdr:rowOff>
    </xdr:from>
    <xdr:to>
      <xdr:col>50</xdr:col>
      <xdr:colOff>165100</xdr:colOff>
      <xdr:row>98</xdr:row>
      <xdr:rowOff>106079</xdr:rowOff>
    </xdr:to>
    <xdr:sp macro="" textlink="">
      <xdr:nvSpPr>
        <xdr:cNvPr id="472" name="楕円 471"/>
        <xdr:cNvSpPr/>
      </xdr:nvSpPr>
      <xdr:spPr>
        <a:xfrm>
          <a:off x="9588500" y="168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122606</xdr:rowOff>
    </xdr:from>
    <xdr:ext cx="534377" cy="259045"/>
    <xdr:sp macro="" textlink="">
      <xdr:nvSpPr>
        <xdr:cNvPr id="473" name="テキスト ボックス 472"/>
        <xdr:cNvSpPr txBox="1"/>
      </xdr:nvSpPr>
      <xdr:spPr>
        <a:xfrm>
          <a:off x="9372111" y="165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7172</xdr:rowOff>
    </xdr:from>
    <xdr:to>
      <xdr:col>46</xdr:col>
      <xdr:colOff>38100</xdr:colOff>
      <xdr:row>98</xdr:row>
      <xdr:rowOff>108772</xdr:rowOff>
    </xdr:to>
    <xdr:sp macro="" textlink="">
      <xdr:nvSpPr>
        <xdr:cNvPr id="474" name="楕円 473"/>
        <xdr:cNvSpPr/>
      </xdr:nvSpPr>
      <xdr:spPr>
        <a:xfrm>
          <a:off x="8699500" y="168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99899</xdr:rowOff>
    </xdr:from>
    <xdr:ext cx="534377" cy="259045"/>
    <xdr:sp macro="" textlink="">
      <xdr:nvSpPr>
        <xdr:cNvPr id="475" name="テキスト ボックス 474"/>
        <xdr:cNvSpPr txBox="1"/>
      </xdr:nvSpPr>
      <xdr:spPr>
        <a:xfrm>
          <a:off x="8483111" y="169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20072</xdr:rowOff>
    </xdr:from>
    <xdr:to>
      <xdr:col>41</xdr:col>
      <xdr:colOff>101600</xdr:colOff>
      <xdr:row>98</xdr:row>
      <xdr:rowOff>121672</xdr:rowOff>
    </xdr:to>
    <xdr:sp macro="" textlink="">
      <xdr:nvSpPr>
        <xdr:cNvPr id="476" name="楕円 475"/>
        <xdr:cNvSpPr/>
      </xdr:nvSpPr>
      <xdr:spPr>
        <a:xfrm>
          <a:off x="7810500" y="16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112799</xdr:rowOff>
    </xdr:from>
    <xdr:ext cx="534377" cy="259045"/>
    <xdr:sp macro="" textlink="">
      <xdr:nvSpPr>
        <xdr:cNvPr id="477" name="テキスト ボックス 476"/>
        <xdr:cNvSpPr txBox="1"/>
      </xdr:nvSpPr>
      <xdr:spPr>
        <a:xfrm>
          <a:off x="7594111" y="1691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24485</xdr:rowOff>
    </xdr:from>
    <xdr:to>
      <xdr:col>36</xdr:col>
      <xdr:colOff>165100</xdr:colOff>
      <xdr:row>98</xdr:row>
      <xdr:rowOff>126085</xdr:rowOff>
    </xdr:to>
    <xdr:sp macro="" textlink="">
      <xdr:nvSpPr>
        <xdr:cNvPr id="478" name="楕円 477"/>
        <xdr:cNvSpPr/>
      </xdr:nvSpPr>
      <xdr:spPr>
        <a:xfrm>
          <a:off x="6921500" y="168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117212</xdr:rowOff>
    </xdr:from>
    <xdr:ext cx="534377" cy="259045"/>
    <xdr:sp macro="" textlink="">
      <xdr:nvSpPr>
        <xdr:cNvPr id="479" name="テキスト ボックス 478"/>
        <xdr:cNvSpPr txBox="1"/>
      </xdr:nvSpPr>
      <xdr:spPr>
        <a:xfrm>
          <a:off x="6705111" y="169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11995</xdr:rowOff>
    </xdr:from>
    <xdr:to>
      <xdr:col>85</xdr:col>
      <xdr:colOff>127000</xdr:colOff>
      <xdr:row>38</xdr:row>
      <xdr:rowOff>14414</xdr:rowOff>
    </xdr:to>
    <xdr:cxnSp macro="">
      <xdr:nvCxnSpPr>
        <xdr:cNvPr id="506" name="直線コネクタ 505"/>
        <xdr:cNvCxnSpPr/>
      </xdr:nvCxnSpPr>
      <xdr:spPr>
        <a:xfrm flipV="1">
          <a:off x="15481300" y="6527095"/>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14190</xdr:rowOff>
    </xdr:from>
    <xdr:to>
      <xdr:col>81</xdr:col>
      <xdr:colOff>50800</xdr:colOff>
      <xdr:row>38</xdr:row>
      <xdr:rowOff>14414</xdr:rowOff>
    </xdr:to>
    <xdr:cxnSp macro="">
      <xdr:nvCxnSpPr>
        <xdr:cNvPr id="509" name="直線コネクタ 508"/>
        <xdr:cNvCxnSpPr/>
      </xdr:nvCxnSpPr>
      <xdr:spPr>
        <a:xfrm>
          <a:off x="14592300" y="6529290"/>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14190</xdr:rowOff>
    </xdr:from>
    <xdr:to>
      <xdr:col>76</xdr:col>
      <xdr:colOff>114300</xdr:colOff>
      <xdr:row>38</xdr:row>
      <xdr:rowOff>28006</xdr:rowOff>
    </xdr:to>
    <xdr:cxnSp macro="">
      <xdr:nvCxnSpPr>
        <xdr:cNvPr id="512" name="直線コネクタ 511"/>
        <xdr:cNvCxnSpPr/>
      </xdr:nvCxnSpPr>
      <xdr:spPr>
        <a:xfrm flipV="1">
          <a:off x="13703300" y="6529290"/>
          <a:ext cx="8890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20179</xdr:rowOff>
    </xdr:from>
    <xdr:to>
      <xdr:col>71</xdr:col>
      <xdr:colOff>177800</xdr:colOff>
      <xdr:row>38</xdr:row>
      <xdr:rowOff>28006</xdr:rowOff>
    </xdr:to>
    <xdr:cxnSp macro="">
      <xdr:nvCxnSpPr>
        <xdr:cNvPr id="515" name="直線コネクタ 514"/>
        <xdr:cNvCxnSpPr/>
      </xdr:nvCxnSpPr>
      <xdr:spPr>
        <a:xfrm>
          <a:off x="12814300" y="6363829"/>
          <a:ext cx="889000" cy="17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132645</xdr:rowOff>
    </xdr:from>
    <xdr:to>
      <xdr:col>85</xdr:col>
      <xdr:colOff>177800</xdr:colOff>
      <xdr:row>38</xdr:row>
      <xdr:rowOff>62795</xdr:rowOff>
    </xdr:to>
    <xdr:sp macro="" textlink="">
      <xdr:nvSpPr>
        <xdr:cNvPr id="525" name="楕円 524"/>
        <xdr:cNvSpPr/>
      </xdr:nvSpPr>
      <xdr:spPr>
        <a:xfrm>
          <a:off x="16268700" y="64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135063</xdr:rowOff>
    </xdr:from>
    <xdr:to>
      <xdr:col>81</xdr:col>
      <xdr:colOff>101600</xdr:colOff>
      <xdr:row>38</xdr:row>
      <xdr:rowOff>65213</xdr:rowOff>
    </xdr:to>
    <xdr:sp macro="" textlink="">
      <xdr:nvSpPr>
        <xdr:cNvPr id="527" name="楕円 526"/>
        <xdr:cNvSpPr/>
      </xdr:nvSpPr>
      <xdr:spPr>
        <a:xfrm>
          <a:off x="15430500" y="64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56341</xdr:rowOff>
    </xdr:from>
    <xdr:ext cx="534377" cy="259045"/>
    <xdr:sp macro="" textlink="">
      <xdr:nvSpPr>
        <xdr:cNvPr id="528" name="テキスト ボックス 527"/>
        <xdr:cNvSpPr txBox="1"/>
      </xdr:nvSpPr>
      <xdr:spPr>
        <a:xfrm>
          <a:off x="15214111" y="657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134839</xdr:rowOff>
    </xdr:from>
    <xdr:to>
      <xdr:col>76</xdr:col>
      <xdr:colOff>165100</xdr:colOff>
      <xdr:row>38</xdr:row>
      <xdr:rowOff>64990</xdr:rowOff>
    </xdr:to>
    <xdr:sp macro="" textlink="">
      <xdr:nvSpPr>
        <xdr:cNvPr id="529" name="楕円 528"/>
        <xdr:cNvSpPr/>
      </xdr:nvSpPr>
      <xdr:spPr>
        <a:xfrm>
          <a:off x="14541500" y="6478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56117</xdr:rowOff>
    </xdr:from>
    <xdr:ext cx="534377" cy="259045"/>
    <xdr:sp macro="" textlink="">
      <xdr:nvSpPr>
        <xdr:cNvPr id="530" name="テキスト ボックス 529"/>
        <xdr:cNvSpPr txBox="1"/>
      </xdr:nvSpPr>
      <xdr:spPr>
        <a:xfrm>
          <a:off x="14325111" y="65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148656</xdr:rowOff>
    </xdr:from>
    <xdr:to>
      <xdr:col>72</xdr:col>
      <xdr:colOff>38100</xdr:colOff>
      <xdr:row>38</xdr:row>
      <xdr:rowOff>78806</xdr:rowOff>
    </xdr:to>
    <xdr:sp macro="" textlink="">
      <xdr:nvSpPr>
        <xdr:cNvPr id="531" name="楕円 530"/>
        <xdr:cNvSpPr/>
      </xdr:nvSpPr>
      <xdr:spPr>
        <a:xfrm>
          <a:off x="13652500" y="64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69933</xdr:rowOff>
    </xdr:from>
    <xdr:ext cx="534377" cy="259045"/>
    <xdr:sp macro="" textlink="">
      <xdr:nvSpPr>
        <xdr:cNvPr id="532" name="テキスト ボックス 531"/>
        <xdr:cNvSpPr txBox="1"/>
      </xdr:nvSpPr>
      <xdr:spPr>
        <a:xfrm>
          <a:off x="13436111" y="65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140829</xdr:rowOff>
    </xdr:from>
    <xdr:to>
      <xdr:col>67</xdr:col>
      <xdr:colOff>101600</xdr:colOff>
      <xdr:row>37</xdr:row>
      <xdr:rowOff>70979</xdr:rowOff>
    </xdr:to>
    <xdr:sp macro="" textlink="">
      <xdr:nvSpPr>
        <xdr:cNvPr id="533" name="楕円 532"/>
        <xdr:cNvSpPr/>
      </xdr:nvSpPr>
      <xdr:spPr>
        <a:xfrm>
          <a:off x="12763500" y="631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87506</xdr:rowOff>
    </xdr:from>
    <xdr:ext cx="534377" cy="259045"/>
    <xdr:sp macro="" textlink="">
      <xdr:nvSpPr>
        <xdr:cNvPr id="534" name="テキスト ボックス 533"/>
        <xdr:cNvSpPr txBox="1"/>
      </xdr:nvSpPr>
      <xdr:spPr>
        <a:xfrm>
          <a:off x="12547111" y="60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150604</xdr:rowOff>
    </xdr:from>
    <xdr:to>
      <xdr:col>85</xdr:col>
      <xdr:colOff>127000</xdr:colOff>
      <xdr:row>58</xdr:row>
      <xdr:rowOff>170321</xdr:rowOff>
    </xdr:to>
    <xdr:cxnSp macro="">
      <xdr:nvCxnSpPr>
        <xdr:cNvPr id="565" name="直線コネクタ 564"/>
        <xdr:cNvCxnSpPr/>
      </xdr:nvCxnSpPr>
      <xdr:spPr>
        <a:xfrm flipV="1">
          <a:off x="15481300" y="10094704"/>
          <a:ext cx="8382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170321</xdr:rowOff>
    </xdr:from>
    <xdr:to>
      <xdr:col>81</xdr:col>
      <xdr:colOff>50800</xdr:colOff>
      <xdr:row>58</xdr:row>
      <xdr:rowOff>170481</xdr:rowOff>
    </xdr:to>
    <xdr:cxnSp macro="">
      <xdr:nvCxnSpPr>
        <xdr:cNvPr id="568" name="直線コネクタ 567"/>
        <xdr:cNvCxnSpPr/>
      </xdr:nvCxnSpPr>
      <xdr:spPr>
        <a:xfrm flipV="1">
          <a:off x="14592300" y="10114421"/>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170481</xdr:rowOff>
    </xdr:from>
    <xdr:to>
      <xdr:col>76</xdr:col>
      <xdr:colOff>114300</xdr:colOff>
      <xdr:row>59</xdr:row>
      <xdr:rowOff>11406</xdr:rowOff>
    </xdr:to>
    <xdr:cxnSp macro="">
      <xdr:nvCxnSpPr>
        <xdr:cNvPr id="571" name="直線コネクタ 570"/>
        <xdr:cNvCxnSpPr/>
      </xdr:nvCxnSpPr>
      <xdr:spPr>
        <a:xfrm flipV="1">
          <a:off x="13703300" y="10114581"/>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124219</xdr:rowOff>
    </xdr:from>
    <xdr:to>
      <xdr:col>71</xdr:col>
      <xdr:colOff>177800</xdr:colOff>
      <xdr:row>59</xdr:row>
      <xdr:rowOff>11406</xdr:rowOff>
    </xdr:to>
    <xdr:cxnSp macro="">
      <xdr:nvCxnSpPr>
        <xdr:cNvPr id="574" name="直線コネクタ 573"/>
        <xdr:cNvCxnSpPr/>
      </xdr:nvCxnSpPr>
      <xdr:spPr>
        <a:xfrm>
          <a:off x="12814300" y="10068319"/>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99804</xdr:rowOff>
    </xdr:from>
    <xdr:to>
      <xdr:col>85</xdr:col>
      <xdr:colOff>177800</xdr:colOff>
      <xdr:row>59</xdr:row>
      <xdr:rowOff>29954</xdr:rowOff>
    </xdr:to>
    <xdr:sp macro="" textlink="">
      <xdr:nvSpPr>
        <xdr:cNvPr id="584" name="楕円 583"/>
        <xdr:cNvSpPr/>
      </xdr:nvSpPr>
      <xdr:spPr>
        <a:xfrm>
          <a:off x="16268700" y="100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119521</xdr:rowOff>
    </xdr:from>
    <xdr:to>
      <xdr:col>81</xdr:col>
      <xdr:colOff>101600</xdr:colOff>
      <xdr:row>59</xdr:row>
      <xdr:rowOff>49671</xdr:rowOff>
    </xdr:to>
    <xdr:sp macro="" textlink="">
      <xdr:nvSpPr>
        <xdr:cNvPr id="586" name="楕円 585"/>
        <xdr:cNvSpPr/>
      </xdr:nvSpPr>
      <xdr:spPr>
        <a:xfrm>
          <a:off x="15430500" y="100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40798</xdr:rowOff>
    </xdr:from>
    <xdr:ext cx="534377" cy="259045"/>
    <xdr:sp macro="" textlink="">
      <xdr:nvSpPr>
        <xdr:cNvPr id="587" name="テキスト ボックス 586"/>
        <xdr:cNvSpPr txBox="1"/>
      </xdr:nvSpPr>
      <xdr:spPr>
        <a:xfrm>
          <a:off x="15214111" y="101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119681</xdr:rowOff>
    </xdr:from>
    <xdr:to>
      <xdr:col>76</xdr:col>
      <xdr:colOff>165100</xdr:colOff>
      <xdr:row>59</xdr:row>
      <xdr:rowOff>49831</xdr:rowOff>
    </xdr:to>
    <xdr:sp macro="" textlink="">
      <xdr:nvSpPr>
        <xdr:cNvPr id="588" name="楕円 587"/>
        <xdr:cNvSpPr/>
      </xdr:nvSpPr>
      <xdr:spPr>
        <a:xfrm>
          <a:off x="14541500" y="100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40958</xdr:rowOff>
    </xdr:from>
    <xdr:ext cx="534377" cy="259045"/>
    <xdr:sp macro="" textlink="">
      <xdr:nvSpPr>
        <xdr:cNvPr id="589" name="テキスト ボックス 588"/>
        <xdr:cNvSpPr txBox="1"/>
      </xdr:nvSpPr>
      <xdr:spPr>
        <a:xfrm>
          <a:off x="14325111" y="101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132056</xdr:rowOff>
    </xdr:from>
    <xdr:to>
      <xdr:col>72</xdr:col>
      <xdr:colOff>38100</xdr:colOff>
      <xdr:row>59</xdr:row>
      <xdr:rowOff>62206</xdr:rowOff>
    </xdr:to>
    <xdr:sp macro="" textlink="">
      <xdr:nvSpPr>
        <xdr:cNvPr id="590" name="楕円 589"/>
        <xdr:cNvSpPr/>
      </xdr:nvSpPr>
      <xdr:spPr>
        <a:xfrm>
          <a:off x="13652500" y="10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53333</xdr:rowOff>
    </xdr:from>
    <xdr:ext cx="534377" cy="259045"/>
    <xdr:sp macro="" textlink="">
      <xdr:nvSpPr>
        <xdr:cNvPr id="591" name="テキスト ボックス 590"/>
        <xdr:cNvSpPr txBox="1"/>
      </xdr:nvSpPr>
      <xdr:spPr>
        <a:xfrm>
          <a:off x="13436111" y="1016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73419</xdr:rowOff>
    </xdr:from>
    <xdr:to>
      <xdr:col>67</xdr:col>
      <xdr:colOff>101600</xdr:colOff>
      <xdr:row>59</xdr:row>
      <xdr:rowOff>3569</xdr:rowOff>
    </xdr:to>
    <xdr:sp macro="" textlink="">
      <xdr:nvSpPr>
        <xdr:cNvPr id="592" name="楕円 591"/>
        <xdr:cNvSpPr/>
      </xdr:nvSpPr>
      <xdr:spPr>
        <a:xfrm>
          <a:off x="12763500" y="100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20096</xdr:rowOff>
    </xdr:from>
    <xdr:ext cx="534377" cy="259045"/>
    <xdr:sp macro="" textlink="">
      <xdr:nvSpPr>
        <xdr:cNvPr id="593" name="テキスト ボックス 592"/>
        <xdr:cNvSpPr txBox="1"/>
      </xdr:nvSpPr>
      <xdr:spPr>
        <a:xfrm>
          <a:off x="12547111" y="97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94459</xdr:rowOff>
    </xdr:from>
    <xdr:to>
      <xdr:col>85</xdr:col>
      <xdr:colOff>127000</xdr:colOff>
      <xdr:row>79</xdr:row>
      <xdr:rowOff>44450</xdr:rowOff>
    </xdr:to>
    <xdr:cxnSp macro="">
      <xdr:nvCxnSpPr>
        <xdr:cNvPr id="622" name="直線コネクタ 621"/>
        <xdr:cNvCxnSpPr/>
      </xdr:nvCxnSpPr>
      <xdr:spPr>
        <a:xfrm flipV="1">
          <a:off x="15481300" y="13467559"/>
          <a:ext cx="838200" cy="12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35905</xdr:rowOff>
    </xdr:from>
    <xdr:to>
      <xdr:col>81</xdr:col>
      <xdr:colOff>50800</xdr:colOff>
      <xdr:row>79</xdr:row>
      <xdr:rowOff>44450</xdr:rowOff>
    </xdr:to>
    <xdr:cxnSp macro="">
      <xdr:nvCxnSpPr>
        <xdr:cNvPr id="625" name="直線コネクタ 624"/>
        <xdr:cNvCxnSpPr/>
      </xdr:nvCxnSpPr>
      <xdr:spPr>
        <a:xfrm>
          <a:off x="14592300" y="13580455"/>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34891</xdr:rowOff>
    </xdr:from>
    <xdr:to>
      <xdr:col>76</xdr:col>
      <xdr:colOff>114300</xdr:colOff>
      <xdr:row>79</xdr:row>
      <xdr:rowOff>35905</xdr:rowOff>
    </xdr:to>
    <xdr:cxnSp macro="">
      <xdr:nvCxnSpPr>
        <xdr:cNvPr id="628" name="直線コネクタ 627"/>
        <xdr:cNvCxnSpPr/>
      </xdr:nvCxnSpPr>
      <xdr:spPr>
        <a:xfrm>
          <a:off x="13703300" y="13579441"/>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14625</xdr:rowOff>
    </xdr:from>
    <xdr:to>
      <xdr:col>71</xdr:col>
      <xdr:colOff>177800</xdr:colOff>
      <xdr:row>79</xdr:row>
      <xdr:rowOff>34891</xdr:rowOff>
    </xdr:to>
    <xdr:cxnSp macro="">
      <xdr:nvCxnSpPr>
        <xdr:cNvPr id="631" name="直線コネクタ 630"/>
        <xdr:cNvCxnSpPr/>
      </xdr:nvCxnSpPr>
      <xdr:spPr>
        <a:xfrm>
          <a:off x="12814300" y="13559175"/>
          <a:ext cx="889000" cy="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43659</xdr:rowOff>
    </xdr:from>
    <xdr:to>
      <xdr:col>85</xdr:col>
      <xdr:colOff>177800</xdr:colOff>
      <xdr:row>78</xdr:row>
      <xdr:rowOff>145259</xdr:rowOff>
    </xdr:to>
    <xdr:sp macro="" textlink="">
      <xdr:nvSpPr>
        <xdr:cNvPr id="641" name="楕円 640"/>
        <xdr:cNvSpPr/>
      </xdr:nvSpPr>
      <xdr:spPr>
        <a:xfrm>
          <a:off x="162687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3036</xdr:rowOff>
    </xdr:from>
    <xdr:ext cx="534377" cy="259045"/>
    <xdr:sp macro="" textlink="">
      <xdr:nvSpPr>
        <xdr:cNvPr id="642" name="災害復旧費該当値テキスト"/>
        <xdr:cNvSpPr txBox="1"/>
      </xdr:nvSpPr>
      <xdr:spPr>
        <a:xfrm>
          <a:off x="16370300" y="132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156555</xdr:rowOff>
    </xdr:from>
    <xdr:to>
      <xdr:col>76</xdr:col>
      <xdr:colOff>165100</xdr:colOff>
      <xdr:row>79</xdr:row>
      <xdr:rowOff>86705</xdr:rowOff>
    </xdr:to>
    <xdr:sp macro="" textlink="">
      <xdr:nvSpPr>
        <xdr:cNvPr id="645" name="楕円 644"/>
        <xdr:cNvSpPr/>
      </xdr:nvSpPr>
      <xdr:spPr>
        <a:xfrm>
          <a:off x="14541500" y="135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77832</xdr:rowOff>
    </xdr:from>
    <xdr:ext cx="469744" cy="259045"/>
    <xdr:sp macro="" textlink="">
      <xdr:nvSpPr>
        <xdr:cNvPr id="646" name="テキスト ボックス 645"/>
        <xdr:cNvSpPr txBox="1"/>
      </xdr:nvSpPr>
      <xdr:spPr>
        <a:xfrm>
          <a:off x="14357428" y="136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155541</xdr:rowOff>
    </xdr:from>
    <xdr:to>
      <xdr:col>72</xdr:col>
      <xdr:colOff>38100</xdr:colOff>
      <xdr:row>79</xdr:row>
      <xdr:rowOff>85691</xdr:rowOff>
    </xdr:to>
    <xdr:sp macro="" textlink="">
      <xdr:nvSpPr>
        <xdr:cNvPr id="647" name="楕円 646"/>
        <xdr:cNvSpPr/>
      </xdr:nvSpPr>
      <xdr:spPr>
        <a:xfrm>
          <a:off x="13652500" y="135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76818</xdr:rowOff>
    </xdr:from>
    <xdr:ext cx="469744" cy="259045"/>
    <xdr:sp macro="" textlink="">
      <xdr:nvSpPr>
        <xdr:cNvPr id="648" name="テキスト ボックス 647"/>
        <xdr:cNvSpPr txBox="1"/>
      </xdr:nvSpPr>
      <xdr:spPr>
        <a:xfrm>
          <a:off x="13468428" y="136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135275</xdr:rowOff>
    </xdr:from>
    <xdr:to>
      <xdr:col>67</xdr:col>
      <xdr:colOff>101600</xdr:colOff>
      <xdr:row>79</xdr:row>
      <xdr:rowOff>65425</xdr:rowOff>
    </xdr:to>
    <xdr:sp macro="" textlink="">
      <xdr:nvSpPr>
        <xdr:cNvPr id="649" name="楕円 648"/>
        <xdr:cNvSpPr/>
      </xdr:nvSpPr>
      <xdr:spPr>
        <a:xfrm>
          <a:off x="12763500" y="13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56552</xdr:rowOff>
    </xdr:from>
    <xdr:ext cx="469744" cy="259045"/>
    <xdr:sp macro="" textlink="">
      <xdr:nvSpPr>
        <xdr:cNvPr id="650" name="テキスト ボックス 649"/>
        <xdr:cNvSpPr txBox="1"/>
      </xdr:nvSpPr>
      <xdr:spPr>
        <a:xfrm>
          <a:off x="12579428" y="1360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115177</xdr:rowOff>
    </xdr:from>
    <xdr:to>
      <xdr:col>85</xdr:col>
      <xdr:colOff>127000</xdr:colOff>
      <xdr:row>96</xdr:row>
      <xdr:rowOff>23394</xdr:rowOff>
    </xdr:to>
    <xdr:cxnSp macro="">
      <xdr:nvCxnSpPr>
        <xdr:cNvPr id="675" name="直線コネクタ 674"/>
        <xdr:cNvCxnSpPr/>
      </xdr:nvCxnSpPr>
      <xdr:spPr>
        <a:xfrm flipV="1">
          <a:off x="15481300" y="16402927"/>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23394</xdr:rowOff>
    </xdr:from>
    <xdr:to>
      <xdr:col>81</xdr:col>
      <xdr:colOff>50800</xdr:colOff>
      <xdr:row>96</xdr:row>
      <xdr:rowOff>46455</xdr:rowOff>
    </xdr:to>
    <xdr:cxnSp macro="">
      <xdr:nvCxnSpPr>
        <xdr:cNvPr id="678" name="直線コネクタ 677"/>
        <xdr:cNvCxnSpPr/>
      </xdr:nvCxnSpPr>
      <xdr:spPr>
        <a:xfrm flipV="1">
          <a:off x="14592300" y="16482594"/>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46455</xdr:rowOff>
    </xdr:from>
    <xdr:to>
      <xdr:col>76</xdr:col>
      <xdr:colOff>114300</xdr:colOff>
      <xdr:row>96</xdr:row>
      <xdr:rowOff>79550</xdr:rowOff>
    </xdr:to>
    <xdr:cxnSp macro="">
      <xdr:nvCxnSpPr>
        <xdr:cNvPr id="681" name="直線コネクタ 680"/>
        <xdr:cNvCxnSpPr/>
      </xdr:nvCxnSpPr>
      <xdr:spPr>
        <a:xfrm flipV="1">
          <a:off x="13703300" y="16505655"/>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79550</xdr:rowOff>
    </xdr:from>
    <xdr:to>
      <xdr:col>71</xdr:col>
      <xdr:colOff>177800</xdr:colOff>
      <xdr:row>96</xdr:row>
      <xdr:rowOff>82214</xdr:rowOff>
    </xdr:to>
    <xdr:cxnSp macro="">
      <xdr:nvCxnSpPr>
        <xdr:cNvPr id="684" name="直線コネクタ 683"/>
        <xdr:cNvCxnSpPr/>
      </xdr:nvCxnSpPr>
      <xdr:spPr>
        <a:xfrm flipV="1">
          <a:off x="12814300" y="16538750"/>
          <a:ext cx="889000" cy="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64377</xdr:rowOff>
    </xdr:from>
    <xdr:to>
      <xdr:col>85</xdr:col>
      <xdr:colOff>177800</xdr:colOff>
      <xdr:row>95</xdr:row>
      <xdr:rowOff>165977</xdr:rowOff>
    </xdr:to>
    <xdr:sp macro="" textlink="">
      <xdr:nvSpPr>
        <xdr:cNvPr id="694" name="楕円 693"/>
        <xdr:cNvSpPr/>
      </xdr:nvSpPr>
      <xdr:spPr>
        <a:xfrm>
          <a:off x="16268700" y="163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42804</xdr:rowOff>
    </xdr:from>
    <xdr:ext cx="534377" cy="259045"/>
    <xdr:sp macro="" textlink="">
      <xdr:nvSpPr>
        <xdr:cNvPr id="695" name="公債費該当値テキスト"/>
        <xdr:cNvSpPr txBox="1"/>
      </xdr:nvSpPr>
      <xdr:spPr>
        <a:xfrm>
          <a:off x="16370300" y="163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144044</xdr:rowOff>
    </xdr:from>
    <xdr:to>
      <xdr:col>81</xdr:col>
      <xdr:colOff>101600</xdr:colOff>
      <xdr:row>96</xdr:row>
      <xdr:rowOff>74194</xdr:rowOff>
    </xdr:to>
    <xdr:sp macro="" textlink="">
      <xdr:nvSpPr>
        <xdr:cNvPr id="696" name="楕円 695"/>
        <xdr:cNvSpPr/>
      </xdr:nvSpPr>
      <xdr:spPr>
        <a:xfrm>
          <a:off x="15430500" y="164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65321</xdr:rowOff>
    </xdr:from>
    <xdr:ext cx="534377" cy="259045"/>
    <xdr:sp macro="" textlink="">
      <xdr:nvSpPr>
        <xdr:cNvPr id="697" name="テキスト ボックス 696"/>
        <xdr:cNvSpPr txBox="1"/>
      </xdr:nvSpPr>
      <xdr:spPr>
        <a:xfrm>
          <a:off x="15214111" y="165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167105</xdr:rowOff>
    </xdr:from>
    <xdr:to>
      <xdr:col>76</xdr:col>
      <xdr:colOff>165100</xdr:colOff>
      <xdr:row>96</xdr:row>
      <xdr:rowOff>97255</xdr:rowOff>
    </xdr:to>
    <xdr:sp macro="" textlink="">
      <xdr:nvSpPr>
        <xdr:cNvPr id="698" name="楕円 697"/>
        <xdr:cNvSpPr/>
      </xdr:nvSpPr>
      <xdr:spPr>
        <a:xfrm>
          <a:off x="14541500" y="16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88382</xdr:rowOff>
    </xdr:from>
    <xdr:ext cx="534377" cy="259045"/>
    <xdr:sp macro="" textlink="">
      <xdr:nvSpPr>
        <xdr:cNvPr id="699" name="テキスト ボックス 698"/>
        <xdr:cNvSpPr txBox="1"/>
      </xdr:nvSpPr>
      <xdr:spPr>
        <a:xfrm>
          <a:off x="14325111" y="165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28750</xdr:rowOff>
    </xdr:from>
    <xdr:to>
      <xdr:col>72</xdr:col>
      <xdr:colOff>38100</xdr:colOff>
      <xdr:row>96</xdr:row>
      <xdr:rowOff>130350</xdr:rowOff>
    </xdr:to>
    <xdr:sp macro="" textlink="">
      <xdr:nvSpPr>
        <xdr:cNvPr id="700" name="楕円 699"/>
        <xdr:cNvSpPr/>
      </xdr:nvSpPr>
      <xdr:spPr>
        <a:xfrm>
          <a:off x="13652500" y="164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121477</xdr:rowOff>
    </xdr:from>
    <xdr:ext cx="534377" cy="259045"/>
    <xdr:sp macro="" textlink="">
      <xdr:nvSpPr>
        <xdr:cNvPr id="701" name="テキスト ボックス 700"/>
        <xdr:cNvSpPr txBox="1"/>
      </xdr:nvSpPr>
      <xdr:spPr>
        <a:xfrm>
          <a:off x="13436111" y="165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31414</xdr:rowOff>
    </xdr:from>
    <xdr:to>
      <xdr:col>67</xdr:col>
      <xdr:colOff>101600</xdr:colOff>
      <xdr:row>96</xdr:row>
      <xdr:rowOff>133014</xdr:rowOff>
    </xdr:to>
    <xdr:sp macro="" textlink="">
      <xdr:nvSpPr>
        <xdr:cNvPr id="702" name="楕円 701"/>
        <xdr:cNvSpPr/>
      </xdr:nvSpPr>
      <xdr:spPr>
        <a:xfrm>
          <a:off x="12763500" y="16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124141</xdr:rowOff>
    </xdr:from>
    <xdr:ext cx="534377" cy="259045"/>
    <xdr:sp macro="" textlink="">
      <xdr:nvSpPr>
        <xdr:cNvPr id="703" name="テキスト ボックス 702"/>
        <xdr:cNvSpPr txBox="1"/>
      </xdr:nvSpPr>
      <xdr:spPr>
        <a:xfrm>
          <a:off x="12547111" y="1658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総務費の住民一人当たりコストは</a:t>
          </a:r>
          <a:r>
            <a:rPr kumimoji="1" lang="en-US" altLang="ja-JP" sz="1300">
              <a:latin typeface="ＭＳ Ｐゴシック" panose="020B0600070205080204" pitchFamily="50" charset="-128"/>
              <a:ea typeface="ＭＳ Ｐゴシック" panose="020B0600070205080204" pitchFamily="50" charset="-128"/>
            </a:rPr>
            <a:t>241,309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+70,201</a:t>
          </a:r>
          <a:r>
            <a:rPr kumimoji="1" lang="ja-JP" altLang="en-US" sz="1300">
              <a:latin typeface="ＭＳ Ｐゴシック" panose="020B0600070205080204" pitchFamily="50" charset="-128"/>
              <a:ea typeface="ＭＳ Ｐゴシック" panose="020B0600070205080204" pitchFamily="50" charset="-128"/>
            </a:rPr>
            <a:t>円）であり大きく増加している。要因としては特別定額給付金事業、個別施設計画策定事業、道の駅再整備事業といった新規事業等の実施が挙げられる。</a:t>
          </a:r>
        </a:p>
        <a:p>
          <a:r>
            <a:rPr kumimoji="1" lang="ja-JP" altLang="en-US" sz="1300">
              <a:latin typeface="ＭＳ Ｐゴシック" panose="020B0600070205080204" pitchFamily="50" charset="-128"/>
              <a:ea typeface="ＭＳ Ｐゴシック" panose="020B0600070205080204" pitchFamily="50" charset="-128"/>
            </a:rPr>
            <a:t>　民生費及び衛生費については、令和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月豪雨に伴う災害救助費・災害廃棄物処理業務や、新型コロナウイルス対策経費等の皆増により、前年度と比較するとそれぞれ大きく増加している。</a:t>
          </a:r>
        </a:p>
        <a:p>
          <a:r>
            <a:rPr kumimoji="1" lang="ja-JP" altLang="en-US" sz="1300">
              <a:latin typeface="ＭＳ Ｐゴシック" panose="020B0600070205080204" pitchFamily="50" charset="-128"/>
              <a:ea typeface="ＭＳ Ｐゴシック" panose="020B0600070205080204" pitchFamily="50" charset="-128"/>
            </a:rPr>
            <a:t>　商工費については、新型コロナ対策経費として、各種補助金の交付（プレミアム付き商品券、緊急経済対策商品券、商工業者経営支援給付金）などを実施したことにより、前年度比</a:t>
          </a:r>
          <a:r>
            <a:rPr kumimoji="1" lang="en-US" altLang="ja-JP" sz="1300">
              <a:latin typeface="ＭＳ Ｐゴシック" panose="020B0600070205080204" pitchFamily="50" charset="-128"/>
              <a:ea typeface="ＭＳ Ｐゴシック" panose="020B0600070205080204" pitchFamily="50" charset="-128"/>
            </a:rPr>
            <a:t>+18,762</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41,792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教育費については、小中学校へのタブレット端末導入や小学校ネットワーク整備事業、小中学校改修事業の増などにより、全体として増となった。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月豪雨により災害が発生したことにより、皆増となった。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74,291</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+13,940</a:t>
          </a:r>
          <a:r>
            <a:rPr kumimoji="1" lang="ja-JP" altLang="en-US" sz="1300">
              <a:latin typeface="ＭＳ Ｐゴシック" panose="020B0600070205080204" pitchFamily="50" charset="-128"/>
              <a:ea typeface="ＭＳ Ｐゴシック" panose="020B0600070205080204" pitchFamily="50" charset="-128"/>
            </a:rPr>
            <a:t>円）となり、近年は類似団体平均を下回って推移している。しかし、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以降してきた大型事業に係る地方債の発行が多額となっており、これらの元金償還開始に伴って今後の更なる公債費の伸びが懸念される。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の地方創生関係交付金や過疎対策事業（ソフト分）を活用するなど、有利な財源により事業を実施できていることから、実質収支はある程度の額を確保できている。また、財政調整基金についても過年度と同程度の残高を維持することができている。しかし、今後は新型コロナウイルスの影響による町税の減や、地方交付税をはじめとする一般財源の伸びを期待することが難しい状況にあるため、さらなる歳出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すべての会計において黒字であるため、赤字比率は発生していない。このうち一般会計では、前年度との比較で</a:t>
          </a:r>
          <a:r>
            <a:rPr kumimoji="1" lang="en-US" altLang="ja-JP" sz="1400">
              <a:latin typeface="ＭＳ ゴシック" pitchFamily="49" charset="-128"/>
              <a:ea typeface="ＭＳ ゴシック" pitchFamily="49" charset="-128"/>
            </a:rPr>
            <a:t>3.44</a:t>
          </a:r>
          <a:r>
            <a:rPr kumimoji="1" lang="ja-JP" altLang="en-US" sz="1400">
              <a:latin typeface="ＭＳ ゴシック" pitchFamily="49" charset="-128"/>
              <a:ea typeface="ＭＳ ゴシック" pitchFamily="49" charset="-128"/>
            </a:rPr>
            <a:t>ポイントの増となったが、要因として、新型コロナウイルス関連の国庫補助金の皆増や文化財調査費の増など国庫補助事業の活用が増加したことや、</a:t>
          </a:r>
          <a:r>
            <a:rPr kumimoji="1" lang="en-US" altLang="ja-JP" sz="1400">
              <a:latin typeface="ＭＳ ゴシック" pitchFamily="49" charset="-128"/>
              <a:ea typeface="ＭＳ ゴシック" pitchFamily="49" charset="-128"/>
            </a:rPr>
            <a:t>R2.7</a:t>
          </a:r>
          <a:r>
            <a:rPr kumimoji="1" lang="ja-JP" altLang="en-US" sz="1400">
              <a:latin typeface="ＭＳ ゴシック" pitchFamily="49" charset="-128"/>
              <a:ea typeface="ＭＳ ゴシック" pitchFamily="49" charset="-128"/>
            </a:rPr>
            <a:t>月豪雨や豪雪に伴う特別交付税の増などによるものである。　</a:t>
          </a:r>
        </a:p>
        <a:p>
          <a:r>
            <a:rPr kumimoji="1" lang="ja-JP" altLang="en-US" sz="1400">
              <a:latin typeface="ＭＳ ゴシック" pitchFamily="49" charset="-128"/>
              <a:ea typeface="ＭＳ ゴシック" pitchFamily="49" charset="-128"/>
            </a:rPr>
            <a:t>　今後とも一般会計及び公営企業や公営事業会計も含めて、健全な財政運営に努めていく。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6811625</v>
      </c>
      <c r="BO4" s="433"/>
      <c r="BP4" s="433"/>
      <c r="BQ4" s="433"/>
      <c r="BR4" s="433"/>
      <c r="BS4" s="433"/>
      <c r="BT4" s="433"/>
      <c r="BU4" s="434"/>
      <c r="BV4" s="432">
        <v>5443274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8.8000000000000007</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6481949</v>
      </c>
      <c r="BO5" s="470"/>
      <c r="BP5" s="470"/>
      <c r="BQ5" s="470"/>
      <c r="BR5" s="470"/>
      <c r="BS5" s="470"/>
      <c r="BT5" s="470"/>
      <c r="BU5" s="471"/>
      <c r="BV5" s="469">
        <v>5272043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87.6</v>
      </c>
      <c r="CU5" s="467"/>
      <c r="CV5" s="467"/>
      <c r="CW5" s="467"/>
      <c r="CX5" s="467"/>
      <c r="CY5" s="467"/>
      <c r="CZ5" s="467"/>
      <c r="DA5" s="468"/>
      <c r="DB5" s="466">
        <v>84.8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329676</v>
      </c>
      <c r="BO6" s="470"/>
      <c r="BP6" s="470"/>
      <c r="BQ6" s="470"/>
      <c r="BR6" s="470"/>
      <c r="BS6" s="470"/>
      <c r="BT6" s="470"/>
      <c r="BU6" s="471"/>
      <c r="BV6" s="469">
        <v>171231</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90.4</v>
      </c>
      <c r="CU6" s="507"/>
      <c r="CV6" s="507"/>
      <c r="CW6" s="507"/>
      <c r="CX6" s="507"/>
      <c r="CY6" s="507"/>
      <c r="CZ6" s="507"/>
      <c r="DA6" s="508"/>
      <c r="DB6" s="506">
        <v>87.6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34627</v>
      </c>
      <c r="BO7" s="470"/>
      <c r="BP7" s="470"/>
      <c r="BQ7" s="470"/>
      <c r="BR7" s="470"/>
      <c r="BS7" s="470"/>
      <c r="BT7" s="470"/>
      <c r="BU7" s="471"/>
      <c r="BV7" s="469">
        <v>3448</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3357972</v>
      </c>
      <c r="CU7" s="470"/>
      <c r="CV7" s="470"/>
      <c r="CW7" s="470"/>
      <c r="CX7" s="470"/>
      <c r="CY7" s="470"/>
      <c r="CZ7" s="470"/>
      <c r="DA7" s="471"/>
      <c r="DB7" s="469">
        <v>3137001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295049</v>
      </c>
      <c r="BO8" s="470"/>
      <c r="BP8" s="470"/>
      <c r="BQ8" s="470"/>
      <c r="BR8" s="470"/>
      <c r="BS8" s="470"/>
      <c r="BT8" s="470"/>
      <c r="BU8" s="471"/>
      <c r="BV8" s="469">
        <v>167783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0.28000000000000003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7646</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127266</v>
      </c>
      <c r="BO9" s="470"/>
      <c r="BP9" s="470"/>
      <c r="BQ9" s="470"/>
      <c r="BR9" s="470"/>
      <c r="BS9" s="470"/>
      <c r="BT9" s="470"/>
      <c r="BU9" s="471"/>
      <c r="BV9" s="469">
        <v>5768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13.1</v>
      </c>
      <c r="CU9" s="467"/>
      <c r="CV9" s="467"/>
      <c r="CW9" s="467"/>
      <c r="CX9" s="467"/>
      <c r="CY9" s="467"/>
      <c r="CZ9" s="467"/>
      <c r="DA9" s="468"/>
      <c r="DB9" s="466">
        <v>12.5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8472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84112</v>
      </c>
      <c r="BO10" s="470"/>
      <c r="BP10" s="470"/>
      <c r="BQ10" s="470"/>
      <c r="BR10" s="470"/>
      <c r="BS10" s="470"/>
      <c r="BT10" s="470"/>
      <c r="BU10" s="471"/>
      <c r="BV10" s="469">
        <v>310362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7815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119</v>
      </c>
      <c r="AV12" s="502"/>
      <c r="AW12" s="502"/>
      <c r="AX12" s="502"/>
      <c r="AY12" s="503" t="s">
        <v>133</v>
      </c>
      <c r="AZ12" s="504"/>
      <c r="BA12" s="504"/>
      <c r="BB12" s="504"/>
      <c r="BC12" s="504"/>
      <c r="BD12" s="504"/>
      <c r="BE12" s="504"/>
      <c r="BF12" s="504"/>
      <c r="BG12" s="504"/>
      <c r="BH12" s="504"/>
      <c r="BI12" s="504"/>
      <c r="BJ12" s="504"/>
      <c r="BK12" s="504"/>
      <c r="BL12" s="504"/>
      <c r="BM12" s="505"/>
      <c r="BN12" s="469">
        <v>179800</v>
      </c>
      <c r="BO12" s="470"/>
      <c r="BP12" s="470"/>
      <c r="BQ12" s="470"/>
      <c r="BR12" s="470"/>
      <c r="BS12" s="470"/>
      <c r="BT12" s="470"/>
      <c r="BU12" s="471"/>
      <c r="BV12" s="469">
        <v>218000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7729</v>
      </c>
      <c r="S13" s="554"/>
      <c r="T13" s="554"/>
      <c r="U13" s="554"/>
      <c r="V13" s="555"/>
      <c r="W13" s="485" t="s">
        <v>137</v>
      </c>
      <c r="X13" s="486"/>
      <c r="Y13" s="486"/>
      <c r="Z13" s="486"/>
      <c r="AA13" s="486"/>
      <c r="AB13" s="476"/>
      <c r="AC13" s="520">
        <v>645</v>
      </c>
      <c r="AD13" s="521"/>
      <c r="AE13" s="521"/>
      <c r="AF13" s="521"/>
      <c r="AG13" s="563"/>
      <c r="AH13" s="520">
        <v>678</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31578</v>
      </c>
      <c r="BO13" s="470"/>
      <c r="BP13" s="470"/>
      <c r="BQ13" s="470"/>
      <c r="BR13" s="470"/>
      <c r="BS13" s="470"/>
      <c r="BT13" s="470"/>
      <c r="BU13" s="471"/>
      <c r="BV13" s="469">
        <v>98130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6.7</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8007</v>
      </c>
      <c r="S14" s="554"/>
      <c r="T14" s="554"/>
      <c r="U14" s="554"/>
      <c r="V14" s="555"/>
      <c r="W14" s="459"/>
      <c r="X14" s="460"/>
      <c r="Y14" s="460"/>
      <c r="Z14" s="460"/>
      <c r="AA14" s="460"/>
      <c r="AB14" s="449"/>
      <c r="AC14" s="556">
        <v>14.8</v>
      </c>
      <c r="AD14" s="557"/>
      <c r="AE14" s="557"/>
      <c r="AF14" s="557"/>
      <c r="AG14" s="558"/>
      <c r="AH14" s="556">
        <v>14.9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11.3</v>
      </c>
      <c r="CU14" s="568"/>
      <c r="CV14" s="568"/>
      <c r="CW14" s="568"/>
      <c r="CX14" s="568"/>
      <c r="CY14" s="568"/>
      <c r="CZ14" s="568"/>
      <c r="DA14" s="569"/>
      <c r="DB14" s="567">
        <v>20.5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7908</v>
      </c>
      <c r="S15" s="554"/>
      <c r="T15" s="554"/>
      <c r="U15" s="554"/>
      <c r="V15" s="555"/>
      <c r="W15" s="485" t="s">
        <v>145</v>
      </c>
      <c r="X15" s="486"/>
      <c r="Y15" s="486"/>
      <c r="Z15" s="486"/>
      <c r="AA15" s="486"/>
      <c r="AB15" s="476"/>
      <c r="AC15" s="520">
        <v>1485</v>
      </c>
      <c r="AD15" s="521"/>
      <c r="AE15" s="521"/>
      <c r="AF15" s="521"/>
      <c r="AG15" s="563"/>
      <c r="AH15" s="520">
        <v>1604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868891</v>
      </c>
      <c r="BO15" s="433"/>
      <c r="BP15" s="433"/>
      <c r="BQ15" s="433"/>
      <c r="BR15" s="433"/>
      <c r="BS15" s="433"/>
      <c r="BT15" s="433"/>
      <c r="BU15" s="434"/>
      <c r="BV15" s="432">
        <v>804407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34</v>
      </c>
      <c r="AD16" s="557"/>
      <c r="AE16" s="557"/>
      <c r="AF16" s="557"/>
      <c r="AG16" s="558"/>
      <c r="AH16" s="556">
        <v>35.299999999999997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3051042</v>
      </c>
      <c r="BO16" s="470"/>
      <c r="BP16" s="470"/>
      <c r="BQ16" s="470"/>
      <c r="BR16" s="470"/>
      <c r="BS16" s="470"/>
      <c r="BT16" s="470"/>
      <c r="BU16" s="471"/>
      <c r="BV16" s="469">
        <v>2838979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2237</v>
      </c>
      <c r="AD17" s="521"/>
      <c r="AE17" s="521"/>
      <c r="AF17" s="521"/>
      <c r="AG17" s="563"/>
      <c r="AH17" s="520">
        <v>2261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1075028</v>
      </c>
      <c r="BO17" s="470"/>
      <c r="BP17" s="470"/>
      <c r="BQ17" s="470"/>
      <c r="BR17" s="470"/>
      <c r="BS17" s="470"/>
      <c r="BT17" s="470"/>
      <c r="BU17" s="471"/>
      <c r="BV17" s="469">
        <v>1002892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154.08000000000001</v>
      </c>
      <c r="M18" s="585"/>
      <c r="N18" s="585"/>
      <c r="O18" s="585"/>
      <c r="P18" s="585"/>
      <c r="Q18" s="585"/>
      <c r="R18" s="586"/>
      <c r="S18" s="586"/>
      <c r="T18" s="586"/>
      <c r="U18" s="586"/>
      <c r="V18" s="587"/>
      <c r="W18" s="487"/>
      <c r="X18" s="488"/>
      <c r="Y18" s="488"/>
      <c r="Z18" s="488"/>
      <c r="AA18" s="488"/>
      <c r="AB18" s="479"/>
      <c r="AC18" s="588">
        <v>51.2</v>
      </c>
      <c r="AD18" s="589"/>
      <c r="AE18" s="589"/>
      <c r="AF18" s="589"/>
      <c r="AG18" s="590"/>
      <c r="AH18" s="588">
        <v>49.8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2935847</v>
      </c>
      <c r="BO18" s="470"/>
      <c r="BP18" s="470"/>
      <c r="BQ18" s="470"/>
      <c r="BR18" s="470"/>
      <c r="BS18" s="470"/>
      <c r="BT18" s="470"/>
      <c r="BU18" s="471"/>
      <c r="BV18" s="469">
        <v>2706486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4402631</v>
      </c>
      <c r="BO19" s="470"/>
      <c r="BP19" s="470"/>
      <c r="BQ19" s="470"/>
      <c r="BR19" s="470"/>
      <c r="BS19" s="470"/>
      <c r="BT19" s="470"/>
      <c r="BU19" s="471"/>
      <c r="BV19" s="469">
        <v>3824227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2543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5815210</v>
      </c>
      <c r="BO23" s="470"/>
      <c r="BP23" s="470"/>
      <c r="BQ23" s="470"/>
      <c r="BR23" s="470"/>
      <c r="BS23" s="470"/>
      <c r="BT23" s="470"/>
      <c r="BU23" s="471"/>
      <c r="BV23" s="469">
        <v>5978366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8200</v>
      </c>
      <c r="R24" s="521"/>
      <c r="S24" s="521"/>
      <c r="T24" s="521"/>
      <c r="U24" s="521"/>
      <c r="V24" s="563"/>
      <c r="W24" s="622"/>
      <c r="X24" s="610"/>
      <c r="Y24" s="611"/>
      <c r="Z24" s="519" t="s">
        <v>169</v>
      </c>
      <c r="AA24" s="499"/>
      <c r="AB24" s="499"/>
      <c r="AC24" s="499"/>
      <c r="AD24" s="499"/>
      <c r="AE24" s="499"/>
      <c r="AF24" s="499"/>
      <c r="AG24" s="500"/>
      <c r="AH24" s="520">
        <v>97</v>
      </c>
      <c r="AI24" s="521"/>
      <c r="AJ24" s="521"/>
      <c r="AK24" s="521"/>
      <c r="AL24" s="563"/>
      <c r="AM24" s="520">
        <v>294104</v>
      </c>
      <c r="AN24" s="521"/>
      <c r="AO24" s="521"/>
      <c r="AP24" s="521"/>
      <c r="AQ24" s="521"/>
      <c r="AR24" s="563"/>
      <c r="AS24" s="520">
        <v>3032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3862589</v>
      </c>
      <c r="BO24" s="470"/>
      <c r="BP24" s="470"/>
      <c r="BQ24" s="470"/>
      <c r="BR24" s="470"/>
      <c r="BS24" s="470"/>
      <c r="BT24" s="470"/>
      <c r="BU24" s="471"/>
      <c r="BV24" s="469">
        <v>3981523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6400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575681</v>
      </c>
      <c r="BO25" s="433"/>
      <c r="BP25" s="433"/>
      <c r="BQ25" s="433"/>
      <c r="BR25" s="433"/>
      <c r="BS25" s="433"/>
      <c r="BT25" s="433"/>
      <c r="BU25" s="434"/>
      <c r="BV25" s="432">
        <v>245295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5750</v>
      </c>
      <c r="R26" s="521"/>
      <c r="S26" s="521"/>
      <c r="T26" s="521"/>
      <c r="U26" s="521"/>
      <c r="V26" s="563"/>
      <c r="W26" s="622"/>
      <c r="X26" s="610"/>
      <c r="Y26" s="611"/>
      <c r="Z26" s="519" t="s">
        <v>176</v>
      </c>
      <c r="AA26" s="632"/>
      <c r="AB26" s="632"/>
      <c r="AC26" s="632"/>
      <c r="AD26" s="632"/>
      <c r="AE26" s="632"/>
      <c r="AF26" s="632"/>
      <c r="AG26" s="633"/>
      <c r="AH26" s="520">
        <v>11</v>
      </c>
      <c r="AI26" s="521"/>
      <c r="AJ26" s="521"/>
      <c r="AK26" s="521"/>
      <c r="AL26" s="563"/>
      <c r="AM26" s="520">
        <v>33550</v>
      </c>
      <c r="AN26" s="521"/>
      <c r="AO26" s="521"/>
      <c r="AP26" s="521"/>
      <c r="AQ26" s="521"/>
      <c r="AR26" s="563"/>
      <c r="AS26" s="520">
        <v>3050</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3200</v>
      </c>
      <c r="R27" s="521"/>
      <c r="S27" s="521"/>
      <c r="T27" s="521"/>
      <c r="U27" s="521"/>
      <c r="V27" s="563"/>
      <c r="W27" s="622"/>
      <c r="X27" s="610"/>
      <c r="Y27" s="611"/>
      <c r="Z27" s="519" t="s">
        <v>179</v>
      </c>
      <c r="AA27" s="499"/>
      <c r="AB27" s="499"/>
      <c r="AC27" s="499"/>
      <c r="AD27" s="499"/>
      <c r="AE27" s="499"/>
      <c r="AF27" s="499"/>
      <c r="AG27" s="500"/>
      <c r="AH27" s="520">
        <v>1</v>
      </c>
      <c r="AI27" s="521"/>
      <c r="AJ27" s="521"/>
      <c r="AK27" s="521"/>
      <c r="AL27" s="563"/>
      <c r="AM27" s="520" t="s">
        <v>180</v>
      </c>
      <c r="AN27" s="521"/>
      <c r="AO27" s="521"/>
      <c r="AP27" s="521"/>
      <c r="AQ27" s="521"/>
      <c r="AR27" s="563"/>
      <c r="AS27" s="520" t="s">
        <v>180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182499</v>
      </c>
      <c r="BO27" s="646"/>
      <c r="BP27" s="646"/>
      <c r="BQ27" s="646"/>
      <c r="BR27" s="646"/>
      <c r="BS27" s="646"/>
      <c r="BT27" s="646"/>
      <c r="BU27" s="647"/>
      <c r="BV27" s="645">
        <v>182484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2700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741912</v>
      </c>
      <c r="BO28" s="433"/>
      <c r="BP28" s="433"/>
      <c r="BQ28" s="433"/>
      <c r="BR28" s="433"/>
      <c r="BS28" s="433"/>
      <c r="BT28" s="433"/>
      <c r="BU28" s="434"/>
      <c r="BV28" s="432">
        <v>837600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9</v>
      </c>
      <c r="M29" s="521"/>
      <c r="N29" s="521"/>
      <c r="O29" s="521"/>
      <c r="P29" s="563"/>
      <c r="Q29" s="520">
        <v>2550</v>
      </c>
      <c r="R29" s="521"/>
      <c r="S29" s="521"/>
      <c r="T29" s="521"/>
      <c r="U29" s="521"/>
      <c r="V29" s="563"/>
      <c r="W29" s="623"/>
      <c r="X29" s="624"/>
      <c r="Y29" s="625"/>
      <c r="Z29" s="519" t="s">
        <v>186</v>
      </c>
      <c r="AA29" s="499"/>
      <c r="AB29" s="499"/>
      <c r="AC29" s="499"/>
      <c r="AD29" s="499"/>
      <c r="AE29" s="499"/>
      <c r="AF29" s="499"/>
      <c r="AG29" s="500"/>
      <c r="AH29" s="520">
        <v>98</v>
      </c>
      <c r="AI29" s="521"/>
      <c r="AJ29" s="521"/>
      <c r="AK29" s="521"/>
      <c r="AL29" s="563"/>
      <c r="AM29" s="520">
        <v>298216</v>
      </c>
      <c r="AN29" s="521"/>
      <c r="AO29" s="521"/>
      <c r="AP29" s="521"/>
      <c r="AQ29" s="521"/>
      <c r="AR29" s="563"/>
      <c r="AS29" s="520">
        <v>3043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144468</v>
      </c>
      <c r="BO29" s="470"/>
      <c r="BP29" s="470"/>
      <c r="BQ29" s="470"/>
      <c r="BR29" s="470"/>
      <c r="BS29" s="470"/>
      <c r="BT29" s="470"/>
      <c r="BU29" s="471"/>
      <c r="BV29" s="469">
        <v>136075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985051</v>
      </c>
      <c r="BO30" s="646"/>
      <c r="BP30" s="646"/>
      <c r="BQ30" s="646"/>
      <c r="BR30" s="646"/>
      <c r="BS30" s="646"/>
      <c r="BT30" s="646"/>
      <c r="BU30" s="647"/>
      <c r="BV30" s="645">
        <v>796318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西村山広域行政事務組合（普通会計分）</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大江町産業振興公社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西村山広域行政事務組合（事業会計分）</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宅地造成事業特別会計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山形県消防補償等組合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介護保険特別会計（介護サービス）</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山形県自治会館管理組合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山形県市町村職員退職手当組合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山形県後期高齢者医療広域連合（普通会計分）</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山形県後期高齢者医療広域連合（事業会計分）</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qebTFcbIAYYiyWfCJSxpOlgbLA7eXDuJOQLL71QRh99dOP5Ve3571abRiAfaPZf98GiSPdLKjDd/vlEuyVEPA==" saltValue="gjO+FzLtqeHV8TrOCNvb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559</v>
      </c>
      <c r="D34" s="1250"/>
      <c r="E34" s="1251"/>
      <c r="F34" s="32">
        <v>8.56</v>
      </c>
      <c r="G34" s="33">
        <v>8.68</v>
      </c>
      <c r="H34" s="33">
        <v>9.02</v>
      </c>
      <c r="I34" s="33">
        <v>9.08</v>
      </c>
      <c r="J34" s="34">
        <v>8.91</v>
      </c>
      <c r="K34" s="22"/>
      <c r="L34" s="22"/>
      <c r="M34" s="22"/>
      <c r="N34" s="22"/>
      <c r="O34" s="22"/>
      <c r="P34" s="22"/>
    </row>
    <row r="35" spans="1:16" ht="39" customHeight="1" x14ac:dyDescent="0.15">
      <c r="A35" s="22"/>
      <c r="B35" s="35"/>
      <c r="C35" s="1244" t="s">
        <v>560</v>
      </c>
      <c r="D35" s="1245"/>
      <c r="E35" s="1246"/>
      <c r="F35" s="36">
        <v>5.94</v>
      </c>
      <c r="G35" s="37">
        <v>6.94</v>
      </c>
      <c r="H35" s="37">
        <v>5.17</v>
      </c>
      <c r="I35" s="37">
        <v>5.34</v>
      </c>
      <c r="J35" s="38">
        <v>8.7799999999999994</v>
      </c>
      <c r="K35" s="22"/>
      <c r="L35" s="22"/>
      <c r="M35" s="22"/>
      <c r="N35" s="22"/>
      <c r="O35" s="22"/>
      <c r="P35" s="22"/>
    </row>
    <row r="36" spans="1:16" ht="39" customHeight="1" x14ac:dyDescent="0.15">
      <c r="A36" s="22"/>
      <c r="B36" s="35"/>
      <c r="C36" s="1244" t="s">
        <v>561</v>
      </c>
      <c r="D36" s="1245"/>
      <c r="E36" s="1246"/>
      <c r="F36" s="36">
        <v>1.32</v>
      </c>
      <c r="G36" s="37">
        <v>1.05</v>
      </c>
      <c r="H36" s="37">
        <v>1.78</v>
      </c>
      <c r="I36" s="37">
        <v>1.57</v>
      </c>
      <c r="J36" s="38">
        <v>1.76</v>
      </c>
      <c r="K36" s="22"/>
      <c r="L36" s="22"/>
      <c r="M36" s="22"/>
      <c r="N36" s="22"/>
      <c r="O36" s="22"/>
      <c r="P36" s="22"/>
    </row>
    <row r="37" spans="1:16" ht="39" customHeight="1" x14ac:dyDescent="0.15">
      <c r="A37" s="22"/>
      <c r="B37" s="35"/>
      <c r="C37" s="1244" t="s">
        <v>562</v>
      </c>
      <c r="D37" s="1245"/>
      <c r="E37" s="1246"/>
      <c r="F37" s="36">
        <v>0.72</v>
      </c>
      <c r="G37" s="37">
        <v>0.71</v>
      </c>
      <c r="H37" s="37">
        <v>0.87</v>
      </c>
      <c r="I37" s="37">
        <v>1.82</v>
      </c>
      <c r="J37" s="38">
        <v>1.47</v>
      </c>
      <c r="K37" s="22"/>
      <c r="L37" s="22"/>
      <c r="M37" s="22"/>
      <c r="N37" s="22"/>
      <c r="O37" s="22"/>
      <c r="P37" s="22"/>
    </row>
    <row r="38" spans="1:16" ht="39" customHeight="1" x14ac:dyDescent="0.15">
      <c r="A38" s="22"/>
      <c r="B38" s="35"/>
      <c r="C38" s="1244" t="s">
        <v>563</v>
      </c>
      <c r="D38" s="1245"/>
      <c r="E38" s="1246"/>
      <c r="F38" s="36">
        <v>2.4300000000000002</v>
      </c>
      <c r="G38" s="37">
        <v>2.36</v>
      </c>
      <c r="H38" s="37">
        <v>0.68</v>
      </c>
      <c r="I38" s="37">
        <v>1.62</v>
      </c>
      <c r="J38" s="38">
        <v>1.27</v>
      </c>
      <c r="K38" s="22"/>
      <c r="L38" s="22"/>
      <c r="M38" s="22"/>
      <c r="N38" s="22"/>
      <c r="O38" s="22"/>
      <c r="P38" s="22"/>
    </row>
    <row r="39" spans="1:16" ht="39" customHeight="1" x14ac:dyDescent="0.15">
      <c r="A39" s="22"/>
      <c r="B39" s="35"/>
      <c r="C39" s="1244" t="s">
        <v>564</v>
      </c>
      <c r="D39" s="1245"/>
      <c r="E39" s="1246"/>
      <c r="F39" s="36">
        <v>0.25</v>
      </c>
      <c r="G39" s="37">
        <v>0.15</v>
      </c>
      <c r="H39" s="37">
        <v>0.09</v>
      </c>
      <c r="I39" s="37">
        <v>0.08</v>
      </c>
      <c r="J39" s="38">
        <v>0.81</v>
      </c>
      <c r="K39" s="22"/>
      <c r="L39" s="22"/>
      <c r="M39" s="22"/>
      <c r="N39" s="22"/>
      <c r="O39" s="22"/>
      <c r="P39" s="22"/>
    </row>
    <row r="40" spans="1:16" ht="39" customHeight="1" x14ac:dyDescent="0.15">
      <c r="A40" s="22"/>
      <c r="B40" s="35"/>
      <c r="C40" s="1244" t="s">
        <v>565</v>
      </c>
      <c r="D40" s="1245"/>
      <c r="E40" s="1246"/>
      <c r="F40" s="36">
        <v>0.05</v>
      </c>
      <c r="G40" s="37">
        <v>0.04</v>
      </c>
      <c r="H40" s="37">
        <v>0.05</v>
      </c>
      <c r="I40" s="37">
        <v>0.06</v>
      </c>
      <c r="J40" s="38">
        <v>7.0000000000000007E-2</v>
      </c>
      <c r="K40" s="22"/>
      <c r="L40" s="22"/>
      <c r="M40" s="22"/>
      <c r="N40" s="22"/>
      <c r="O40" s="22"/>
      <c r="P40" s="22"/>
    </row>
    <row r="41" spans="1:16" ht="39" customHeight="1" x14ac:dyDescent="0.15">
      <c r="A41" s="22"/>
      <c r="B41" s="35"/>
      <c r="C41" s="1244" t="s">
        <v>566</v>
      </c>
      <c r="D41" s="1245"/>
      <c r="E41" s="1246"/>
      <c r="F41" s="36">
        <v>7.0000000000000007E-2</v>
      </c>
      <c r="G41" s="37">
        <v>7.0000000000000007E-2</v>
      </c>
      <c r="H41" s="37">
        <v>7.0000000000000007E-2</v>
      </c>
      <c r="I41" s="37">
        <v>0.06</v>
      </c>
      <c r="J41" s="38">
        <v>0.05</v>
      </c>
      <c r="K41" s="22"/>
      <c r="L41" s="22"/>
      <c r="M41" s="22"/>
      <c r="N41" s="22"/>
      <c r="O41" s="22"/>
      <c r="P41" s="22"/>
    </row>
    <row r="42" spans="1:16" ht="39" customHeight="1" x14ac:dyDescent="0.15">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568</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5xqRIoRGm59Zcj3nKs0UI16BJ1pbwcypjmQm9/9x8sI/LnPTP1dbsIC3GxBtH3J/Z9lzwQWVWsaxbd3dAtSw==" saltValue="EqbLaMT1Kaih8x7XmY0J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430</v>
      </c>
      <c r="L45" s="60">
        <v>424</v>
      </c>
      <c r="M45" s="60">
        <v>463</v>
      </c>
      <c r="N45" s="60">
        <v>483</v>
      </c>
      <c r="O45" s="61">
        <v>581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14</v>
      </c>
      <c r="F48" s="1260"/>
      <c r="G48" s="1260"/>
      <c r="H48" s="1260"/>
      <c r="I48" s="1260"/>
      <c r="J48" s="1261"/>
      <c r="K48" s="63">
        <v>176</v>
      </c>
      <c r="L48" s="64">
        <v>178</v>
      </c>
      <c r="M48" s="64">
        <v>185</v>
      </c>
      <c r="N48" s="64">
        <v>185</v>
      </c>
      <c r="O48" s="65">
        <v>186</v>
      </c>
      <c r="P48" s="48"/>
      <c r="Q48" s="48"/>
      <c r="R48" s="48"/>
      <c r="S48" s="48"/>
      <c r="T48" s="48"/>
      <c r="U48" s="48"/>
    </row>
    <row r="49" spans="1:21" ht="30.75" customHeight="1" x14ac:dyDescent="0.15">
      <c r="A49" s="48"/>
      <c r="B49" s="1254"/>
      <c r="C49" s="1255"/>
      <c r="D49" s="62"/>
      <c r="E49" s="1260" t="s">
        <v>15</v>
      </c>
      <c r="F49" s="1260"/>
      <c r="G49" s="1260"/>
      <c r="H49" s="1260"/>
      <c r="I49" s="1260"/>
      <c r="J49" s="1261"/>
      <c r="K49" s="63">
        <v>7</v>
      </c>
      <c r="L49" s="64">
        <v>7</v>
      </c>
      <c r="M49" s="64">
        <v>6</v>
      </c>
      <c r="N49" s="64">
        <v>22</v>
      </c>
      <c r="O49" s="65">
        <v>22</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t="s">
        <v>512</v>
      </c>
      <c r="N51" s="64">
        <v>0</v>
      </c>
      <c r="O51" s="65" t="s">
        <v>512</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513</v>
      </c>
      <c r="L52" s="64">
        <v>507</v>
      </c>
      <c r="M52" s="64">
        <v>514</v>
      </c>
      <c r="N52" s="64">
        <v>520</v>
      </c>
      <c r="O52" s="65">
        <v>553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100</v>
      </c>
      <c r="L53" s="69">
        <v>102</v>
      </c>
      <c r="M53" s="69">
        <v>140</v>
      </c>
      <c r="N53" s="69">
        <v>170</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592</v>
      </c>
      <c r="L57" s="84" t="s">
        <v>512</v>
      </c>
      <c r="M57" s="84" t="s">
        <v>512</v>
      </c>
      <c r="N57" s="84" t="s">
        <v>512</v>
      </c>
      <c r="O57" s="85" t="s">
        <v>512</v>
      </c>
    </row>
    <row r="58" spans="1:21" ht="31.5" customHeight="1" thickBot="1" x14ac:dyDescent="0.2">
      <c r="B58" s="1270"/>
      <c r="C58" s="1271"/>
      <c r="D58" s="1275" t="s">
        <v>26</v>
      </c>
      <c r="E58" s="1276"/>
      <c r="F58" s="1276"/>
      <c r="G58" s="1276"/>
      <c r="H58" s="1276"/>
      <c r="I58" s="1276"/>
      <c r="J58" s="1277"/>
      <c r="K58" s="86" t="s">
        <v>512</v>
      </c>
      <c r="L58" s="87" t="s">
        <v>512</v>
      </c>
      <c r="M58" s="87" t="s">
        <v>512</v>
      </c>
      <c r="N58" s="87" t="s">
        <v>512</v>
      </c>
      <c r="O58" s="88" t="s">
        <v>512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fWenY1yDys02u7n7LwR7LgBCNguPWFa73eZ4DEFaTa1q6kgtcFK5yntqFQ12qZQWpn3jZ15kdkZVCufeYSbAw==" saltValue="4nDgDjfsMEI5OpLEQOtH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78" t="s">
        <v>29</v>
      </c>
      <c r="C41" s="1279"/>
      <c r="D41" s="102"/>
      <c r="E41" s="1284" t="s">
        <v>30</v>
      </c>
      <c r="F41" s="1284"/>
      <c r="G41" s="1284"/>
      <c r="H41" s="1285"/>
      <c r="I41" s="103">
        <v>5651</v>
      </c>
      <c r="J41" s="104">
        <v>5935</v>
      </c>
      <c r="K41" s="104">
        <v>5911</v>
      </c>
      <c r="L41" s="104">
        <v>5978</v>
      </c>
      <c r="M41" s="105">
        <v>5815</v>
      </c>
    </row>
    <row r="42" spans="2:13" ht="27.75" customHeight="1" x14ac:dyDescent="0.15">
      <c r="B42" s="1280"/>
      <c r="C42" s="1281"/>
      <c r="D42" s="106"/>
      <c r="E42" s="1286" t="s">
        <v>31</v>
      </c>
      <c r="F42" s="1286"/>
      <c r="G42" s="1286"/>
      <c r="H42" s="1287"/>
      <c r="I42" s="107">
        <v>12</v>
      </c>
      <c r="J42" s="108" t="s">
        <v>512</v>
      </c>
      <c r="K42" s="108" t="s">
        <v>512</v>
      </c>
      <c r="L42" s="108" t="s">
        <v>512</v>
      </c>
      <c r="M42" s="109" t="s">
        <v>512</v>
      </c>
    </row>
    <row r="43" spans="2:13" ht="27.75" customHeight="1" x14ac:dyDescent="0.15">
      <c r="B43" s="1280"/>
      <c r="C43" s="1281"/>
      <c r="D43" s="106"/>
      <c r="E43" s="1286" t="s">
        <v>32</v>
      </c>
      <c r="F43" s="1286"/>
      <c r="G43" s="1286"/>
      <c r="H43" s="1287"/>
      <c r="I43" s="107">
        <v>2218</v>
      </c>
      <c r="J43" s="108">
        <v>2054</v>
      </c>
      <c r="K43" s="108">
        <v>1904</v>
      </c>
      <c r="L43" s="108">
        <v>1812</v>
      </c>
      <c r="M43" s="109">
        <v>1693</v>
      </c>
    </row>
    <row r="44" spans="2:13" ht="27.75" customHeight="1" x14ac:dyDescent="0.15">
      <c r="B44" s="1280"/>
      <c r="C44" s="1281"/>
      <c r="D44" s="106"/>
      <c r="E44" s="1286" t="s">
        <v>33</v>
      </c>
      <c r="F44" s="1286"/>
      <c r="G44" s="1286"/>
      <c r="H44" s="1287"/>
      <c r="I44" s="107">
        <v>150</v>
      </c>
      <c r="J44" s="108">
        <v>151</v>
      </c>
      <c r="K44" s="108">
        <v>145</v>
      </c>
      <c r="L44" s="108">
        <v>139</v>
      </c>
      <c r="M44" s="109">
        <v>120</v>
      </c>
    </row>
    <row r="45" spans="2:13" ht="27.75" customHeight="1" x14ac:dyDescent="0.15">
      <c r="B45" s="1280"/>
      <c r="C45" s="1281"/>
      <c r="D45" s="106"/>
      <c r="E45" s="1286" t="s">
        <v>34</v>
      </c>
      <c r="F45" s="1286"/>
      <c r="G45" s="1286"/>
      <c r="H45" s="1287"/>
      <c r="I45" s="107">
        <v>901</v>
      </c>
      <c r="J45" s="108">
        <v>890</v>
      </c>
      <c r="K45" s="108">
        <v>840</v>
      </c>
      <c r="L45" s="108">
        <v>819</v>
      </c>
      <c r="M45" s="109">
        <v>798</v>
      </c>
    </row>
    <row r="46" spans="2:13" ht="27.75" customHeight="1" x14ac:dyDescent="0.15">
      <c r="B46" s="1280"/>
      <c r="C46" s="1281"/>
      <c r="D46" s="110"/>
      <c r="E46" s="1286" t="s">
        <v>35</v>
      </c>
      <c r="F46" s="1286"/>
      <c r="G46" s="1286"/>
      <c r="H46" s="1287"/>
      <c r="I46" s="107" t="s">
        <v>512</v>
      </c>
      <c r="J46" s="108" t="s">
        <v>512</v>
      </c>
      <c r="K46" s="108" t="s">
        <v>512</v>
      </c>
      <c r="L46" s="108" t="s">
        <v>512</v>
      </c>
      <c r="M46" s="109" t="s">
        <v>512</v>
      </c>
    </row>
    <row r="47" spans="2:13" ht="27.75" customHeight="1" x14ac:dyDescent="0.15">
      <c r="B47" s="1280"/>
      <c r="C47" s="1281"/>
      <c r="D47" s="111"/>
      <c r="E47" s="1288" t="s">
        <v>36</v>
      </c>
      <c r="F47" s="1289"/>
      <c r="G47" s="1289"/>
      <c r="H47" s="1290"/>
      <c r="I47" s="107" t="s">
        <v>512</v>
      </c>
      <c r="J47" s="108" t="s">
        <v>512</v>
      </c>
      <c r="K47" s="108" t="s">
        <v>512</v>
      </c>
      <c r="L47" s="108" t="s">
        <v>512</v>
      </c>
      <c r="M47" s="109" t="s">
        <v>512</v>
      </c>
    </row>
    <row r="48" spans="2:13" ht="27.75" customHeight="1" x14ac:dyDescent="0.15">
      <c r="B48" s="1280"/>
      <c r="C48" s="1281"/>
      <c r="D48" s="106"/>
      <c r="E48" s="1286" t="s">
        <v>37</v>
      </c>
      <c r="F48" s="1286"/>
      <c r="G48" s="1286"/>
      <c r="H48" s="1287"/>
      <c r="I48" s="107" t="s">
        <v>512</v>
      </c>
      <c r="J48" s="108" t="s">
        <v>512</v>
      </c>
      <c r="K48" s="108" t="s">
        <v>512</v>
      </c>
      <c r="L48" s="108" t="s">
        <v>512</v>
      </c>
      <c r="M48" s="109" t="s">
        <v>512</v>
      </c>
    </row>
    <row r="49" spans="2:13" ht="27.75" customHeight="1" x14ac:dyDescent="0.15">
      <c r="B49" s="1282"/>
      <c r="C49" s="1283"/>
      <c r="D49" s="106"/>
      <c r="E49" s="1286" t="s">
        <v>38</v>
      </c>
      <c r="F49" s="1286"/>
      <c r="G49" s="1286"/>
      <c r="H49" s="1287"/>
      <c r="I49" s="107" t="s">
        <v>512</v>
      </c>
      <c r="J49" s="108" t="s">
        <v>512</v>
      </c>
      <c r="K49" s="108" t="s">
        <v>512</v>
      </c>
      <c r="L49" s="108" t="s">
        <v>512</v>
      </c>
      <c r="M49" s="109" t="s">
        <v>512</v>
      </c>
    </row>
    <row r="50" spans="2:13" ht="27.75" customHeight="1" x14ac:dyDescent="0.15">
      <c r="B50" s="1291" t="s">
        <v>39</v>
      </c>
      <c r="C50" s="1292"/>
      <c r="D50" s="112"/>
      <c r="E50" s="1286" t="s">
        <v>40</v>
      </c>
      <c r="F50" s="1286"/>
      <c r="G50" s="1286"/>
      <c r="H50" s="1287"/>
      <c r="I50" s="107">
        <v>1905</v>
      </c>
      <c r="J50" s="108">
        <v>1982</v>
      </c>
      <c r="K50" s="108">
        <v>2102</v>
      </c>
      <c r="L50" s="108">
        <v>2321</v>
      </c>
      <c r="M50" s="109">
        <v>2402</v>
      </c>
    </row>
    <row r="51" spans="2:13" ht="27.75" customHeight="1" x14ac:dyDescent="0.15">
      <c r="B51" s="1280"/>
      <c r="C51" s="1281"/>
      <c r="D51" s="106"/>
      <c r="E51" s="1286" t="s">
        <v>41</v>
      </c>
      <c r="F51" s="1286"/>
      <c r="G51" s="1286"/>
      <c r="H51" s="1287"/>
      <c r="I51" s="107">
        <v>243</v>
      </c>
      <c r="J51" s="108">
        <v>220</v>
      </c>
      <c r="K51" s="108">
        <v>213</v>
      </c>
      <c r="L51" s="108">
        <v>260</v>
      </c>
      <c r="M51" s="109">
        <v>244</v>
      </c>
    </row>
    <row r="52" spans="2:13" ht="27.75" customHeight="1" x14ac:dyDescent="0.15">
      <c r="B52" s="1282"/>
      <c r="C52" s="1283"/>
      <c r="D52" s="106"/>
      <c r="E52" s="1286" t="s">
        <v>42</v>
      </c>
      <c r="F52" s="1286"/>
      <c r="G52" s="1286"/>
      <c r="H52" s="1287"/>
      <c r="I52" s="107">
        <v>5760</v>
      </c>
      <c r="J52" s="108">
        <v>5832</v>
      </c>
      <c r="K52" s="108">
        <v>5712</v>
      </c>
      <c r="L52" s="108">
        <v>5625</v>
      </c>
      <c r="M52" s="109">
        <v>5457</v>
      </c>
    </row>
    <row r="53" spans="2:13" ht="27.75" customHeight="1" thickBot="1" x14ac:dyDescent="0.2">
      <c r="B53" s="1293" t="s">
        <v>43</v>
      </c>
      <c r="C53" s="1294"/>
      <c r="D53" s="113"/>
      <c r="E53" s="1295" t="s">
        <v>44</v>
      </c>
      <c r="F53" s="1295"/>
      <c r="G53" s="1295"/>
      <c r="H53" s="1296"/>
      <c r="I53" s="114">
        <v>1024</v>
      </c>
      <c r="J53" s="115">
        <v>996</v>
      </c>
      <c r="K53" s="115">
        <v>772</v>
      </c>
      <c r="L53" s="115">
        <v>543</v>
      </c>
      <c r="M53" s="116">
        <v>322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QXYbZJtgq02b5ISbXUEvjnlzSToLTli90dbvvoY/r2S1n1Cp8JfiadUKGUwfxS0Apnt4ZfS+tjIp+MIbu9+w==" saltValue="TprOGpZY0+1I5LrYnBSl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47</v>
      </c>
      <c r="D55" s="1305"/>
      <c r="E55" s="1306"/>
      <c r="F55" s="128">
        <v>745</v>
      </c>
      <c r="G55" s="128">
        <v>838</v>
      </c>
      <c r="H55" s="129">
        <v>742</v>
      </c>
    </row>
    <row r="56" spans="2:8" ht="52.5" customHeight="1" x14ac:dyDescent="0.15">
      <c r="B56" s="130"/>
      <c r="C56" s="1307" t="s">
        <v>48</v>
      </c>
      <c r="D56" s="1307"/>
      <c r="E56" s="1308"/>
      <c r="F56" s="131">
        <v>128</v>
      </c>
      <c r="G56" s="131">
        <v>136</v>
      </c>
      <c r="H56" s="132">
        <v>144</v>
      </c>
    </row>
    <row r="57" spans="2:8" ht="53.25" customHeight="1" x14ac:dyDescent="0.15">
      <c r="B57" s="130"/>
      <c r="C57" s="1309" t="s">
        <v>49</v>
      </c>
      <c r="D57" s="1309"/>
      <c r="E57" s="1310"/>
      <c r="F57" s="133">
        <v>673</v>
      </c>
      <c r="G57" s="133">
        <v>796</v>
      </c>
      <c r="H57" s="134">
        <v>985</v>
      </c>
    </row>
    <row r="58" spans="2:8" ht="45.75" customHeight="1" x14ac:dyDescent="0.15">
      <c r="B58" s="135"/>
      <c r="C58" s="1297" t="s">
        <v>587</v>
      </c>
      <c r="D58" s="1298"/>
      <c r="E58" s="1299"/>
      <c r="F58" s="136">
        <v>415</v>
      </c>
      <c r="G58" s="136">
        <v>455</v>
      </c>
      <c r="H58" s="137">
        <v>501</v>
      </c>
    </row>
    <row r="59" spans="2:8" ht="45.75" customHeight="1" x14ac:dyDescent="0.15">
      <c r="B59" s="135"/>
      <c r="C59" s="1297" t="s">
        <v>588</v>
      </c>
      <c r="D59" s="1298"/>
      <c r="E59" s="1299"/>
      <c r="F59" s="136">
        <v>97</v>
      </c>
      <c r="G59" s="136">
        <v>192</v>
      </c>
      <c r="H59" s="137">
        <v>263</v>
      </c>
    </row>
    <row r="60" spans="2:8" ht="45.75" customHeight="1" x14ac:dyDescent="0.15">
      <c r="B60" s="135"/>
      <c r="C60" s="1297" t="s">
        <v>589</v>
      </c>
      <c r="D60" s="1298"/>
      <c r="E60" s="1299"/>
      <c r="F60" s="136">
        <v>0</v>
      </c>
      <c r="G60" s="136">
        <v>0</v>
      </c>
      <c r="H60" s="137">
        <v>50</v>
      </c>
    </row>
    <row r="61" spans="2:8" ht="45.75" customHeight="1" x14ac:dyDescent="0.15">
      <c r="B61" s="135"/>
      <c r="C61" s="1297" t="s">
        <v>590</v>
      </c>
      <c r="D61" s="1298"/>
      <c r="E61" s="1299"/>
      <c r="F61" s="136">
        <v>50</v>
      </c>
      <c r="G61" s="136">
        <v>50</v>
      </c>
      <c r="H61" s="137">
        <v>50</v>
      </c>
    </row>
    <row r="62" spans="2:8" ht="45.75" customHeight="1" thickBot="1" x14ac:dyDescent="0.2">
      <c r="B62" s="138"/>
      <c r="C62" s="1300" t="s">
        <v>591</v>
      </c>
      <c r="D62" s="1301"/>
      <c r="E62" s="1302"/>
      <c r="F62" s="139">
        <v>30</v>
      </c>
      <c r="G62" s="139">
        <v>30</v>
      </c>
      <c r="H62" s="140">
        <v>30</v>
      </c>
    </row>
    <row r="63" spans="2:8" ht="52.5" customHeight="1" thickBot="1" x14ac:dyDescent="0.2">
      <c r="B63" s="141"/>
      <c r="C63" s="1303" t="s">
        <v>50</v>
      </c>
      <c r="D63" s="1303"/>
      <c r="E63" s="1304"/>
      <c r="F63" s="142">
        <v>1546</v>
      </c>
      <c r="G63" s="142">
        <v>1770</v>
      </c>
      <c r="H63" s="143">
        <v>1871</v>
      </c>
    </row>
    <row r="64" spans="2:8" ht="15" customHeight="1" x14ac:dyDescent="0.15"/>
  </sheetData>
  <sheetProtection algorithmName="SHA-512" hashValue="08F/Xpl4OHjLghbwgLE48+Q+tNo3xVQ8f+x05l5yOsvG245L5cm1H1qbuYTNDQcrBUDf5i4bDsaX4kZbi3JMkQ==" saltValue="f/nMGkyGhxv0n0SsxvJR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596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552</v>
      </c>
      <c r="BQ50" s="1316"/>
      <c r="BR50" s="1316"/>
      <c r="BS50" s="1316"/>
      <c r="BT50" s="1316"/>
      <c r="BU50" s="1316"/>
      <c r="BV50" s="1316"/>
      <c r="BW50" s="1316"/>
      <c r="BX50" s="1316" t="s">
        <v>553</v>
      </c>
      <c r="BY50" s="1316"/>
      <c r="BZ50" s="1316"/>
      <c r="CA50" s="1316"/>
      <c r="CB50" s="1316"/>
      <c r="CC50" s="1316"/>
      <c r="CD50" s="1316"/>
      <c r="CE50" s="1316"/>
      <c r="CF50" s="1316" t="s">
        <v>554</v>
      </c>
      <c r="CG50" s="1316"/>
      <c r="CH50" s="1316"/>
      <c r="CI50" s="1316"/>
      <c r="CJ50" s="1316"/>
      <c r="CK50" s="1316"/>
      <c r="CL50" s="1316"/>
      <c r="CM50" s="1316"/>
      <c r="CN50" s="1316" t="s">
        <v>555</v>
      </c>
      <c r="CO50" s="1316"/>
      <c r="CP50" s="1316"/>
      <c r="CQ50" s="1316"/>
      <c r="CR50" s="1316"/>
      <c r="CS50" s="1316"/>
      <c r="CT50" s="1316"/>
      <c r="CU50" s="1316"/>
      <c r="CV50" s="1316" t="s">
        <v>556</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598</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v>38.6</v>
      </c>
      <c r="BQ51" s="1311"/>
      <c r="BR51" s="1311"/>
      <c r="BS51" s="1311"/>
      <c r="BT51" s="1311"/>
      <c r="BU51" s="1311"/>
      <c r="BV51" s="1311"/>
      <c r="BW51" s="1311"/>
      <c r="BX51" s="1311">
        <v>37.700000000000003</v>
      </c>
      <c r="BY51" s="1311"/>
      <c r="BZ51" s="1311"/>
      <c r="CA51" s="1311"/>
      <c r="CB51" s="1311"/>
      <c r="CC51" s="1311"/>
      <c r="CD51" s="1311"/>
      <c r="CE51" s="1311"/>
      <c r="CF51" s="1311">
        <v>29.2</v>
      </c>
      <c r="CG51" s="1311"/>
      <c r="CH51" s="1311"/>
      <c r="CI51" s="1311"/>
      <c r="CJ51" s="1311"/>
      <c r="CK51" s="1311"/>
      <c r="CL51" s="1311"/>
      <c r="CM51" s="1311"/>
      <c r="CN51" s="1311">
        <v>20.5</v>
      </c>
      <c r="CO51" s="1311"/>
      <c r="CP51" s="1311"/>
      <c r="CQ51" s="1311"/>
      <c r="CR51" s="1311"/>
      <c r="CS51" s="1311"/>
      <c r="CT51" s="1311"/>
      <c r="CU51" s="1311"/>
      <c r="CV51" s="1311">
        <v>11.3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600</v>
      </c>
      <c r="BC53" s="1314"/>
      <c r="BD53" s="1314"/>
      <c r="BE53" s="1314"/>
      <c r="BF53" s="1314"/>
      <c r="BG53" s="1314"/>
      <c r="BH53" s="1314"/>
      <c r="BI53" s="1314"/>
      <c r="BJ53" s="1314"/>
      <c r="BK53" s="1314"/>
      <c r="BL53" s="1314"/>
      <c r="BM53" s="1314"/>
      <c r="BN53" s="1314"/>
      <c r="BO53" s="1314"/>
      <c r="BP53" s="1311">
        <v>61.6</v>
      </c>
      <c r="BQ53" s="1311"/>
      <c r="BR53" s="1311"/>
      <c r="BS53" s="1311"/>
      <c r="BT53" s="1311"/>
      <c r="BU53" s="1311"/>
      <c r="BV53" s="1311"/>
      <c r="BW53" s="1311"/>
      <c r="BX53" s="1311">
        <v>62.3</v>
      </c>
      <c r="BY53" s="1311"/>
      <c r="BZ53" s="1311"/>
      <c r="CA53" s="1311"/>
      <c r="CB53" s="1311"/>
      <c r="CC53" s="1311"/>
      <c r="CD53" s="1311"/>
      <c r="CE53" s="1311"/>
      <c r="CF53" s="1311">
        <v>63.7</v>
      </c>
      <c r="CG53" s="1311"/>
      <c r="CH53" s="1311"/>
      <c r="CI53" s="1311"/>
      <c r="CJ53" s="1311"/>
      <c r="CK53" s="1311"/>
      <c r="CL53" s="1311"/>
      <c r="CM53" s="1311"/>
      <c r="CN53" s="1311">
        <v>64.900000000000006</v>
      </c>
      <c r="CO53" s="1311"/>
      <c r="CP53" s="1311"/>
      <c r="CQ53" s="1311"/>
      <c r="CR53" s="1311"/>
      <c r="CS53" s="1311"/>
      <c r="CT53" s="1311"/>
      <c r="CU53" s="1311"/>
      <c r="CV53" s="1311">
        <v>66.400000000000006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601</v>
      </c>
      <c r="AO55" s="1316"/>
      <c r="AP55" s="1316"/>
      <c r="AQ55" s="1316"/>
      <c r="AR55" s="1316"/>
      <c r="AS55" s="1316"/>
      <c r="AT55" s="1316"/>
      <c r="AU55" s="1316"/>
      <c r="AV55" s="1316"/>
      <c r="AW55" s="1316"/>
      <c r="AX55" s="1316"/>
      <c r="AY55" s="1316"/>
      <c r="AZ55" s="1316"/>
      <c r="BA55" s="1316"/>
      <c r="BB55" s="1314" t="s">
        <v>599</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552</v>
      </c>
      <c r="BQ72" s="1316"/>
      <c r="BR72" s="1316"/>
      <c r="BS72" s="1316"/>
      <c r="BT72" s="1316"/>
      <c r="BU72" s="1316"/>
      <c r="BV72" s="1316"/>
      <c r="BW72" s="1316"/>
      <c r="BX72" s="1316" t="s">
        <v>553</v>
      </c>
      <c r="BY72" s="1316"/>
      <c r="BZ72" s="1316"/>
      <c r="CA72" s="1316"/>
      <c r="CB72" s="1316"/>
      <c r="CC72" s="1316"/>
      <c r="CD72" s="1316"/>
      <c r="CE72" s="1316"/>
      <c r="CF72" s="1316" t="s">
        <v>554</v>
      </c>
      <c r="CG72" s="1316"/>
      <c r="CH72" s="1316"/>
      <c r="CI72" s="1316"/>
      <c r="CJ72" s="1316"/>
      <c r="CK72" s="1316"/>
      <c r="CL72" s="1316"/>
      <c r="CM72" s="1316"/>
      <c r="CN72" s="1316" t="s">
        <v>555</v>
      </c>
      <c r="CO72" s="1316"/>
      <c r="CP72" s="1316"/>
      <c r="CQ72" s="1316"/>
      <c r="CR72" s="1316"/>
      <c r="CS72" s="1316"/>
      <c r="CT72" s="1316"/>
      <c r="CU72" s="1316"/>
      <c r="CV72" s="1316" t="s">
        <v>556</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598</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38.6</v>
      </c>
      <c r="BQ73" s="1311"/>
      <c r="BR73" s="1311"/>
      <c r="BS73" s="1311"/>
      <c r="BT73" s="1311"/>
      <c r="BU73" s="1311"/>
      <c r="BV73" s="1311"/>
      <c r="BW73" s="1311"/>
      <c r="BX73" s="1311">
        <v>37.700000000000003</v>
      </c>
      <c r="BY73" s="1311"/>
      <c r="BZ73" s="1311"/>
      <c r="CA73" s="1311"/>
      <c r="CB73" s="1311"/>
      <c r="CC73" s="1311"/>
      <c r="CD73" s="1311"/>
      <c r="CE73" s="1311"/>
      <c r="CF73" s="1311">
        <v>29.2</v>
      </c>
      <c r="CG73" s="1311"/>
      <c r="CH73" s="1311"/>
      <c r="CI73" s="1311"/>
      <c r="CJ73" s="1311"/>
      <c r="CK73" s="1311"/>
      <c r="CL73" s="1311"/>
      <c r="CM73" s="1311"/>
      <c r="CN73" s="1311">
        <v>20.5</v>
      </c>
      <c r="CO73" s="1311"/>
      <c r="CP73" s="1311"/>
      <c r="CQ73" s="1311"/>
      <c r="CR73" s="1311"/>
      <c r="CS73" s="1311"/>
      <c r="CT73" s="1311"/>
      <c r="CU73" s="1311"/>
      <c r="CV73" s="1311">
        <v>11.3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4.5</v>
      </c>
      <c r="BQ75" s="1311"/>
      <c r="BR75" s="1311"/>
      <c r="BS75" s="1311"/>
      <c r="BT75" s="1311"/>
      <c r="BU75" s="1311"/>
      <c r="BV75" s="1311"/>
      <c r="BW75" s="1311"/>
      <c r="BX75" s="1311">
        <v>3.9</v>
      </c>
      <c r="BY75" s="1311"/>
      <c r="BZ75" s="1311"/>
      <c r="CA75" s="1311"/>
      <c r="CB75" s="1311"/>
      <c r="CC75" s="1311"/>
      <c r="CD75" s="1311"/>
      <c r="CE75" s="1311"/>
      <c r="CF75" s="1311">
        <v>4.2</v>
      </c>
      <c r="CG75" s="1311"/>
      <c r="CH75" s="1311"/>
      <c r="CI75" s="1311"/>
      <c r="CJ75" s="1311"/>
      <c r="CK75" s="1311"/>
      <c r="CL75" s="1311"/>
      <c r="CM75" s="1311"/>
      <c r="CN75" s="1311">
        <v>5.2</v>
      </c>
      <c r="CO75" s="1311"/>
      <c r="CP75" s="1311"/>
      <c r="CQ75" s="1311"/>
      <c r="CR75" s="1311"/>
      <c r="CS75" s="1311"/>
      <c r="CT75" s="1311"/>
      <c r="CU75" s="1311"/>
      <c r="CV75" s="1311">
        <v>6.7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601</v>
      </c>
      <c r="AO77" s="1316"/>
      <c r="AP77" s="1316"/>
      <c r="AQ77" s="1316"/>
      <c r="AR77" s="1316"/>
      <c r="AS77" s="1316"/>
      <c r="AT77" s="1316"/>
      <c r="AU77" s="1316"/>
      <c r="AV77" s="1316"/>
      <c r="AW77" s="1316"/>
      <c r="AX77" s="1316"/>
      <c r="AY77" s="1316"/>
      <c r="AZ77" s="1316"/>
      <c r="BA77" s="1316"/>
      <c r="BB77" s="1314" t="s">
        <v>599</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WeMiWGFZYzXlxSDB0T6wqCAHDT2akEQPOzAFBPbKr7yTmCSunwc/MQd+HFgErQtfLsjTpogwq/shU6BLol4iw==" saltValue="U8i0d1id3MD1H3Bje+Yv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606</v>
      </c>
    </row>
  </sheetData>
  <sheetProtection algorithmName="SHA-512" hashValue="OENsVa4ADv7X/pxY8Kd07OPMM77H7PUZleL17mVMtCeTbuaf/smZOA593Ouq3YAcsj5EE4lW4PDsFiXUMHaIsA==" saltValue="t14954THl2saIxbg5aQED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0jwjC052rTiszH1+4w68rt8+714RJB2TqDk1nP3eaaSLX9v2ysUehuLd7Nk/Aj6rM0s6X+jHP5ikclJ5Y4dX4A==" saltValue="L6qDZItzuUZP4qetVLDBE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160277</v>
      </c>
      <c r="E3" s="162"/>
      <c r="F3" s="163">
        <v>138651</v>
      </c>
      <c r="G3" s="164"/>
      <c r="H3" s="165"/>
    </row>
    <row r="4" spans="1:8" x14ac:dyDescent="0.15">
      <c r="A4" s="166"/>
      <c r="B4" s="167"/>
      <c r="C4" s="168"/>
      <c r="D4" s="169">
        <v>129160</v>
      </c>
      <c r="E4" s="170"/>
      <c r="F4" s="171">
        <v>71211</v>
      </c>
      <c r="G4" s="172"/>
      <c r="H4" s="173"/>
    </row>
    <row r="5" spans="1:8" x14ac:dyDescent="0.15">
      <c r="A5" s="154" t="s">
        <v>545</v>
      </c>
      <c r="B5" s="159"/>
      <c r="C5" s="160"/>
      <c r="D5" s="161">
        <v>132030</v>
      </c>
      <c r="E5" s="162"/>
      <c r="F5" s="163">
        <v>122882</v>
      </c>
      <c r="G5" s="164"/>
      <c r="H5" s="165"/>
    </row>
    <row r="6" spans="1:8" x14ac:dyDescent="0.15">
      <c r="A6" s="166"/>
      <c r="B6" s="167"/>
      <c r="C6" s="168"/>
      <c r="D6" s="169">
        <v>48802</v>
      </c>
      <c r="E6" s="170"/>
      <c r="F6" s="171">
        <v>65785</v>
      </c>
      <c r="G6" s="172"/>
      <c r="H6" s="173"/>
    </row>
    <row r="7" spans="1:8" x14ac:dyDescent="0.15">
      <c r="A7" s="154" t="s">
        <v>546</v>
      </c>
      <c r="B7" s="159"/>
      <c r="C7" s="160"/>
      <c r="D7" s="161">
        <v>94738</v>
      </c>
      <c r="E7" s="162"/>
      <c r="F7" s="163">
        <v>114790</v>
      </c>
      <c r="G7" s="164"/>
      <c r="H7" s="165"/>
    </row>
    <row r="8" spans="1:8" x14ac:dyDescent="0.15">
      <c r="A8" s="166"/>
      <c r="B8" s="167"/>
      <c r="C8" s="168"/>
      <c r="D8" s="169">
        <v>61093</v>
      </c>
      <c r="E8" s="170"/>
      <c r="F8" s="171">
        <v>55601</v>
      </c>
      <c r="G8" s="172"/>
      <c r="H8" s="173"/>
    </row>
    <row r="9" spans="1:8" x14ac:dyDescent="0.15">
      <c r="A9" s="154" t="s">
        <v>547</v>
      </c>
      <c r="B9" s="159"/>
      <c r="C9" s="160"/>
      <c r="D9" s="161">
        <v>92633</v>
      </c>
      <c r="E9" s="162"/>
      <c r="F9" s="163">
        <v>126262</v>
      </c>
      <c r="G9" s="164"/>
      <c r="H9" s="165"/>
    </row>
    <row r="10" spans="1:8" x14ac:dyDescent="0.15">
      <c r="A10" s="166"/>
      <c r="B10" s="167"/>
      <c r="C10" s="168"/>
      <c r="D10" s="169">
        <v>51377</v>
      </c>
      <c r="E10" s="170"/>
      <c r="F10" s="171">
        <v>56769</v>
      </c>
      <c r="G10" s="172"/>
      <c r="H10" s="173"/>
    </row>
    <row r="11" spans="1:8" x14ac:dyDescent="0.15">
      <c r="A11" s="154" t="s">
        <v>548</v>
      </c>
      <c r="B11" s="159"/>
      <c r="C11" s="160"/>
      <c r="D11" s="161">
        <v>69540</v>
      </c>
      <c r="E11" s="162"/>
      <c r="F11" s="163">
        <v>126525</v>
      </c>
      <c r="G11" s="164"/>
      <c r="H11" s="165"/>
    </row>
    <row r="12" spans="1:8" x14ac:dyDescent="0.15">
      <c r="A12" s="166"/>
      <c r="B12" s="167"/>
      <c r="C12" s="174"/>
      <c r="D12" s="169">
        <v>36414</v>
      </c>
      <c r="E12" s="170"/>
      <c r="F12" s="171">
        <v>67052</v>
      </c>
      <c r="G12" s="172"/>
      <c r="H12" s="173"/>
    </row>
    <row r="13" spans="1:8" x14ac:dyDescent="0.15">
      <c r="A13" s="154"/>
      <c r="B13" s="159"/>
      <c r="C13" s="175"/>
      <c r="D13" s="176">
        <v>109844</v>
      </c>
      <c r="E13" s="177"/>
      <c r="F13" s="178">
        <v>125822</v>
      </c>
      <c r="G13" s="179"/>
      <c r="H13" s="165"/>
    </row>
    <row r="14" spans="1:8" x14ac:dyDescent="0.15">
      <c r="A14" s="166"/>
      <c r="B14" s="167"/>
      <c r="C14" s="168"/>
      <c r="D14" s="169">
        <v>65369</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5.94</v>
      </c>
      <c r="C19" s="180">
        <f>ROUND(VALUE(SUBSTITUTE(実質収支比率等に係る経年分析!G$48,"▲","-")),2)</f>
        <v>6.95</v>
      </c>
      <c r="D19" s="180">
        <f>ROUND(VALUE(SUBSTITUTE(実質収支比率等に係る経年分析!H$48,"▲","-")),2)</f>
        <v>5.18</v>
      </c>
      <c r="E19" s="180">
        <f>ROUND(VALUE(SUBSTITUTE(実質収支比率等に係る経年分析!I$48,"▲","-")),2)</f>
        <v>5.35</v>
      </c>
      <c r="F19" s="180">
        <f>ROUND(VALUE(SUBSTITUTE(実質収支比率等に係る経年分析!J$48,"▲","-")),2)</f>
        <v>8.7899999999999991</v>
      </c>
    </row>
    <row r="20" spans="1:11" x14ac:dyDescent="0.15">
      <c r="A20" s="180" t="s">
        <v>54</v>
      </c>
      <c r="B20" s="180">
        <f>ROUND(VALUE(SUBSTITUTE(実質収支比率等に係る経年分析!F$47,"▲","-")),2)</f>
        <v>23.92</v>
      </c>
      <c r="C20" s="180">
        <f>ROUND(VALUE(SUBSTITUTE(実質収支比率等に係る経年分析!G$47,"▲","-")),2)</f>
        <v>21.45</v>
      </c>
      <c r="D20" s="180">
        <f>ROUND(VALUE(SUBSTITUTE(実質収支比率等に係る経年分析!H$47,"▲","-")),2)</f>
        <v>23.83</v>
      </c>
      <c r="E20" s="180">
        <f>ROUND(VALUE(SUBSTITUTE(実質収支比率等に係る経年分析!I$47,"▲","-")),2)</f>
        <v>26.7</v>
      </c>
      <c r="F20" s="180">
        <f>ROUND(VALUE(SUBSTITUTE(実質収支比率等に係る経年分析!J$47,"▲","-")),2)</f>
        <v>22.09</v>
      </c>
    </row>
    <row r="21" spans="1:11" x14ac:dyDescent="0.15">
      <c r="A21" s="180" t="s">
        <v>55</v>
      </c>
      <c r="B21" s="180">
        <f>IF(ISNUMBER(VALUE(SUBSTITUTE(実質収支比率等に係る経年分析!F$49,"▲","-"))),ROUND(VALUE(SUBSTITUTE(実質収支比率等に係る経年分析!F$49,"▲","-")),2),NA())</f>
        <v>-4.7699999999999996</v>
      </c>
      <c r="C21" s="180">
        <f>IF(ISNUMBER(VALUE(SUBSTITUTE(実質収支比率等に係る経年分析!G$49,"▲","-"))),ROUND(VALUE(SUBSTITUTE(実質収支比率等に係る経年分析!G$49,"▲","-")),2),NA())</f>
        <v>-1.63</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3.13</v>
      </c>
      <c r="F21" s="180">
        <f>IF(ISNUMBER(VALUE(SUBSTITUTE(実質収支比率等に係る経年分析!J$49,"▲","-"))),ROUND(VALUE(SUBSTITUTE(実質収支比率等に係る経年分析!J$49,"▲","-")),2),NA())</f>
        <v>0.94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2.4300000000000002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1.27</v>
      </c>
    </row>
    <row r="33" spans="1:16" x14ac:dyDescent="0.15">
      <c r="A33" s="181" t="str">
        <f>IF(連結実質赤字比率に係る赤字・黒字の構成分析!C$37="",NA(),連結実質赤字比率に係る赤字・黒字の構成分析!C$37)</f>
        <v>宅地造成事業特別会計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8.7799999999999994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513</v>
      </c>
      <c r="E42" s="182"/>
      <c r="F42" s="182"/>
      <c r="G42" s="182">
        <f>'実質公債費比率（分子）の構造'!L$52</f>
        <v>507</v>
      </c>
      <c r="H42" s="182"/>
      <c r="I42" s="182"/>
      <c r="J42" s="182">
        <f>'実質公債費比率（分子）の構造'!M$52</f>
        <v>514</v>
      </c>
      <c r="K42" s="182"/>
      <c r="L42" s="182"/>
      <c r="M42" s="182">
        <f>'実質公債費比率（分子）の構造'!N$52</f>
        <v>520</v>
      </c>
      <c r="N42" s="182"/>
      <c r="O42" s="182"/>
      <c r="P42" s="182">
        <f>'実質公債費比率（分子）の構造'!O$52</f>
        <v>553</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v>
      </c>
      <c r="C45" s="182"/>
      <c r="D45" s="182"/>
      <c r="E45" s="182">
        <f>'実質公債費比率（分子）の構造'!L$49</f>
        <v>7</v>
      </c>
      <c r="F45" s="182"/>
      <c r="G45" s="182"/>
      <c r="H45" s="182">
        <f>'実質公債費比率（分子）の構造'!M$49</f>
        <v>6</v>
      </c>
      <c r="I45" s="182"/>
      <c r="J45" s="182"/>
      <c r="K45" s="182">
        <f>'実質公債費比率（分子）の構造'!N$49</f>
        <v>22</v>
      </c>
      <c r="L45" s="182"/>
      <c r="M45" s="182"/>
      <c r="N45" s="182">
        <f>'実質公債費比率（分子）の構造'!O$49</f>
        <v>22</v>
      </c>
      <c r="O45" s="182"/>
      <c r="P45" s="182"/>
    </row>
    <row r="46" spans="1:16" x14ac:dyDescent="0.15">
      <c r="A46" s="182" t="s">
        <v>66</v>
      </c>
      <c r="B46" s="182">
        <f>'実質公債費比率（分子）の構造'!K$48</f>
        <v>176</v>
      </c>
      <c r="C46" s="182"/>
      <c r="D46" s="182"/>
      <c r="E46" s="182">
        <f>'実質公債費比率（分子）の構造'!L$48</f>
        <v>178</v>
      </c>
      <c r="F46" s="182"/>
      <c r="G46" s="182"/>
      <c r="H46" s="182">
        <f>'実質公債費比率（分子）の構造'!M$48</f>
        <v>185</v>
      </c>
      <c r="I46" s="182"/>
      <c r="J46" s="182"/>
      <c r="K46" s="182">
        <f>'実質公債費比率（分子）の構造'!N$48</f>
        <v>185</v>
      </c>
      <c r="L46" s="182"/>
      <c r="M46" s="182"/>
      <c r="N46" s="182">
        <f>'実質公債費比率（分子）の構造'!O$48</f>
        <v>186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430</v>
      </c>
      <c r="C49" s="182"/>
      <c r="D49" s="182"/>
      <c r="E49" s="182">
        <f>'実質公債費比率（分子）の構造'!L$45</f>
        <v>424</v>
      </c>
      <c r="F49" s="182"/>
      <c r="G49" s="182"/>
      <c r="H49" s="182">
        <f>'実質公債費比率（分子）の構造'!M$45</f>
        <v>463</v>
      </c>
      <c r="I49" s="182"/>
      <c r="J49" s="182"/>
      <c r="K49" s="182">
        <f>'実質公債費比率（分子）の構造'!N$45</f>
        <v>483</v>
      </c>
      <c r="L49" s="182"/>
      <c r="M49" s="182"/>
      <c r="N49" s="182">
        <f>'実質公債費比率（分子）の構造'!O$45</f>
        <v>581</v>
      </c>
      <c r="O49" s="182"/>
      <c r="P49" s="182"/>
    </row>
    <row r="50" spans="1:16" x14ac:dyDescent="0.15">
      <c r="A50" s="182" t="s">
        <v>70</v>
      </c>
      <c r="B50" s="182" t="e">
        <f>NA()</f>
        <v>#N/A</v>
      </c>
      <c r="C50" s="182">
        <f>IF(ISNUMBER('実質公債費比率（分子）の構造'!K$53),'実質公債費比率（分子）の構造'!K$53,NA())</f>
        <v>100</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236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5760</v>
      </c>
      <c r="E56" s="181"/>
      <c r="F56" s="181"/>
      <c r="G56" s="181">
        <f>'将来負担比率（分子）の構造'!J$52</f>
        <v>5832</v>
      </c>
      <c r="H56" s="181"/>
      <c r="I56" s="181"/>
      <c r="J56" s="181">
        <f>'将来負担比率（分子）の構造'!K$52</f>
        <v>5712</v>
      </c>
      <c r="K56" s="181"/>
      <c r="L56" s="181"/>
      <c r="M56" s="181">
        <f>'将来負担比率（分子）の構造'!L$52</f>
        <v>5625</v>
      </c>
      <c r="N56" s="181"/>
      <c r="O56" s="181"/>
      <c r="P56" s="181">
        <f>'将来負担比率（分子）の構造'!M$52</f>
        <v>5457</v>
      </c>
    </row>
    <row r="57" spans="1:16" x14ac:dyDescent="0.15">
      <c r="A57" s="181" t="s">
        <v>41</v>
      </c>
      <c r="B57" s="181"/>
      <c r="C57" s="181"/>
      <c r="D57" s="181">
        <f>'将来負担比率（分子）の構造'!I$51</f>
        <v>243</v>
      </c>
      <c r="E57" s="181"/>
      <c r="F57" s="181"/>
      <c r="G57" s="181">
        <f>'将来負担比率（分子）の構造'!J$51</f>
        <v>220</v>
      </c>
      <c r="H57" s="181"/>
      <c r="I57" s="181"/>
      <c r="J57" s="181">
        <f>'将来負担比率（分子）の構造'!K$51</f>
        <v>213</v>
      </c>
      <c r="K57" s="181"/>
      <c r="L57" s="181"/>
      <c r="M57" s="181">
        <f>'将来負担比率（分子）の構造'!L$51</f>
        <v>260</v>
      </c>
      <c r="N57" s="181"/>
      <c r="O57" s="181"/>
      <c r="P57" s="181">
        <f>'将来負担比率（分子）の構造'!M$51</f>
        <v>244</v>
      </c>
    </row>
    <row r="58" spans="1:16" x14ac:dyDescent="0.15">
      <c r="A58" s="181" t="s">
        <v>40</v>
      </c>
      <c r="B58" s="181"/>
      <c r="C58" s="181"/>
      <c r="D58" s="181">
        <f>'将来負担比率（分子）の構造'!I$50</f>
        <v>1905</v>
      </c>
      <c r="E58" s="181"/>
      <c r="F58" s="181"/>
      <c r="G58" s="181">
        <f>'将来負担比率（分子）の構造'!J$50</f>
        <v>1982</v>
      </c>
      <c r="H58" s="181"/>
      <c r="I58" s="181"/>
      <c r="J58" s="181">
        <f>'将来負担比率（分子）の構造'!K$50</f>
        <v>2102</v>
      </c>
      <c r="K58" s="181"/>
      <c r="L58" s="181"/>
      <c r="M58" s="181">
        <f>'将来負担比率（分子）の構造'!L$50</f>
        <v>2321</v>
      </c>
      <c r="N58" s="181"/>
      <c r="O58" s="181"/>
      <c r="P58" s="181">
        <f>'将来負担比率（分子）の構造'!M$50</f>
        <v>2402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901</v>
      </c>
      <c r="C62" s="181"/>
      <c r="D62" s="181"/>
      <c r="E62" s="181">
        <f>'将来負担比率（分子）の構造'!J$45</f>
        <v>890</v>
      </c>
      <c r="F62" s="181"/>
      <c r="G62" s="181"/>
      <c r="H62" s="181">
        <f>'将来負担比率（分子）の構造'!K$45</f>
        <v>840</v>
      </c>
      <c r="I62" s="181"/>
      <c r="J62" s="181"/>
      <c r="K62" s="181">
        <f>'将来負担比率（分子）の構造'!L$45</f>
        <v>819</v>
      </c>
      <c r="L62" s="181"/>
      <c r="M62" s="181"/>
      <c r="N62" s="181">
        <f>'将来負担比率（分子）の構造'!M$45</f>
        <v>798</v>
      </c>
      <c r="O62" s="181"/>
      <c r="P62" s="181"/>
    </row>
    <row r="63" spans="1:16" x14ac:dyDescent="0.15">
      <c r="A63" s="181" t="s">
        <v>33</v>
      </c>
      <c r="B63" s="181">
        <f>'将来負担比率（分子）の構造'!I$44</f>
        <v>150</v>
      </c>
      <c r="C63" s="181"/>
      <c r="D63" s="181"/>
      <c r="E63" s="181">
        <f>'将来負担比率（分子）の構造'!J$44</f>
        <v>151</v>
      </c>
      <c r="F63" s="181"/>
      <c r="G63" s="181"/>
      <c r="H63" s="181">
        <f>'将来負担比率（分子）の構造'!K$44</f>
        <v>145</v>
      </c>
      <c r="I63" s="181"/>
      <c r="J63" s="181"/>
      <c r="K63" s="181">
        <f>'将来負担比率（分子）の構造'!L$44</f>
        <v>139</v>
      </c>
      <c r="L63" s="181"/>
      <c r="M63" s="181"/>
      <c r="N63" s="181">
        <f>'将来負担比率（分子）の構造'!M$44</f>
        <v>120</v>
      </c>
      <c r="O63" s="181"/>
      <c r="P63" s="181"/>
    </row>
    <row r="64" spans="1:16" x14ac:dyDescent="0.15">
      <c r="A64" s="181" t="s">
        <v>32</v>
      </c>
      <c r="B64" s="181">
        <f>'将来負担比率（分子）の構造'!I$43</f>
        <v>2218</v>
      </c>
      <c r="C64" s="181"/>
      <c r="D64" s="181"/>
      <c r="E64" s="181">
        <f>'将来負担比率（分子）の構造'!J$43</f>
        <v>2054</v>
      </c>
      <c r="F64" s="181"/>
      <c r="G64" s="181"/>
      <c r="H64" s="181">
        <f>'将来負担比率（分子）の構造'!K$43</f>
        <v>1904</v>
      </c>
      <c r="I64" s="181"/>
      <c r="J64" s="181"/>
      <c r="K64" s="181">
        <f>'将来負担比率（分子）の構造'!L$43</f>
        <v>1812</v>
      </c>
      <c r="L64" s="181"/>
      <c r="M64" s="181"/>
      <c r="N64" s="181">
        <f>'将来負担比率（分子）の構造'!M$43</f>
        <v>1693</v>
      </c>
      <c r="O64" s="181"/>
      <c r="P64" s="181"/>
    </row>
    <row r="65" spans="1:16" x14ac:dyDescent="0.15">
      <c r="A65" s="181" t="s">
        <v>31</v>
      </c>
      <c r="B65" s="181">
        <f>'将来負担比率（分子）の構造'!I$42</f>
        <v>12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5651</v>
      </c>
      <c r="C66" s="181"/>
      <c r="D66" s="181"/>
      <c r="E66" s="181">
        <f>'将来負担比率（分子）の構造'!J$41</f>
        <v>5935</v>
      </c>
      <c r="F66" s="181"/>
      <c r="G66" s="181"/>
      <c r="H66" s="181">
        <f>'将来負担比率（分子）の構造'!K$41</f>
        <v>5911</v>
      </c>
      <c r="I66" s="181"/>
      <c r="J66" s="181"/>
      <c r="K66" s="181">
        <f>'将来負担比率（分子）の構造'!L$41</f>
        <v>5978</v>
      </c>
      <c r="L66" s="181"/>
      <c r="M66" s="181"/>
      <c r="N66" s="181">
        <f>'将来負担比率（分子）の構造'!M$41</f>
        <v>5815</v>
      </c>
      <c r="O66" s="181"/>
      <c r="P66" s="181"/>
    </row>
    <row r="67" spans="1:16" x14ac:dyDescent="0.15">
      <c r="A67" s="181" t="s">
        <v>74</v>
      </c>
      <c r="B67" s="181" t="e">
        <f>NA()</f>
        <v>#N/A</v>
      </c>
      <c r="C67" s="181">
        <f>IF(ISNUMBER('将来負担比率（分子）の構造'!I$53), IF('将来負担比率（分子）の構造'!I$53 &lt; 0, 0, '将来負担比率（分子）の構造'!I$53), NA())</f>
        <v>1024</v>
      </c>
      <c r="D67" s="181" t="e">
        <f>NA()</f>
        <v>#N/A</v>
      </c>
      <c r="E67" s="181" t="e">
        <f>NA()</f>
        <v>#N/A</v>
      </c>
      <c r="F67" s="181">
        <f>IF(ISNUMBER('将来負担比率（分子）の構造'!J$53), IF('将来負担比率（分子）の構造'!J$53 &lt; 0, 0, '将来負担比率（分子）の構造'!J$53), NA())</f>
        <v>996</v>
      </c>
      <c r="G67" s="181" t="e">
        <f>NA()</f>
        <v>#N/A</v>
      </c>
      <c r="H67" s="181" t="e">
        <f>NA()</f>
        <v>#N/A</v>
      </c>
      <c r="I67" s="181">
        <f>IF(ISNUMBER('将来負担比率（分子）の構造'!K$53), IF('将来負担比率（分子）の構造'!K$53 &lt; 0, 0, '将来負担比率（分子）の構造'!K$53), NA())</f>
        <v>772</v>
      </c>
      <c r="J67" s="181" t="e">
        <f>NA()</f>
        <v>#N/A</v>
      </c>
      <c r="K67" s="181" t="e">
        <f>NA()</f>
        <v>#N/A</v>
      </c>
      <c r="L67" s="181">
        <f>IF(ISNUMBER('将来負担比率（分子）の構造'!L$53), IF('将来負担比率（分子）の構造'!L$53 &lt; 0, 0, '将来負担比率（分子）の構造'!L$53), NA())</f>
        <v>543</v>
      </c>
      <c r="M67" s="181" t="e">
        <f>NA()</f>
        <v>#N/A</v>
      </c>
      <c r="N67" s="181" t="e">
        <f>NA()</f>
        <v>#N/A</v>
      </c>
      <c r="O67" s="181">
        <f>IF(ISNUMBER('将来負担比率（分子）の構造'!M$53), IF('将来負担比率（分子）の構造'!M$53 &lt; 0, 0, '将来負担比率（分子）の構造'!M$53), NA())</f>
        <v>322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745</v>
      </c>
      <c r="C72" s="185">
        <f>基金残高に係る経年分析!G55</f>
        <v>838</v>
      </c>
      <c r="D72" s="185">
        <f>基金残高に係る経年分析!H55</f>
        <v>742</v>
      </c>
    </row>
    <row r="73" spans="1:16" x14ac:dyDescent="0.15">
      <c r="A73" s="184" t="s">
        <v>77</v>
      </c>
      <c r="B73" s="185">
        <f>基金残高に係る経年分析!F56</f>
        <v>128</v>
      </c>
      <c r="C73" s="185">
        <f>基金残高に係る経年分析!G56</f>
        <v>136</v>
      </c>
      <c r="D73" s="185">
        <f>基金残高に係る経年分析!H56</f>
        <v>144</v>
      </c>
    </row>
    <row r="74" spans="1:16" x14ac:dyDescent="0.15">
      <c r="A74" s="184" t="s">
        <v>78</v>
      </c>
      <c r="B74" s="185">
        <f>基金残高に係る経年分析!F57</f>
        <v>673</v>
      </c>
      <c r="C74" s="185">
        <f>基金残高に係る経年分析!G57</f>
        <v>796</v>
      </c>
      <c r="D74" s="185">
        <f>基金残高に係る経年分析!H57</f>
        <v>985</v>
      </c>
    </row>
  </sheetData>
  <sheetProtection algorithmName="SHA-512" hashValue="o6mGwRqjUJxKlg0Wddto2yheNqSpAyLqKTpwrubS9IyarPWbaOtWxoBbiLBgYi+yvPphd3JljaBCQqfVwYG5sw==" saltValue="5ztKTJjt/h4OzA/6GJa/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810147</v>
      </c>
      <c r="S5" s="675"/>
      <c r="T5" s="675"/>
      <c r="U5" s="675"/>
      <c r="V5" s="675"/>
      <c r="W5" s="675"/>
      <c r="X5" s="675"/>
      <c r="Y5" s="676"/>
      <c r="Z5" s="677">
        <v>11.9</v>
      </c>
      <c r="AA5" s="677"/>
      <c r="AB5" s="677"/>
      <c r="AC5" s="677"/>
      <c r="AD5" s="678">
        <v>791165</v>
      </c>
      <c r="AE5" s="678"/>
      <c r="AF5" s="678"/>
      <c r="AG5" s="678"/>
      <c r="AH5" s="678"/>
      <c r="AI5" s="678"/>
      <c r="AJ5" s="678"/>
      <c r="AK5" s="678"/>
      <c r="AL5" s="679">
        <v>24.4</v>
      </c>
      <c r="AM5" s="680"/>
      <c r="AN5" s="680"/>
      <c r="AO5" s="681"/>
      <c r="AP5" s="671" t="s">
        <v>224</v>
      </c>
      <c r="AQ5" s="672"/>
      <c r="AR5" s="672"/>
      <c r="AS5" s="672"/>
      <c r="AT5" s="672"/>
      <c r="AU5" s="672"/>
      <c r="AV5" s="672"/>
      <c r="AW5" s="672"/>
      <c r="AX5" s="672"/>
      <c r="AY5" s="672"/>
      <c r="AZ5" s="672"/>
      <c r="BA5" s="672"/>
      <c r="BB5" s="672"/>
      <c r="BC5" s="672"/>
      <c r="BD5" s="672"/>
      <c r="BE5" s="672"/>
      <c r="BF5" s="673"/>
      <c r="BG5" s="685">
        <v>791107</v>
      </c>
      <c r="BH5" s="686"/>
      <c r="BI5" s="686"/>
      <c r="BJ5" s="686"/>
      <c r="BK5" s="686"/>
      <c r="BL5" s="686"/>
      <c r="BM5" s="686"/>
      <c r="BN5" s="687"/>
      <c r="BO5" s="688">
        <v>97.6</v>
      </c>
      <c r="BP5" s="688"/>
      <c r="BQ5" s="688"/>
      <c r="BR5" s="688"/>
      <c r="BS5" s="689">
        <v>6408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69838</v>
      </c>
      <c r="S6" s="686"/>
      <c r="T6" s="686"/>
      <c r="U6" s="686"/>
      <c r="V6" s="686"/>
      <c r="W6" s="686"/>
      <c r="X6" s="686"/>
      <c r="Y6" s="687"/>
      <c r="Z6" s="688">
        <v>1</v>
      </c>
      <c r="AA6" s="688"/>
      <c r="AB6" s="688"/>
      <c r="AC6" s="688"/>
      <c r="AD6" s="689">
        <v>69838</v>
      </c>
      <c r="AE6" s="689"/>
      <c r="AF6" s="689"/>
      <c r="AG6" s="689"/>
      <c r="AH6" s="689"/>
      <c r="AI6" s="689"/>
      <c r="AJ6" s="689"/>
      <c r="AK6" s="689"/>
      <c r="AL6" s="690">
        <v>2.2000000000000002</v>
      </c>
      <c r="AM6" s="691"/>
      <c r="AN6" s="691"/>
      <c r="AO6" s="692"/>
      <c r="AP6" s="682" t="s">
        <v>229</v>
      </c>
      <c r="AQ6" s="683"/>
      <c r="AR6" s="683"/>
      <c r="AS6" s="683"/>
      <c r="AT6" s="683"/>
      <c r="AU6" s="683"/>
      <c r="AV6" s="683"/>
      <c r="AW6" s="683"/>
      <c r="AX6" s="683"/>
      <c r="AY6" s="683"/>
      <c r="AZ6" s="683"/>
      <c r="BA6" s="683"/>
      <c r="BB6" s="683"/>
      <c r="BC6" s="683"/>
      <c r="BD6" s="683"/>
      <c r="BE6" s="683"/>
      <c r="BF6" s="684"/>
      <c r="BG6" s="685">
        <v>791107</v>
      </c>
      <c r="BH6" s="686"/>
      <c r="BI6" s="686"/>
      <c r="BJ6" s="686"/>
      <c r="BK6" s="686"/>
      <c r="BL6" s="686"/>
      <c r="BM6" s="686"/>
      <c r="BN6" s="687"/>
      <c r="BO6" s="688">
        <v>97.6</v>
      </c>
      <c r="BP6" s="688"/>
      <c r="BQ6" s="688"/>
      <c r="BR6" s="688"/>
      <c r="BS6" s="689">
        <v>6408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86534</v>
      </c>
      <c r="CS6" s="686"/>
      <c r="CT6" s="686"/>
      <c r="CU6" s="686"/>
      <c r="CV6" s="686"/>
      <c r="CW6" s="686"/>
      <c r="CX6" s="686"/>
      <c r="CY6" s="687"/>
      <c r="CZ6" s="679">
        <v>1.3</v>
      </c>
      <c r="DA6" s="680"/>
      <c r="DB6" s="680"/>
      <c r="DC6" s="699"/>
      <c r="DD6" s="694">
        <v>75</v>
      </c>
      <c r="DE6" s="686"/>
      <c r="DF6" s="686"/>
      <c r="DG6" s="686"/>
      <c r="DH6" s="686"/>
      <c r="DI6" s="686"/>
      <c r="DJ6" s="686"/>
      <c r="DK6" s="686"/>
      <c r="DL6" s="686"/>
      <c r="DM6" s="686"/>
      <c r="DN6" s="686"/>
      <c r="DO6" s="686"/>
      <c r="DP6" s="687"/>
      <c r="DQ6" s="694">
        <v>86534</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711</v>
      </c>
      <c r="S7" s="686"/>
      <c r="T7" s="686"/>
      <c r="U7" s="686"/>
      <c r="V7" s="686"/>
      <c r="W7" s="686"/>
      <c r="X7" s="686"/>
      <c r="Y7" s="687"/>
      <c r="Z7" s="688">
        <v>0</v>
      </c>
      <c r="AA7" s="688"/>
      <c r="AB7" s="688"/>
      <c r="AC7" s="688"/>
      <c r="AD7" s="689">
        <v>711</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327900</v>
      </c>
      <c r="BH7" s="686"/>
      <c r="BI7" s="686"/>
      <c r="BJ7" s="686"/>
      <c r="BK7" s="686"/>
      <c r="BL7" s="686"/>
      <c r="BM7" s="686"/>
      <c r="BN7" s="687"/>
      <c r="BO7" s="688">
        <v>40.5</v>
      </c>
      <c r="BP7" s="688"/>
      <c r="BQ7" s="688"/>
      <c r="BR7" s="688"/>
      <c r="BS7" s="689">
        <v>6408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1885833</v>
      </c>
      <c r="CS7" s="686"/>
      <c r="CT7" s="686"/>
      <c r="CU7" s="686"/>
      <c r="CV7" s="686"/>
      <c r="CW7" s="686"/>
      <c r="CX7" s="686"/>
      <c r="CY7" s="687"/>
      <c r="CZ7" s="688">
        <v>29.1</v>
      </c>
      <c r="DA7" s="688"/>
      <c r="DB7" s="688"/>
      <c r="DC7" s="688"/>
      <c r="DD7" s="694">
        <v>49981</v>
      </c>
      <c r="DE7" s="686"/>
      <c r="DF7" s="686"/>
      <c r="DG7" s="686"/>
      <c r="DH7" s="686"/>
      <c r="DI7" s="686"/>
      <c r="DJ7" s="686"/>
      <c r="DK7" s="686"/>
      <c r="DL7" s="686"/>
      <c r="DM7" s="686"/>
      <c r="DN7" s="686"/>
      <c r="DO7" s="686"/>
      <c r="DP7" s="687"/>
      <c r="DQ7" s="694">
        <v>686945</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1648</v>
      </c>
      <c r="S8" s="686"/>
      <c r="T8" s="686"/>
      <c r="U8" s="686"/>
      <c r="V8" s="686"/>
      <c r="W8" s="686"/>
      <c r="X8" s="686"/>
      <c r="Y8" s="687"/>
      <c r="Z8" s="688">
        <v>0</v>
      </c>
      <c r="AA8" s="688"/>
      <c r="AB8" s="688"/>
      <c r="AC8" s="688"/>
      <c r="AD8" s="689">
        <v>1648</v>
      </c>
      <c r="AE8" s="689"/>
      <c r="AF8" s="689"/>
      <c r="AG8" s="689"/>
      <c r="AH8" s="689"/>
      <c r="AI8" s="689"/>
      <c r="AJ8" s="689"/>
      <c r="AK8" s="689"/>
      <c r="AL8" s="690">
        <v>0.1</v>
      </c>
      <c r="AM8" s="691"/>
      <c r="AN8" s="691"/>
      <c r="AO8" s="692"/>
      <c r="AP8" s="682" t="s">
        <v>235</v>
      </c>
      <c r="AQ8" s="683"/>
      <c r="AR8" s="683"/>
      <c r="AS8" s="683"/>
      <c r="AT8" s="683"/>
      <c r="AU8" s="683"/>
      <c r="AV8" s="683"/>
      <c r="AW8" s="683"/>
      <c r="AX8" s="683"/>
      <c r="AY8" s="683"/>
      <c r="AZ8" s="683"/>
      <c r="BA8" s="683"/>
      <c r="BB8" s="683"/>
      <c r="BC8" s="683"/>
      <c r="BD8" s="683"/>
      <c r="BE8" s="683"/>
      <c r="BF8" s="684"/>
      <c r="BG8" s="685">
        <v>13831</v>
      </c>
      <c r="BH8" s="686"/>
      <c r="BI8" s="686"/>
      <c r="BJ8" s="686"/>
      <c r="BK8" s="686"/>
      <c r="BL8" s="686"/>
      <c r="BM8" s="686"/>
      <c r="BN8" s="687"/>
      <c r="BO8" s="688">
        <v>1.7</v>
      </c>
      <c r="BP8" s="688"/>
      <c r="BQ8" s="688"/>
      <c r="BR8" s="688"/>
      <c r="BS8" s="694" t="s">
        <v>236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1230815</v>
      </c>
      <c r="CS8" s="686"/>
      <c r="CT8" s="686"/>
      <c r="CU8" s="686"/>
      <c r="CV8" s="686"/>
      <c r="CW8" s="686"/>
      <c r="CX8" s="686"/>
      <c r="CY8" s="687"/>
      <c r="CZ8" s="688">
        <v>19</v>
      </c>
      <c r="DA8" s="688"/>
      <c r="DB8" s="688"/>
      <c r="DC8" s="688"/>
      <c r="DD8" s="694">
        <v>2680</v>
      </c>
      <c r="DE8" s="686"/>
      <c r="DF8" s="686"/>
      <c r="DG8" s="686"/>
      <c r="DH8" s="686"/>
      <c r="DI8" s="686"/>
      <c r="DJ8" s="686"/>
      <c r="DK8" s="686"/>
      <c r="DL8" s="686"/>
      <c r="DM8" s="686"/>
      <c r="DN8" s="686"/>
      <c r="DO8" s="686"/>
      <c r="DP8" s="687"/>
      <c r="DQ8" s="694">
        <v>748175</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2432</v>
      </c>
      <c r="S9" s="686"/>
      <c r="T9" s="686"/>
      <c r="U9" s="686"/>
      <c r="V9" s="686"/>
      <c r="W9" s="686"/>
      <c r="X9" s="686"/>
      <c r="Y9" s="687"/>
      <c r="Z9" s="688">
        <v>0</v>
      </c>
      <c r="AA9" s="688"/>
      <c r="AB9" s="688"/>
      <c r="AC9" s="688"/>
      <c r="AD9" s="689">
        <v>2432</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269116</v>
      </c>
      <c r="BH9" s="686"/>
      <c r="BI9" s="686"/>
      <c r="BJ9" s="686"/>
      <c r="BK9" s="686"/>
      <c r="BL9" s="686"/>
      <c r="BM9" s="686"/>
      <c r="BN9" s="687"/>
      <c r="BO9" s="688">
        <v>33.200000000000003</v>
      </c>
      <c r="BP9" s="688"/>
      <c r="BQ9" s="688"/>
      <c r="BR9" s="688"/>
      <c r="BS9" s="694" t="s">
        <v>127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358555</v>
      </c>
      <c r="CS9" s="686"/>
      <c r="CT9" s="686"/>
      <c r="CU9" s="686"/>
      <c r="CV9" s="686"/>
      <c r="CW9" s="686"/>
      <c r="CX9" s="686"/>
      <c r="CY9" s="687"/>
      <c r="CZ9" s="688">
        <v>5.5</v>
      </c>
      <c r="DA9" s="688"/>
      <c r="DB9" s="688"/>
      <c r="DC9" s="688"/>
      <c r="DD9" s="694">
        <v>4588</v>
      </c>
      <c r="DE9" s="686"/>
      <c r="DF9" s="686"/>
      <c r="DG9" s="686"/>
      <c r="DH9" s="686"/>
      <c r="DI9" s="686"/>
      <c r="DJ9" s="686"/>
      <c r="DK9" s="686"/>
      <c r="DL9" s="686"/>
      <c r="DM9" s="686"/>
      <c r="DN9" s="686"/>
      <c r="DO9" s="686"/>
      <c r="DP9" s="687"/>
      <c r="DQ9" s="694">
        <v>336142</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236</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16690</v>
      </c>
      <c r="BH10" s="686"/>
      <c r="BI10" s="686"/>
      <c r="BJ10" s="686"/>
      <c r="BK10" s="686"/>
      <c r="BL10" s="686"/>
      <c r="BM10" s="686"/>
      <c r="BN10" s="687"/>
      <c r="BO10" s="688">
        <v>2.1</v>
      </c>
      <c r="BP10" s="688"/>
      <c r="BQ10" s="688"/>
      <c r="BR10" s="688"/>
      <c r="BS10" s="694" t="s">
        <v>127</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10364</v>
      </c>
      <c r="CS10" s="686"/>
      <c r="CT10" s="686"/>
      <c r="CU10" s="686"/>
      <c r="CV10" s="686"/>
      <c r="CW10" s="686"/>
      <c r="CX10" s="686"/>
      <c r="CY10" s="687"/>
      <c r="CZ10" s="688">
        <v>0.2</v>
      </c>
      <c r="DA10" s="688"/>
      <c r="DB10" s="688"/>
      <c r="DC10" s="688"/>
      <c r="DD10" s="694" t="s">
        <v>127</v>
      </c>
      <c r="DE10" s="686"/>
      <c r="DF10" s="686"/>
      <c r="DG10" s="686"/>
      <c r="DH10" s="686"/>
      <c r="DI10" s="686"/>
      <c r="DJ10" s="686"/>
      <c r="DK10" s="686"/>
      <c r="DL10" s="686"/>
      <c r="DM10" s="686"/>
      <c r="DN10" s="686"/>
      <c r="DO10" s="686"/>
      <c r="DP10" s="687"/>
      <c r="DQ10" s="694">
        <v>3364</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175475</v>
      </c>
      <c r="S11" s="686"/>
      <c r="T11" s="686"/>
      <c r="U11" s="686"/>
      <c r="V11" s="686"/>
      <c r="W11" s="686"/>
      <c r="X11" s="686"/>
      <c r="Y11" s="687"/>
      <c r="Z11" s="690">
        <v>2.6</v>
      </c>
      <c r="AA11" s="691"/>
      <c r="AB11" s="691"/>
      <c r="AC11" s="703"/>
      <c r="AD11" s="694">
        <v>175475</v>
      </c>
      <c r="AE11" s="686"/>
      <c r="AF11" s="686"/>
      <c r="AG11" s="686"/>
      <c r="AH11" s="686"/>
      <c r="AI11" s="686"/>
      <c r="AJ11" s="686"/>
      <c r="AK11" s="687"/>
      <c r="AL11" s="690">
        <v>5.4</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28263</v>
      </c>
      <c r="BH11" s="686"/>
      <c r="BI11" s="686"/>
      <c r="BJ11" s="686"/>
      <c r="BK11" s="686"/>
      <c r="BL11" s="686"/>
      <c r="BM11" s="686"/>
      <c r="BN11" s="687"/>
      <c r="BO11" s="688">
        <v>3.5</v>
      </c>
      <c r="BP11" s="688"/>
      <c r="BQ11" s="688"/>
      <c r="BR11" s="688"/>
      <c r="BS11" s="694">
        <v>6408</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327015</v>
      </c>
      <c r="CS11" s="686"/>
      <c r="CT11" s="686"/>
      <c r="CU11" s="686"/>
      <c r="CV11" s="686"/>
      <c r="CW11" s="686"/>
      <c r="CX11" s="686"/>
      <c r="CY11" s="687"/>
      <c r="CZ11" s="688">
        <v>5</v>
      </c>
      <c r="DA11" s="688"/>
      <c r="DB11" s="688"/>
      <c r="DC11" s="688"/>
      <c r="DD11" s="694">
        <v>47277</v>
      </c>
      <c r="DE11" s="686"/>
      <c r="DF11" s="686"/>
      <c r="DG11" s="686"/>
      <c r="DH11" s="686"/>
      <c r="DI11" s="686"/>
      <c r="DJ11" s="686"/>
      <c r="DK11" s="686"/>
      <c r="DL11" s="686"/>
      <c r="DM11" s="686"/>
      <c r="DN11" s="686"/>
      <c r="DO11" s="686"/>
      <c r="DP11" s="687"/>
      <c r="DQ11" s="694">
        <v>186349</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236</v>
      </c>
      <c r="AE12" s="689"/>
      <c r="AF12" s="689"/>
      <c r="AG12" s="689"/>
      <c r="AH12" s="689"/>
      <c r="AI12" s="689"/>
      <c r="AJ12" s="689"/>
      <c r="AK12" s="689"/>
      <c r="AL12" s="690" t="s">
        <v>236</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384158</v>
      </c>
      <c r="BH12" s="686"/>
      <c r="BI12" s="686"/>
      <c r="BJ12" s="686"/>
      <c r="BK12" s="686"/>
      <c r="BL12" s="686"/>
      <c r="BM12" s="686"/>
      <c r="BN12" s="687"/>
      <c r="BO12" s="688">
        <v>47.4</v>
      </c>
      <c r="BP12" s="688"/>
      <c r="BQ12" s="688"/>
      <c r="BR12" s="688"/>
      <c r="BS12" s="694" t="s">
        <v>236</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326606</v>
      </c>
      <c r="CS12" s="686"/>
      <c r="CT12" s="686"/>
      <c r="CU12" s="686"/>
      <c r="CV12" s="686"/>
      <c r="CW12" s="686"/>
      <c r="CX12" s="686"/>
      <c r="CY12" s="687"/>
      <c r="CZ12" s="688">
        <v>5</v>
      </c>
      <c r="DA12" s="688"/>
      <c r="DB12" s="688"/>
      <c r="DC12" s="688"/>
      <c r="DD12" s="694">
        <v>41029</v>
      </c>
      <c r="DE12" s="686"/>
      <c r="DF12" s="686"/>
      <c r="DG12" s="686"/>
      <c r="DH12" s="686"/>
      <c r="DI12" s="686"/>
      <c r="DJ12" s="686"/>
      <c r="DK12" s="686"/>
      <c r="DL12" s="686"/>
      <c r="DM12" s="686"/>
      <c r="DN12" s="686"/>
      <c r="DO12" s="686"/>
      <c r="DP12" s="687"/>
      <c r="DQ12" s="694">
        <v>264182</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236</v>
      </c>
      <c r="AA13" s="688"/>
      <c r="AB13" s="688"/>
      <c r="AC13" s="688"/>
      <c r="AD13" s="689" t="s">
        <v>127</v>
      </c>
      <c r="AE13" s="689"/>
      <c r="AF13" s="689"/>
      <c r="AG13" s="689"/>
      <c r="AH13" s="689"/>
      <c r="AI13" s="689"/>
      <c r="AJ13" s="689"/>
      <c r="AK13" s="689"/>
      <c r="AL13" s="690" t="s">
        <v>236</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380618</v>
      </c>
      <c r="BH13" s="686"/>
      <c r="BI13" s="686"/>
      <c r="BJ13" s="686"/>
      <c r="BK13" s="686"/>
      <c r="BL13" s="686"/>
      <c r="BM13" s="686"/>
      <c r="BN13" s="687"/>
      <c r="BO13" s="688">
        <v>47</v>
      </c>
      <c r="BP13" s="688"/>
      <c r="BQ13" s="688"/>
      <c r="BR13" s="688"/>
      <c r="BS13" s="694" t="s">
        <v>236</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635250</v>
      </c>
      <c r="CS13" s="686"/>
      <c r="CT13" s="686"/>
      <c r="CU13" s="686"/>
      <c r="CV13" s="686"/>
      <c r="CW13" s="686"/>
      <c r="CX13" s="686"/>
      <c r="CY13" s="687"/>
      <c r="CZ13" s="688">
        <v>9.8000000000000007</v>
      </c>
      <c r="DA13" s="688"/>
      <c r="DB13" s="688"/>
      <c r="DC13" s="688"/>
      <c r="DD13" s="694">
        <v>211472</v>
      </c>
      <c r="DE13" s="686"/>
      <c r="DF13" s="686"/>
      <c r="DG13" s="686"/>
      <c r="DH13" s="686"/>
      <c r="DI13" s="686"/>
      <c r="DJ13" s="686"/>
      <c r="DK13" s="686"/>
      <c r="DL13" s="686"/>
      <c r="DM13" s="686"/>
      <c r="DN13" s="686"/>
      <c r="DO13" s="686"/>
      <c r="DP13" s="687"/>
      <c r="DQ13" s="694">
        <v>424218</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236</v>
      </c>
      <c r="AE14" s="689"/>
      <c r="AF14" s="689"/>
      <c r="AG14" s="689"/>
      <c r="AH14" s="689"/>
      <c r="AI14" s="689"/>
      <c r="AJ14" s="689"/>
      <c r="AK14" s="689"/>
      <c r="AL14" s="690" t="s">
        <v>127</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31248</v>
      </c>
      <c r="BH14" s="686"/>
      <c r="BI14" s="686"/>
      <c r="BJ14" s="686"/>
      <c r="BK14" s="686"/>
      <c r="BL14" s="686"/>
      <c r="BM14" s="686"/>
      <c r="BN14" s="687"/>
      <c r="BO14" s="688">
        <v>3.9</v>
      </c>
      <c r="BP14" s="688"/>
      <c r="BQ14" s="688"/>
      <c r="BR14" s="688"/>
      <c r="BS14" s="694" t="s">
        <v>127</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218285</v>
      </c>
      <c r="CS14" s="686"/>
      <c r="CT14" s="686"/>
      <c r="CU14" s="686"/>
      <c r="CV14" s="686"/>
      <c r="CW14" s="686"/>
      <c r="CX14" s="686"/>
      <c r="CY14" s="687"/>
      <c r="CZ14" s="688">
        <v>3.4</v>
      </c>
      <c r="DA14" s="688"/>
      <c r="DB14" s="688"/>
      <c r="DC14" s="688"/>
      <c r="DD14" s="694">
        <v>12520</v>
      </c>
      <c r="DE14" s="686"/>
      <c r="DF14" s="686"/>
      <c r="DG14" s="686"/>
      <c r="DH14" s="686"/>
      <c r="DI14" s="686"/>
      <c r="DJ14" s="686"/>
      <c r="DK14" s="686"/>
      <c r="DL14" s="686"/>
      <c r="DM14" s="686"/>
      <c r="DN14" s="686"/>
      <c r="DO14" s="686"/>
      <c r="DP14" s="687"/>
      <c r="DQ14" s="694">
        <v>200871</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236</v>
      </c>
      <c r="AE15" s="689"/>
      <c r="AF15" s="689"/>
      <c r="AG15" s="689"/>
      <c r="AH15" s="689"/>
      <c r="AI15" s="689"/>
      <c r="AJ15" s="689"/>
      <c r="AK15" s="689"/>
      <c r="AL15" s="690" t="s">
        <v>127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47801</v>
      </c>
      <c r="BH15" s="686"/>
      <c r="BI15" s="686"/>
      <c r="BJ15" s="686"/>
      <c r="BK15" s="686"/>
      <c r="BL15" s="686"/>
      <c r="BM15" s="686"/>
      <c r="BN15" s="687"/>
      <c r="BO15" s="688">
        <v>5.9</v>
      </c>
      <c r="BP15" s="688"/>
      <c r="BQ15" s="688"/>
      <c r="BR15" s="688"/>
      <c r="BS15" s="694" t="s">
        <v>127</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573015</v>
      </c>
      <c r="CS15" s="686"/>
      <c r="CT15" s="686"/>
      <c r="CU15" s="686"/>
      <c r="CV15" s="686"/>
      <c r="CW15" s="686"/>
      <c r="CX15" s="686"/>
      <c r="CY15" s="687"/>
      <c r="CZ15" s="688">
        <v>8.8000000000000007</v>
      </c>
      <c r="DA15" s="688"/>
      <c r="DB15" s="688"/>
      <c r="DC15" s="688"/>
      <c r="DD15" s="694">
        <v>173836</v>
      </c>
      <c r="DE15" s="686"/>
      <c r="DF15" s="686"/>
      <c r="DG15" s="686"/>
      <c r="DH15" s="686"/>
      <c r="DI15" s="686"/>
      <c r="DJ15" s="686"/>
      <c r="DK15" s="686"/>
      <c r="DL15" s="686"/>
      <c r="DM15" s="686"/>
      <c r="DN15" s="686"/>
      <c r="DO15" s="686"/>
      <c r="DP15" s="687"/>
      <c r="DQ15" s="694">
        <v>378403</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4228</v>
      </c>
      <c r="S16" s="686"/>
      <c r="T16" s="686"/>
      <c r="U16" s="686"/>
      <c r="V16" s="686"/>
      <c r="W16" s="686"/>
      <c r="X16" s="686"/>
      <c r="Y16" s="687"/>
      <c r="Z16" s="688">
        <v>0.1</v>
      </c>
      <c r="AA16" s="688"/>
      <c r="AB16" s="688"/>
      <c r="AC16" s="688"/>
      <c r="AD16" s="689">
        <v>4228</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236</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249092</v>
      </c>
      <c r="CS16" s="686"/>
      <c r="CT16" s="686"/>
      <c r="CU16" s="686"/>
      <c r="CV16" s="686"/>
      <c r="CW16" s="686"/>
      <c r="CX16" s="686"/>
      <c r="CY16" s="687"/>
      <c r="CZ16" s="688">
        <v>3.8</v>
      </c>
      <c r="DA16" s="688"/>
      <c r="DB16" s="688"/>
      <c r="DC16" s="688"/>
      <c r="DD16" s="694" t="s">
        <v>236</v>
      </c>
      <c r="DE16" s="686"/>
      <c r="DF16" s="686"/>
      <c r="DG16" s="686"/>
      <c r="DH16" s="686"/>
      <c r="DI16" s="686"/>
      <c r="DJ16" s="686"/>
      <c r="DK16" s="686"/>
      <c r="DL16" s="686"/>
      <c r="DM16" s="686"/>
      <c r="DN16" s="686"/>
      <c r="DO16" s="686"/>
      <c r="DP16" s="687"/>
      <c r="DQ16" s="694">
        <v>182364</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3664</v>
      </c>
      <c r="S17" s="686"/>
      <c r="T17" s="686"/>
      <c r="U17" s="686"/>
      <c r="V17" s="686"/>
      <c r="W17" s="686"/>
      <c r="X17" s="686"/>
      <c r="Y17" s="687"/>
      <c r="Z17" s="688">
        <v>0.1</v>
      </c>
      <c r="AA17" s="688"/>
      <c r="AB17" s="688"/>
      <c r="AC17" s="688"/>
      <c r="AD17" s="689">
        <v>3664</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580585</v>
      </c>
      <c r="CS17" s="686"/>
      <c r="CT17" s="686"/>
      <c r="CU17" s="686"/>
      <c r="CV17" s="686"/>
      <c r="CW17" s="686"/>
      <c r="CX17" s="686"/>
      <c r="CY17" s="687"/>
      <c r="CZ17" s="688">
        <v>9</v>
      </c>
      <c r="DA17" s="688"/>
      <c r="DB17" s="688"/>
      <c r="DC17" s="688"/>
      <c r="DD17" s="694" t="s">
        <v>236</v>
      </c>
      <c r="DE17" s="686"/>
      <c r="DF17" s="686"/>
      <c r="DG17" s="686"/>
      <c r="DH17" s="686"/>
      <c r="DI17" s="686"/>
      <c r="DJ17" s="686"/>
      <c r="DK17" s="686"/>
      <c r="DL17" s="686"/>
      <c r="DM17" s="686"/>
      <c r="DN17" s="686"/>
      <c r="DO17" s="686"/>
      <c r="DP17" s="687"/>
      <c r="DQ17" s="694">
        <v>575408</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6732</v>
      </c>
      <c r="S18" s="686"/>
      <c r="T18" s="686"/>
      <c r="U18" s="686"/>
      <c r="V18" s="686"/>
      <c r="W18" s="686"/>
      <c r="X18" s="686"/>
      <c r="Y18" s="687"/>
      <c r="Z18" s="688">
        <v>0.1</v>
      </c>
      <c r="AA18" s="688"/>
      <c r="AB18" s="688"/>
      <c r="AC18" s="688"/>
      <c r="AD18" s="689">
        <v>6732</v>
      </c>
      <c r="AE18" s="689"/>
      <c r="AF18" s="689"/>
      <c r="AG18" s="689"/>
      <c r="AH18" s="689"/>
      <c r="AI18" s="689"/>
      <c r="AJ18" s="689"/>
      <c r="AK18" s="689"/>
      <c r="AL18" s="690">
        <v>0.2</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236</v>
      </c>
      <c r="BH18" s="686"/>
      <c r="BI18" s="686"/>
      <c r="BJ18" s="686"/>
      <c r="BK18" s="686"/>
      <c r="BL18" s="686"/>
      <c r="BM18" s="686"/>
      <c r="BN18" s="687"/>
      <c r="BO18" s="688" t="s">
        <v>236</v>
      </c>
      <c r="BP18" s="688"/>
      <c r="BQ18" s="688"/>
      <c r="BR18" s="688"/>
      <c r="BS18" s="694" t="s">
        <v>236</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4144</v>
      </c>
      <c r="S19" s="686"/>
      <c r="T19" s="686"/>
      <c r="U19" s="686"/>
      <c r="V19" s="686"/>
      <c r="W19" s="686"/>
      <c r="X19" s="686"/>
      <c r="Y19" s="687"/>
      <c r="Z19" s="688">
        <v>0.1</v>
      </c>
      <c r="AA19" s="688"/>
      <c r="AB19" s="688"/>
      <c r="AC19" s="688"/>
      <c r="AD19" s="689">
        <v>4144</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19040</v>
      </c>
      <c r="BH19" s="686"/>
      <c r="BI19" s="686"/>
      <c r="BJ19" s="686"/>
      <c r="BK19" s="686"/>
      <c r="BL19" s="686"/>
      <c r="BM19" s="686"/>
      <c r="BN19" s="687"/>
      <c r="BO19" s="688">
        <v>2.4</v>
      </c>
      <c r="BP19" s="688"/>
      <c r="BQ19" s="688"/>
      <c r="BR19" s="688"/>
      <c r="BS19" s="694" t="s">
        <v>127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236</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1964</v>
      </c>
      <c r="S20" s="686"/>
      <c r="T20" s="686"/>
      <c r="U20" s="686"/>
      <c r="V20" s="686"/>
      <c r="W20" s="686"/>
      <c r="X20" s="686"/>
      <c r="Y20" s="687"/>
      <c r="Z20" s="688">
        <v>0</v>
      </c>
      <c r="AA20" s="688"/>
      <c r="AB20" s="688"/>
      <c r="AC20" s="688"/>
      <c r="AD20" s="689">
        <v>1964</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19040</v>
      </c>
      <c r="BH20" s="686"/>
      <c r="BI20" s="686"/>
      <c r="BJ20" s="686"/>
      <c r="BK20" s="686"/>
      <c r="BL20" s="686"/>
      <c r="BM20" s="686"/>
      <c r="BN20" s="687"/>
      <c r="BO20" s="688">
        <v>2.4</v>
      </c>
      <c r="BP20" s="688"/>
      <c r="BQ20" s="688"/>
      <c r="BR20" s="688"/>
      <c r="BS20" s="694" t="s">
        <v>236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6481949</v>
      </c>
      <c r="CS20" s="686"/>
      <c r="CT20" s="686"/>
      <c r="CU20" s="686"/>
      <c r="CV20" s="686"/>
      <c r="CW20" s="686"/>
      <c r="CX20" s="686"/>
      <c r="CY20" s="687"/>
      <c r="CZ20" s="688">
        <v>100</v>
      </c>
      <c r="DA20" s="688"/>
      <c r="DB20" s="688"/>
      <c r="DC20" s="688"/>
      <c r="DD20" s="694">
        <v>543458</v>
      </c>
      <c r="DE20" s="686"/>
      <c r="DF20" s="686"/>
      <c r="DG20" s="686"/>
      <c r="DH20" s="686"/>
      <c r="DI20" s="686"/>
      <c r="DJ20" s="686"/>
      <c r="DK20" s="686"/>
      <c r="DL20" s="686"/>
      <c r="DM20" s="686"/>
      <c r="DN20" s="686"/>
      <c r="DO20" s="686"/>
      <c r="DP20" s="687"/>
      <c r="DQ20" s="694">
        <v>4072955</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624</v>
      </c>
      <c r="S21" s="686"/>
      <c r="T21" s="686"/>
      <c r="U21" s="686"/>
      <c r="V21" s="686"/>
      <c r="W21" s="686"/>
      <c r="X21" s="686"/>
      <c r="Y21" s="687"/>
      <c r="Z21" s="688">
        <v>0</v>
      </c>
      <c r="AA21" s="688"/>
      <c r="AB21" s="688"/>
      <c r="AC21" s="688"/>
      <c r="AD21" s="689">
        <v>624</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58</v>
      </c>
      <c r="BH21" s="686"/>
      <c r="BI21" s="686"/>
      <c r="BJ21" s="686"/>
      <c r="BK21" s="686"/>
      <c r="BL21" s="686"/>
      <c r="BM21" s="686"/>
      <c r="BN21" s="687"/>
      <c r="BO21" s="688">
        <v>0</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2510512</v>
      </c>
      <c r="S22" s="686"/>
      <c r="T22" s="686"/>
      <c r="U22" s="686"/>
      <c r="V22" s="686"/>
      <c r="W22" s="686"/>
      <c r="X22" s="686"/>
      <c r="Y22" s="687"/>
      <c r="Z22" s="688">
        <v>36.9</v>
      </c>
      <c r="AA22" s="688"/>
      <c r="AB22" s="688"/>
      <c r="AC22" s="688"/>
      <c r="AD22" s="689">
        <v>2180592</v>
      </c>
      <c r="AE22" s="689"/>
      <c r="AF22" s="689"/>
      <c r="AG22" s="689"/>
      <c r="AH22" s="689"/>
      <c r="AI22" s="689"/>
      <c r="AJ22" s="689"/>
      <c r="AK22" s="689"/>
      <c r="AL22" s="690">
        <v>67.2</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236</v>
      </c>
      <c r="BH22" s="686"/>
      <c r="BI22" s="686"/>
      <c r="BJ22" s="686"/>
      <c r="BK22" s="686"/>
      <c r="BL22" s="686"/>
      <c r="BM22" s="686"/>
      <c r="BN22" s="687"/>
      <c r="BO22" s="688" t="s">
        <v>127</v>
      </c>
      <c r="BP22" s="688"/>
      <c r="BQ22" s="688"/>
      <c r="BR22" s="688"/>
      <c r="BS22" s="694" t="s">
        <v>236</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2180592</v>
      </c>
      <c r="S23" s="686"/>
      <c r="T23" s="686"/>
      <c r="U23" s="686"/>
      <c r="V23" s="686"/>
      <c r="W23" s="686"/>
      <c r="X23" s="686"/>
      <c r="Y23" s="687"/>
      <c r="Z23" s="688">
        <v>32</v>
      </c>
      <c r="AA23" s="688"/>
      <c r="AB23" s="688"/>
      <c r="AC23" s="688"/>
      <c r="AD23" s="689">
        <v>2180592</v>
      </c>
      <c r="AE23" s="689"/>
      <c r="AF23" s="689"/>
      <c r="AG23" s="689"/>
      <c r="AH23" s="689"/>
      <c r="AI23" s="689"/>
      <c r="AJ23" s="689"/>
      <c r="AK23" s="689"/>
      <c r="AL23" s="690">
        <v>67.2</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18982</v>
      </c>
      <c r="BH23" s="686"/>
      <c r="BI23" s="686"/>
      <c r="BJ23" s="686"/>
      <c r="BK23" s="686"/>
      <c r="BL23" s="686"/>
      <c r="BM23" s="686"/>
      <c r="BN23" s="687"/>
      <c r="BO23" s="688">
        <v>2.2999999999999998</v>
      </c>
      <c r="BP23" s="688"/>
      <c r="BQ23" s="688"/>
      <c r="BR23" s="688"/>
      <c r="BS23" s="694" t="s">
        <v>127</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329920</v>
      </c>
      <c r="S24" s="686"/>
      <c r="T24" s="686"/>
      <c r="U24" s="686"/>
      <c r="V24" s="686"/>
      <c r="W24" s="686"/>
      <c r="X24" s="686"/>
      <c r="Y24" s="687"/>
      <c r="Z24" s="688">
        <v>4.8</v>
      </c>
      <c r="AA24" s="688"/>
      <c r="AB24" s="688"/>
      <c r="AC24" s="688"/>
      <c r="AD24" s="689" t="s">
        <v>236</v>
      </c>
      <c r="AE24" s="689"/>
      <c r="AF24" s="689"/>
      <c r="AG24" s="689"/>
      <c r="AH24" s="689"/>
      <c r="AI24" s="689"/>
      <c r="AJ24" s="689"/>
      <c r="AK24" s="689"/>
      <c r="AL24" s="690" t="s">
        <v>127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1950247</v>
      </c>
      <c r="CS24" s="675"/>
      <c r="CT24" s="675"/>
      <c r="CU24" s="675"/>
      <c r="CV24" s="675"/>
      <c r="CW24" s="675"/>
      <c r="CX24" s="675"/>
      <c r="CY24" s="676"/>
      <c r="CZ24" s="679">
        <v>30.1</v>
      </c>
      <c r="DA24" s="680"/>
      <c r="DB24" s="680"/>
      <c r="DC24" s="699"/>
      <c r="DD24" s="724">
        <v>1563550</v>
      </c>
      <c r="DE24" s="675"/>
      <c r="DF24" s="675"/>
      <c r="DG24" s="675"/>
      <c r="DH24" s="675"/>
      <c r="DI24" s="675"/>
      <c r="DJ24" s="675"/>
      <c r="DK24" s="676"/>
      <c r="DL24" s="724">
        <v>1526895</v>
      </c>
      <c r="DM24" s="675"/>
      <c r="DN24" s="675"/>
      <c r="DO24" s="675"/>
      <c r="DP24" s="675"/>
      <c r="DQ24" s="675"/>
      <c r="DR24" s="675"/>
      <c r="DS24" s="675"/>
      <c r="DT24" s="675"/>
      <c r="DU24" s="675"/>
      <c r="DV24" s="676"/>
      <c r="DW24" s="679">
        <v>45.5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127</v>
      </c>
      <c r="AA25" s="688"/>
      <c r="AB25" s="688"/>
      <c r="AC25" s="688"/>
      <c r="AD25" s="689" t="s">
        <v>236</v>
      </c>
      <c r="AE25" s="689"/>
      <c r="AF25" s="689"/>
      <c r="AG25" s="689"/>
      <c r="AH25" s="689"/>
      <c r="AI25" s="689"/>
      <c r="AJ25" s="689"/>
      <c r="AK25" s="689"/>
      <c r="AL25" s="690" t="s">
        <v>236</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236</v>
      </c>
      <c r="BP25" s="688"/>
      <c r="BQ25" s="688"/>
      <c r="BR25" s="688"/>
      <c r="BS25" s="694" t="s">
        <v>236</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904520</v>
      </c>
      <c r="CS25" s="721"/>
      <c r="CT25" s="721"/>
      <c r="CU25" s="721"/>
      <c r="CV25" s="721"/>
      <c r="CW25" s="721"/>
      <c r="CX25" s="721"/>
      <c r="CY25" s="722"/>
      <c r="CZ25" s="690">
        <v>14</v>
      </c>
      <c r="DA25" s="719"/>
      <c r="DB25" s="719"/>
      <c r="DC25" s="723"/>
      <c r="DD25" s="694">
        <v>858756</v>
      </c>
      <c r="DE25" s="721"/>
      <c r="DF25" s="721"/>
      <c r="DG25" s="721"/>
      <c r="DH25" s="721"/>
      <c r="DI25" s="721"/>
      <c r="DJ25" s="721"/>
      <c r="DK25" s="722"/>
      <c r="DL25" s="694">
        <v>848980</v>
      </c>
      <c r="DM25" s="721"/>
      <c r="DN25" s="721"/>
      <c r="DO25" s="721"/>
      <c r="DP25" s="721"/>
      <c r="DQ25" s="721"/>
      <c r="DR25" s="721"/>
      <c r="DS25" s="721"/>
      <c r="DT25" s="721"/>
      <c r="DU25" s="721"/>
      <c r="DV25" s="722"/>
      <c r="DW25" s="690">
        <v>25.3</v>
      </c>
      <c r="DX25" s="719"/>
      <c r="DY25" s="719"/>
      <c r="DZ25" s="719"/>
      <c r="EA25" s="719"/>
      <c r="EB25" s="719"/>
      <c r="EC25" s="720"/>
    </row>
    <row r="26" spans="2:133" ht="11.25" customHeight="1" x14ac:dyDescent="0.15">
      <c r="B26" s="682" t="s">
        <v>292</v>
      </c>
      <c r="C26" s="683"/>
      <c r="D26" s="683"/>
      <c r="E26" s="683"/>
      <c r="F26" s="683"/>
      <c r="G26" s="683"/>
      <c r="H26" s="683"/>
      <c r="I26" s="683"/>
      <c r="J26" s="683"/>
      <c r="K26" s="683"/>
      <c r="L26" s="683"/>
      <c r="M26" s="683"/>
      <c r="N26" s="683"/>
      <c r="O26" s="683"/>
      <c r="P26" s="683"/>
      <c r="Q26" s="684"/>
      <c r="R26" s="685">
        <v>3585387</v>
      </c>
      <c r="S26" s="686"/>
      <c r="T26" s="686"/>
      <c r="U26" s="686"/>
      <c r="V26" s="686"/>
      <c r="W26" s="686"/>
      <c r="X26" s="686"/>
      <c r="Y26" s="687"/>
      <c r="Z26" s="688">
        <v>52.6</v>
      </c>
      <c r="AA26" s="688"/>
      <c r="AB26" s="688"/>
      <c r="AC26" s="688"/>
      <c r="AD26" s="689">
        <v>3236485</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236</v>
      </c>
      <c r="BH26" s="686"/>
      <c r="BI26" s="686"/>
      <c r="BJ26" s="686"/>
      <c r="BK26" s="686"/>
      <c r="BL26" s="686"/>
      <c r="BM26" s="686"/>
      <c r="BN26" s="687"/>
      <c r="BO26" s="688" t="s">
        <v>236</v>
      </c>
      <c r="BP26" s="688"/>
      <c r="BQ26" s="688"/>
      <c r="BR26" s="688"/>
      <c r="BS26" s="694" t="s">
        <v>236</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521783</v>
      </c>
      <c r="CS26" s="686"/>
      <c r="CT26" s="686"/>
      <c r="CU26" s="686"/>
      <c r="CV26" s="686"/>
      <c r="CW26" s="686"/>
      <c r="CX26" s="686"/>
      <c r="CY26" s="687"/>
      <c r="CZ26" s="690">
        <v>8</v>
      </c>
      <c r="DA26" s="719"/>
      <c r="DB26" s="719"/>
      <c r="DC26" s="723"/>
      <c r="DD26" s="694">
        <v>494626</v>
      </c>
      <c r="DE26" s="686"/>
      <c r="DF26" s="686"/>
      <c r="DG26" s="686"/>
      <c r="DH26" s="686"/>
      <c r="DI26" s="686"/>
      <c r="DJ26" s="686"/>
      <c r="DK26" s="687"/>
      <c r="DL26" s="694" t="s">
        <v>236</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295</v>
      </c>
      <c r="C27" s="683"/>
      <c r="D27" s="683"/>
      <c r="E27" s="683"/>
      <c r="F27" s="683"/>
      <c r="G27" s="683"/>
      <c r="H27" s="683"/>
      <c r="I27" s="683"/>
      <c r="J27" s="683"/>
      <c r="K27" s="683"/>
      <c r="L27" s="683"/>
      <c r="M27" s="683"/>
      <c r="N27" s="683"/>
      <c r="O27" s="683"/>
      <c r="P27" s="683"/>
      <c r="Q27" s="684"/>
      <c r="R27" s="685">
        <v>1110</v>
      </c>
      <c r="S27" s="686"/>
      <c r="T27" s="686"/>
      <c r="U27" s="686"/>
      <c r="V27" s="686"/>
      <c r="W27" s="686"/>
      <c r="X27" s="686"/>
      <c r="Y27" s="687"/>
      <c r="Z27" s="688">
        <v>0</v>
      </c>
      <c r="AA27" s="688"/>
      <c r="AB27" s="688"/>
      <c r="AC27" s="688"/>
      <c r="AD27" s="689">
        <v>1110</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810147</v>
      </c>
      <c r="BH27" s="686"/>
      <c r="BI27" s="686"/>
      <c r="BJ27" s="686"/>
      <c r="BK27" s="686"/>
      <c r="BL27" s="686"/>
      <c r="BM27" s="686"/>
      <c r="BN27" s="687"/>
      <c r="BO27" s="688">
        <v>100</v>
      </c>
      <c r="BP27" s="688"/>
      <c r="BQ27" s="688"/>
      <c r="BR27" s="688"/>
      <c r="BS27" s="694">
        <v>6408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465142</v>
      </c>
      <c r="CS27" s="721"/>
      <c r="CT27" s="721"/>
      <c r="CU27" s="721"/>
      <c r="CV27" s="721"/>
      <c r="CW27" s="721"/>
      <c r="CX27" s="721"/>
      <c r="CY27" s="722"/>
      <c r="CZ27" s="690">
        <v>7.2</v>
      </c>
      <c r="DA27" s="719"/>
      <c r="DB27" s="719"/>
      <c r="DC27" s="723"/>
      <c r="DD27" s="694">
        <v>129386</v>
      </c>
      <c r="DE27" s="721"/>
      <c r="DF27" s="721"/>
      <c r="DG27" s="721"/>
      <c r="DH27" s="721"/>
      <c r="DI27" s="721"/>
      <c r="DJ27" s="721"/>
      <c r="DK27" s="722"/>
      <c r="DL27" s="694">
        <v>102507</v>
      </c>
      <c r="DM27" s="721"/>
      <c r="DN27" s="721"/>
      <c r="DO27" s="721"/>
      <c r="DP27" s="721"/>
      <c r="DQ27" s="721"/>
      <c r="DR27" s="721"/>
      <c r="DS27" s="721"/>
      <c r="DT27" s="721"/>
      <c r="DU27" s="721"/>
      <c r="DV27" s="722"/>
      <c r="DW27" s="690">
        <v>3.1</v>
      </c>
      <c r="DX27" s="719"/>
      <c r="DY27" s="719"/>
      <c r="DZ27" s="719"/>
      <c r="EA27" s="719"/>
      <c r="EB27" s="719"/>
      <c r="EC27" s="720"/>
    </row>
    <row r="28" spans="2:133" ht="11.25" customHeight="1" x14ac:dyDescent="0.15">
      <c r="B28" s="682" t="s">
        <v>298</v>
      </c>
      <c r="C28" s="683"/>
      <c r="D28" s="683"/>
      <c r="E28" s="683"/>
      <c r="F28" s="683"/>
      <c r="G28" s="683"/>
      <c r="H28" s="683"/>
      <c r="I28" s="683"/>
      <c r="J28" s="683"/>
      <c r="K28" s="683"/>
      <c r="L28" s="683"/>
      <c r="M28" s="683"/>
      <c r="N28" s="683"/>
      <c r="O28" s="683"/>
      <c r="P28" s="683"/>
      <c r="Q28" s="684"/>
      <c r="R28" s="685">
        <v>2019</v>
      </c>
      <c r="S28" s="686"/>
      <c r="T28" s="686"/>
      <c r="U28" s="686"/>
      <c r="V28" s="686"/>
      <c r="W28" s="686"/>
      <c r="X28" s="686"/>
      <c r="Y28" s="687"/>
      <c r="Z28" s="688">
        <v>0</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580585</v>
      </c>
      <c r="CS28" s="686"/>
      <c r="CT28" s="686"/>
      <c r="CU28" s="686"/>
      <c r="CV28" s="686"/>
      <c r="CW28" s="686"/>
      <c r="CX28" s="686"/>
      <c r="CY28" s="687"/>
      <c r="CZ28" s="690">
        <v>9</v>
      </c>
      <c r="DA28" s="719"/>
      <c r="DB28" s="719"/>
      <c r="DC28" s="723"/>
      <c r="DD28" s="694">
        <v>575408</v>
      </c>
      <c r="DE28" s="686"/>
      <c r="DF28" s="686"/>
      <c r="DG28" s="686"/>
      <c r="DH28" s="686"/>
      <c r="DI28" s="686"/>
      <c r="DJ28" s="686"/>
      <c r="DK28" s="687"/>
      <c r="DL28" s="694">
        <v>575408</v>
      </c>
      <c r="DM28" s="686"/>
      <c r="DN28" s="686"/>
      <c r="DO28" s="686"/>
      <c r="DP28" s="686"/>
      <c r="DQ28" s="686"/>
      <c r="DR28" s="686"/>
      <c r="DS28" s="686"/>
      <c r="DT28" s="686"/>
      <c r="DU28" s="686"/>
      <c r="DV28" s="687"/>
      <c r="DW28" s="690">
        <v>17.2</v>
      </c>
      <c r="DX28" s="719"/>
      <c r="DY28" s="719"/>
      <c r="DZ28" s="719"/>
      <c r="EA28" s="719"/>
      <c r="EB28" s="719"/>
      <c r="EC28" s="720"/>
    </row>
    <row r="29" spans="2:133" ht="11.25" customHeight="1" x14ac:dyDescent="0.15">
      <c r="B29" s="682" t="s">
        <v>300</v>
      </c>
      <c r="C29" s="683"/>
      <c r="D29" s="683"/>
      <c r="E29" s="683"/>
      <c r="F29" s="683"/>
      <c r="G29" s="683"/>
      <c r="H29" s="683"/>
      <c r="I29" s="683"/>
      <c r="J29" s="683"/>
      <c r="K29" s="683"/>
      <c r="L29" s="683"/>
      <c r="M29" s="683"/>
      <c r="N29" s="683"/>
      <c r="O29" s="683"/>
      <c r="P29" s="683"/>
      <c r="Q29" s="684"/>
      <c r="R29" s="685">
        <v>46909</v>
      </c>
      <c r="S29" s="686"/>
      <c r="T29" s="686"/>
      <c r="U29" s="686"/>
      <c r="V29" s="686"/>
      <c r="W29" s="686"/>
      <c r="X29" s="686"/>
      <c r="Y29" s="687"/>
      <c r="Z29" s="688">
        <v>0.7</v>
      </c>
      <c r="AA29" s="688"/>
      <c r="AB29" s="688"/>
      <c r="AC29" s="688"/>
      <c r="AD29" s="689">
        <v>3474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580585</v>
      </c>
      <c r="CS29" s="721"/>
      <c r="CT29" s="721"/>
      <c r="CU29" s="721"/>
      <c r="CV29" s="721"/>
      <c r="CW29" s="721"/>
      <c r="CX29" s="721"/>
      <c r="CY29" s="722"/>
      <c r="CZ29" s="690">
        <v>9</v>
      </c>
      <c r="DA29" s="719"/>
      <c r="DB29" s="719"/>
      <c r="DC29" s="723"/>
      <c r="DD29" s="694">
        <v>575408</v>
      </c>
      <c r="DE29" s="721"/>
      <c r="DF29" s="721"/>
      <c r="DG29" s="721"/>
      <c r="DH29" s="721"/>
      <c r="DI29" s="721"/>
      <c r="DJ29" s="721"/>
      <c r="DK29" s="722"/>
      <c r="DL29" s="694">
        <v>575408</v>
      </c>
      <c r="DM29" s="721"/>
      <c r="DN29" s="721"/>
      <c r="DO29" s="721"/>
      <c r="DP29" s="721"/>
      <c r="DQ29" s="721"/>
      <c r="DR29" s="721"/>
      <c r="DS29" s="721"/>
      <c r="DT29" s="721"/>
      <c r="DU29" s="721"/>
      <c r="DV29" s="722"/>
      <c r="DW29" s="690">
        <v>17.2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5192</v>
      </c>
      <c r="S30" s="686"/>
      <c r="T30" s="686"/>
      <c r="U30" s="686"/>
      <c r="V30" s="686"/>
      <c r="W30" s="686"/>
      <c r="X30" s="686"/>
      <c r="Y30" s="687"/>
      <c r="Z30" s="688">
        <v>0.1</v>
      </c>
      <c r="AA30" s="688"/>
      <c r="AB30" s="688"/>
      <c r="AC30" s="688"/>
      <c r="AD30" s="689">
        <v>1</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562356</v>
      </c>
      <c r="CS30" s="686"/>
      <c r="CT30" s="686"/>
      <c r="CU30" s="686"/>
      <c r="CV30" s="686"/>
      <c r="CW30" s="686"/>
      <c r="CX30" s="686"/>
      <c r="CY30" s="687"/>
      <c r="CZ30" s="690">
        <v>8.6999999999999993</v>
      </c>
      <c r="DA30" s="719"/>
      <c r="DB30" s="719"/>
      <c r="DC30" s="723"/>
      <c r="DD30" s="694">
        <v>557530</v>
      </c>
      <c r="DE30" s="686"/>
      <c r="DF30" s="686"/>
      <c r="DG30" s="686"/>
      <c r="DH30" s="686"/>
      <c r="DI30" s="686"/>
      <c r="DJ30" s="686"/>
      <c r="DK30" s="687"/>
      <c r="DL30" s="694">
        <v>557530</v>
      </c>
      <c r="DM30" s="686"/>
      <c r="DN30" s="686"/>
      <c r="DO30" s="686"/>
      <c r="DP30" s="686"/>
      <c r="DQ30" s="686"/>
      <c r="DR30" s="686"/>
      <c r="DS30" s="686"/>
      <c r="DT30" s="686"/>
      <c r="DU30" s="686"/>
      <c r="DV30" s="687"/>
      <c r="DW30" s="690">
        <v>16.600000000000001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1633928</v>
      </c>
      <c r="S31" s="686"/>
      <c r="T31" s="686"/>
      <c r="U31" s="686"/>
      <c r="V31" s="686"/>
      <c r="W31" s="686"/>
      <c r="X31" s="686"/>
      <c r="Y31" s="687"/>
      <c r="Z31" s="688">
        <v>24</v>
      </c>
      <c r="AA31" s="688"/>
      <c r="AB31" s="688"/>
      <c r="AC31" s="688"/>
      <c r="AD31" s="689" t="s">
        <v>236</v>
      </c>
      <c r="AE31" s="689"/>
      <c r="AF31" s="689"/>
      <c r="AG31" s="689"/>
      <c r="AH31" s="689"/>
      <c r="AI31" s="689"/>
      <c r="AJ31" s="689"/>
      <c r="AK31" s="689"/>
      <c r="AL31" s="690" t="s">
        <v>236</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99.3</v>
      </c>
      <c r="BH31" s="740"/>
      <c r="BI31" s="740"/>
      <c r="BJ31" s="740"/>
      <c r="BK31" s="740"/>
      <c r="BL31" s="740"/>
      <c r="BM31" s="680">
        <v>97.5</v>
      </c>
      <c r="BN31" s="740"/>
      <c r="BO31" s="740"/>
      <c r="BP31" s="740"/>
      <c r="BQ31" s="741"/>
      <c r="BR31" s="753">
        <v>99.3</v>
      </c>
      <c r="BS31" s="740"/>
      <c r="BT31" s="740"/>
      <c r="BU31" s="740"/>
      <c r="BV31" s="740"/>
      <c r="BW31" s="740"/>
      <c r="BX31" s="680">
        <v>97.7</v>
      </c>
      <c r="BY31" s="740"/>
      <c r="BZ31" s="740"/>
      <c r="CA31" s="740"/>
      <c r="CB31" s="741"/>
      <c r="CD31" s="727"/>
      <c r="CE31" s="728"/>
      <c r="CF31" s="700" t="s">
        <v>310</v>
      </c>
      <c r="CG31" s="701"/>
      <c r="CH31" s="701"/>
      <c r="CI31" s="701"/>
      <c r="CJ31" s="701"/>
      <c r="CK31" s="701"/>
      <c r="CL31" s="701"/>
      <c r="CM31" s="701"/>
      <c r="CN31" s="701"/>
      <c r="CO31" s="701"/>
      <c r="CP31" s="701"/>
      <c r="CQ31" s="702"/>
      <c r="CR31" s="685">
        <v>18229</v>
      </c>
      <c r="CS31" s="721"/>
      <c r="CT31" s="721"/>
      <c r="CU31" s="721"/>
      <c r="CV31" s="721"/>
      <c r="CW31" s="721"/>
      <c r="CX31" s="721"/>
      <c r="CY31" s="722"/>
      <c r="CZ31" s="690">
        <v>0.3</v>
      </c>
      <c r="DA31" s="719"/>
      <c r="DB31" s="719"/>
      <c r="DC31" s="723"/>
      <c r="DD31" s="694">
        <v>17878</v>
      </c>
      <c r="DE31" s="721"/>
      <c r="DF31" s="721"/>
      <c r="DG31" s="721"/>
      <c r="DH31" s="721"/>
      <c r="DI31" s="721"/>
      <c r="DJ31" s="721"/>
      <c r="DK31" s="722"/>
      <c r="DL31" s="694">
        <v>17878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236</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99.5</v>
      </c>
      <c r="BH32" s="721"/>
      <c r="BI32" s="721"/>
      <c r="BJ32" s="721"/>
      <c r="BK32" s="721"/>
      <c r="BL32" s="721"/>
      <c r="BM32" s="691">
        <v>98.5</v>
      </c>
      <c r="BN32" s="751"/>
      <c r="BO32" s="751"/>
      <c r="BP32" s="751"/>
      <c r="BQ32" s="752"/>
      <c r="BR32" s="754">
        <v>99.4</v>
      </c>
      <c r="BS32" s="721"/>
      <c r="BT32" s="721"/>
      <c r="BU32" s="721"/>
      <c r="BV32" s="721"/>
      <c r="BW32" s="721"/>
      <c r="BX32" s="691">
        <v>98.7</v>
      </c>
      <c r="BY32" s="751"/>
      <c r="BZ32" s="751"/>
      <c r="CA32" s="751"/>
      <c r="CB32" s="752"/>
      <c r="CD32" s="729"/>
      <c r="CE32" s="730"/>
      <c r="CF32" s="700" t="s">
        <v>314</v>
      </c>
      <c r="CG32" s="701"/>
      <c r="CH32" s="701"/>
      <c r="CI32" s="701"/>
      <c r="CJ32" s="701"/>
      <c r="CK32" s="701"/>
      <c r="CL32" s="701"/>
      <c r="CM32" s="701"/>
      <c r="CN32" s="701"/>
      <c r="CO32" s="701"/>
      <c r="CP32" s="701"/>
      <c r="CQ32" s="702"/>
      <c r="CR32" s="685" t="s">
        <v>236</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365314</v>
      </c>
      <c r="S33" s="686"/>
      <c r="T33" s="686"/>
      <c r="U33" s="686"/>
      <c r="V33" s="686"/>
      <c r="W33" s="686"/>
      <c r="X33" s="686"/>
      <c r="Y33" s="687"/>
      <c r="Z33" s="688">
        <v>5.4</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99.1</v>
      </c>
      <c r="BH33" s="756"/>
      <c r="BI33" s="756"/>
      <c r="BJ33" s="756"/>
      <c r="BK33" s="756"/>
      <c r="BL33" s="756"/>
      <c r="BM33" s="757">
        <v>96.6</v>
      </c>
      <c r="BN33" s="756"/>
      <c r="BO33" s="756"/>
      <c r="BP33" s="756"/>
      <c r="BQ33" s="758"/>
      <c r="BR33" s="755">
        <v>99.1</v>
      </c>
      <c r="BS33" s="756"/>
      <c r="BT33" s="756"/>
      <c r="BU33" s="756"/>
      <c r="BV33" s="756"/>
      <c r="BW33" s="756"/>
      <c r="BX33" s="757">
        <v>96.7</v>
      </c>
      <c r="BY33" s="756"/>
      <c r="BZ33" s="756"/>
      <c r="CA33" s="756"/>
      <c r="CB33" s="758"/>
      <c r="CD33" s="700" t="s">
        <v>317</v>
      </c>
      <c r="CE33" s="701"/>
      <c r="CF33" s="701"/>
      <c r="CG33" s="701"/>
      <c r="CH33" s="701"/>
      <c r="CI33" s="701"/>
      <c r="CJ33" s="701"/>
      <c r="CK33" s="701"/>
      <c r="CL33" s="701"/>
      <c r="CM33" s="701"/>
      <c r="CN33" s="701"/>
      <c r="CO33" s="701"/>
      <c r="CP33" s="701"/>
      <c r="CQ33" s="702"/>
      <c r="CR33" s="685">
        <v>3739152</v>
      </c>
      <c r="CS33" s="721"/>
      <c r="CT33" s="721"/>
      <c r="CU33" s="721"/>
      <c r="CV33" s="721"/>
      <c r="CW33" s="721"/>
      <c r="CX33" s="721"/>
      <c r="CY33" s="722"/>
      <c r="CZ33" s="690">
        <v>57.7</v>
      </c>
      <c r="DA33" s="719"/>
      <c r="DB33" s="719"/>
      <c r="DC33" s="723"/>
      <c r="DD33" s="694">
        <v>2151957</v>
      </c>
      <c r="DE33" s="721"/>
      <c r="DF33" s="721"/>
      <c r="DG33" s="721"/>
      <c r="DH33" s="721"/>
      <c r="DI33" s="721"/>
      <c r="DJ33" s="721"/>
      <c r="DK33" s="722"/>
      <c r="DL33" s="694">
        <v>1408952</v>
      </c>
      <c r="DM33" s="721"/>
      <c r="DN33" s="721"/>
      <c r="DO33" s="721"/>
      <c r="DP33" s="721"/>
      <c r="DQ33" s="721"/>
      <c r="DR33" s="721"/>
      <c r="DS33" s="721"/>
      <c r="DT33" s="721"/>
      <c r="DU33" s="721"/>
      <c r="DV33" s="722"/>
      <c r="DW33" s="690">
        <v>42</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12293</v>
      </c>
      <c r="S34" s="686"/>
      <c r="T34" s="686"/>
      <c r="U34" s="686"/>
      <c r="V34" s="686"/>
      <c r="W34" s="686"/>
      <c r="X34" s="686"/>
      <c r="Y34" s="687"/>
      <c r="Z34" s="688">
        <v>0.2</v>
      </c>
      <c r="AA34" s="688"/>
      <c r="AB34" s="688"/>
      <c r="AC34" s="688"/>
      <c r="AD34" s="689">
        <v>2540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767312</v>
      </c>
      <c r="CS34" s="686"/>
      <c r="CT34" s="686"/>
      <c r="CU34" s="686"/>
      <c r="CV34" s="686"/>
      <c r="CW34" s="686"/>
      <c r="CX34" s="686"/>
      <c r="CY34" s="687"/>
      <c r="CZ34" s="690">
        <v>11.8</v>
      </c>
      <c r="DA34" s="719"/>
      <c r="DB34" s="719"/>
      <c r="DC34" s="723"/>
      <c r="DD34" s="694">
        <v>529341</v>
      </c>
      <c r="DE34" s="686"/>
      <c r="DF34" s="686"/>
      <c r="DG34" s="686"/>
      <c r="DH34" s="686"/>
      <c r="DI34" s="686"/>
      <c r="DJ34" s="686"/>
      <c r="DK34" s="687"/>
      <c r="DL34" s="694">
        <v>412614</v>
      </c>
      <c r="DM34" s="686"/>
      <c r="DN34" s="686"/>
      <c r="DO34" s="686"/>
      <c r="DP34" s="686"/>
      <c r="DQ34" s="686"/>
      <c r="DR34" s="686"/>
      <c r="DS34" s="686"/>
      <c r="DT34" s="686"/>
      <c r="DU34" s="686"/>
      <c r="DV34" s="687"/>
      <c r="DW34" s="690">
        <v>12.3</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286863</v>
      </c>
      <c r="S35" s="686"/>
      <c r="T35" s="686"/>
      <c r="U35" s="686"/>
      <c r="V35" s="686"/>
      <c r="W35" s="686"/>
      <c r="X35" s="686"/>
      <c r="Y35" s="687"/>
      <c r="Z35" s="688">
        <v>4.2</v>
      </c>
      <c r="AA35" s="688"/>
      <c r="AB35" s="688"/>
      <c r="AC35" s="688"/>
      <c r="AD35" s="689" t="s">
        <v>127</v>
      </c>
      <c r="AE35" s="689"/>
      <c r="AF35" s="689"/>
      <c r="AG35" s="689"/>
      <c r="AH35" s="689"/>
      <c r="AI35" s="689"/>
      <c r="AJ35" s="689"/>
      <c r="AK35" s="689"/>
      <c r="AL35" s="690" t="s">
        <v>236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175867</v>
      </c>
      <c r="CS35" s="721"/>
      <c r="CT35" s="721"/>
      <c r="CU35" s="721"/>
      <c r="CV35" s="721"/>
      <c r="CW35" s="721"/>
      <c r="CX35" s="721"/>
      <c r="CY35" s="722"/>
      <c r="CZ35" s="690">
        <v>2.7</v>
      </c>
      <c r="DA35" s="719"/>
      <c r="DB35" s="719"/>
      <c r="DC35" s="723"/>
      <c r="DD35" s="694">
        <v>121663</v>
      </c>
      <c r="DE35" s="721"/>
      <c r="DF35" s="721"/>
      <c r="DG35" s="721"/>
      <c r="DH35" s="721"/>
      <c r="DI35" s="721"/>
      <c r="DJ35" s="721"/>
      <c r="DK35" s="722"/>
      <c r="DL35" s="694">
        <v>113345</v>
      </c>
      <c r="DM35" s="721"/>
      <c r="DN35" s="721"/>
      <c r="DO35" s="721"/>
      <c r="DP35" s="721"/>
      <c r="DQ35" s="721"/>
      <c r="DR35" s="721"/>
      <c r="DS35" s="721"/>
      <c r="DT35" s="721"/>
      <c r="DU35" s="721"/>
      <c r="DV35" s="722"/>
      <c r="DW35" s="690">
        <v>3.4</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270377</v>
      </c>
      <c r="S36" s="686"/>
      <c r="T36" s="686"/>
      <c r="U36" s="686"/>
      <c r="V36" s="686"/>
      <c r="W36" s="686"/>
      <c r="X36" s="686"/>
      <c r="Y36" s="687"/>
      <c r="Z36" s="688">
        <v>4</v>
      </c>
      <c r="AA36" s="688"/>
      <c r="AB36" s="688"/>
      <c r="AC36" s="688"/>
      <c r="AD36" s="689" t="s">
        <v>236</v>
      </c>
      <c r="AE36" s="689"/>
      <c r="AF36" s="689"/>
      <c r="AG36" s="689"/>
      <c r="AH36" s="689"/>
      <c r="AI36" s="689"/>
      <c r="AJ36" s="689"/>
      <c r="AK36" s="689"/>
      <c r="AL36" s="690" t="s">
        <v>127</v>
      </c>
      <c r="AM36" s="691"/>
      <c r="AN36" s="691"/>
      <c r="AO36" s="692"/>
      <c r="AP36" s="235"/>
      <c r="AQ36" s="759" t="s">
        <v>325</v>
      </c>
      <c r="AR36" s="760"/>
      <c r="AS36" s="760"/>
      <c r="AT36" s="760"/>
      <c r="AU36" s="760"/>
      <c r="AV36" s="760"/>
      <c r="AW36" s="760"/>
      <c r="AX36" s="760"/>
      <c r="AY36" s="761"/>
      <c r="AZ36" s="674">
        <v>604971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42793</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1825223</v>
      </c>
      <c r="CS36" s="686"/>
      <c r="CT36" s="686"/>
      <c r="CU36" s="686"/>
      <c r="CV36" s="686"/>
      <c r="CW36" s="686"/>
      <c r="CX36" s="686"/>
      <c r="CY36" s="687"/>
      <c r="CZ36" s="690">
        <v>28.2</v>
      </c>
      <c r="DA36" s="719"/>
      <c r="DB36" s="719"/>
      <c r="DC36" s="723"/>
      <c r="DD36" s="694">
        <v>731161</v>
      </c>
      <c r="DE36" s="686"/>
      <c r="DF36" s="686"/>
      <c r="DG36" s="686"/>
      <c r="DH36" s="686"/>
      <c r="DI36" s="686"/>
      <c r="DJ36" s="686"/>
      <c r="DK36" s="687"/>
      <c r="DL36" s="694">
        <v>377145</v>
      </c>
      <c r="DM36" s="686"/>
      <c r="DN36" s="686"/>
      <c r="DO36" s="686"/>
      <c r="DP36" s="686"/>
      <c r="DQ36" s="686"/>
      <c r="DR36" s="686"/>
      <c r="DS36" s="686"/>
      <c r="DT36" s="686"/>
      <c r="DU36" s="686"/>
      <c r="DV36" s="687"/>
      <c r="DW36" s="690">
        <v>11.3</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171231</v>
      </c>
      <c r="S37" s="686"/>
      <c r="T37" s="686"/>
      <c r="U37" s="686"/>
      <c r="V37" s="686"/>
      <c r="W37" s="686"/>
      <c r="X37" s="686"/>
      <c r="Y37" s="687"/>
      <c r="Z37" s="688">
        <v>2.5</v>
      </c>
      <c r="AA37" s="688"/>
      <c r="AB37" s="688"/>
      <c r="AC37" s="688"/>
      <c r="AD37" s="689" t="s">
        <v>236</v>
      </c>
      <c r="AE37" s="689"/>
      <c r="AF37" s="689"/>
      <c r="AG37" s="689"/>
      <c r="AH37" s="689"/>
      <c r="AI37" s="689"/>
      <c r="AJ37" s="689"/>
      <c r="AK37" s="689"/>
      <c r="AL37" s="690" t="s">
        <v>236</v>
      </c>
      <c r="AM37" s="691"/>
      <c r="AN37" s="691"/>
      <c r="AO37" s="692"/>
      <c r="AQ37" s="763" t="s">
        <v>329</v>
      </c>
      <c r="AR37" s="764"/>
      <c r="AS37" s="764"/>
      <c r="AT37" s="764"/>
      <c r="AU37" s="764"/>
      <c r="AV37" s="764"/>
      <c r="AW37" s="764"/>
      <c r="AX37" s="764"/>
      <c r="AY37" s="765"/>
      <c r="AZ37" s="685">
        <v>205953</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39800</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295260</v>
      </c>
      <c r="CS37" s="721"/>
      <c r="CT37" s="721"/>
      <c r="CU37" s="721"/>
      <c r="CV37" s="721"/>
      <c r="CW37" s="721"/>
      <c r="CX37" s="721"/>
      <c r="CY37" s="722"/>
      <c r="CZ37" s="690">
        <v>4.5999999999999996</v>
      </c>
      <c r="DA37" s="719"/>
      <c r="DB37" s="719"/>
      <c r="DC37" s="723"/>
      <c r="DD37" s="694">
        <v>281660</v>
      </c>
      <c r="DE37" s="721"/>
      <c r="DF37" s="721"/>
      <c r="DG37" s="721"/>
      <c r="DH37" s="721"/>
      <c r="DI37" s="721"/>
      <c r="DJ37" s="721"/>
      <c r="DK37" s="722"/>
      <c r="DL37" s="694">
        <v>281614</v>
      </c>
      <c r="DM37" s="721"/>
      <c r="DN37" s="721"/>
      <c r="DO37" s="721"/>
      <c r="DP37" s="721"/>
      <c r="DQ37" s="721"/>
      <c r="DR37" s="721"/>
      <c r="DS37" s="721"/>
      <c r="DT37" s="721"/>
      <c r="DU37" s="721"/>
      <c r="DV37" s="722"/>
      <c r="DW37" s="690">
        <v>8.4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31802</v>
      </c>
      <c r="S38" s="686"/>
      <c r="T38" s="686"/>
      <c r="U38" s="686"/>
      <c r="V38" s="686"/>
      <c r="W38" s="686"/>
      <c r="X38" s="686"/>
      <c r="Y38" s="687"/>
      <c r="Z38" s="688">
        <v>0.5</v>
      </c>
      <c r="AA38" s="688"/>
      <c r="AB38" s="688"/>
      <c r="AC38" s="688"/>
      <c r="AD38" s="689">
        <v>3621</v>
      </c>
      <c r="AE38" s="689"/>
      <c r="AF38" s="689"/>
      <c r="AG38" s="689"/>
      <c r="AH38" s="689"/>
      <c r="AI38" s="689"/>
      <c r="AJ38" s="689"/>
      <c r="AK38" s="689"/>
      <c r="AL38" s="690">
        <v>0.1</v>
      </c>
      <c r="AM38" s="691"/>
      <c r="AN38" s="691"/>
      <c r="AO38" s="692"/>
      <c r="AQ38" s="763" t="s">
        <v>333</v>
      </c>
      <c r="AR38" s="764"/>
      <c r="AS38" s="764"/>
      <c r="AT38" s="764"/>
      <c r="AU38" s="764"/>
      <c r="AV38" s="764"/>
      <c r="AW38" s="764"/>
      <c r="AX38" s="764"/>
      <c r="AY38" s="765"/>
      <c r="AZ38" s="685">
        <v>8705</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1097</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596266</v>
      </c>
      <c r="CS38" s="686"/>
      <c r="CT38" s="686"/>
      <c r="CU38" s="686"/>
      <c r="CV38" s="686"/>
      <c r="CW38" s="686"/>
      <c r="CX38" s="686"/>
      <c r="CY38" s="687"/>
      <c r="CZ38" s="690">
        <v>9.1999999999999993</v>
      </c>
      <c r="DA38" s="719"/>
      <c r="DB38" s="719"/>
      <c r="DC38" s="723"/>
      <c r="DD38" s="694">
        <v>534738</v>
      </c>
      <c r="DE38" s="686"/>
      <c r="DF38" s="686"/>
      <c r="DG38" s="686"/>
      <c r="DH38" s="686"/>
      <c r="DI38" s="686"/>
      <c r="DJ38" s="686"/>
      <c r="DK38" s="687"/>
      <c r="DL38" s="694">
        <v>505848</v>
      </c>
      <c r="DM38" s="686"/>
      <c r="DN38" s="686"/>
      <c r="DO38" s="686"/>
      <c r="DP38" s="686"/>
      <c r="DQ38" s="686"/>
      <c r="DR38" s="686"/>
      <c r="DS38" s="686"/>
      <c r="DT38" s="686"/>
      <c r="DU38" s="686"/>
      <c r="DV38" s="687"/>
      <c r="DW38" s="690">
        <v>15.1</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399200</v>
      </c>
      <c r="S39" s="686"/>
      <c r="T39" s="686"/>
      <c r="U39" s="686"/>
      <c r="V39" s="686"/>
      <c r="W39" s="686"/>
      <c r="X39" s="686"/>
      <c r="Y39" s="687"/>
      <c r="Z39" s="688">
        <v>5.9</v>
      </c>
      <c r="AA39" s="688"/>
      <c r="AB39" s="688"/>
      <c r="AC39" s="688"/>
      <c r="AD39" s="689" t="s">
        <v>127</v>
      </c>
      <c r="AE39" s="689"/>
      <c r="AF39" s="689"/>
      <c r="AG39" s="689"/>
      <c r="AH39" s="689"/>
      <c r="AI39" s="689"/>
      <c r="AJ39" s="689"/>
      <c r="AK39" s="689"/>
      <c r="AL39" s="690" t="s">
        <v>236</v>
      </c>
      <c r="AM39" s="691"/>
      <c r="AN39" s="691"/>
      <c r="AO39" s="692"/>
      <c r="AQ39" s="763" t="s">
        <v>337</v>
      </c>
      <c r="AR39" s="764"/>
      <c r="AS39" s="764"/>
      <c r="AT39" s="764"/>
      <c r="AU39" s="764"/>
      <c r="AV39" s="764"/>
      <c r="AW39" s="764"/>
      <c r="AX39" s="764"/>
      <c r="AY39" s="765"/>
      <c r="AZ39" s="685" t="s">
        <v>127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1822</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362706</v>
      </c>
      <c r="CS39" s="721"/>
      <c r="CT39" s="721"/>
      <c r="CU39" s="721"/>
      <c r="CV39" s="721"/>
      <c r="CW39" s="721"/>
      <c r="CX39" s="721"/>
      <c r="CY39" s="722"/>
      <c r="CZ39" s="690">
        <v>5.6</v>
      </c>
      <c r="DA39" s="719"/>
      <c r="DB39" s="719"/>
      <c r="DC39" s="723"/>
      <c r="DD39" s="694">
        <v>235054</v>
      </c>
      <c r="DE39" s="721"/>
      <c r="DF39" s="721"/>
      <c r="DG39" s="721"/>
      <c r="DH39" s="721"/>
      <c r="DI39" s="721"/>
      <c r="DJ39" s="721"/>
      <c r="DK39" s="722"/>
      <c r="DL39" s="694" t="s">
        <v>236</v>
      </c>
      <c r="DM39" s="721"/>
      <c r="DN39" s="721"/>
      <c r="DO39" s="721"/>
      <c r="DP39" s="721"/>
      <c r="DQ39" s="721"/>
      <c r="DR39" s="721"/>
      <c r="DS39" s="721"/>
      <c r="DT39" s="721"/>
      <c r="DU39" s="721"/>
      <c r="DV39" s="722"/>
      <c r="DW39" s="690" t="s">
        <v>236</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2800</v>
      </c>
      <c r="S40" s="686"/>
      <c r="T40" s="686"/>
      <c r="U40" s="686"/>
      <c r="V40" s="686"/>
      <c r="W40" s="686"/>
      <c r="X40" s="686"/>
      <c r="Y40" s="687"/>
      <c r="Z40" s="688">
        <v>0</v>
      </c>
      <c r="AA40" s="688"/>
      <c r="AB40" s="688"/>
      <c r="AC40" s="688"/>
      <c r="AD40" s="689" t="s">
        <v>236</v>
      </c>
      <c r="AE40" s="689"/>
      <c r="AF40" s="689"/>
      <c r="AG40" s="689"/>
      <c r="AH40" s="689"/>
      <c r="AI40" s="689"/>
      <c r="AJ40" s="689"/>
      <c r="AK40" s="689"/>
      <c r="AL40" s="690" t="s">
        <v>236</v>
      </c>
      <c r="AM40" s="691"/>
      <c r="AN40" s="691"/>
      <c r="AO40" s="692"/>
      <c r="AQ40" s="763" t="s">
        <v>341</v>
      </c>
      <c r="AR40" s="764"/>
      <c r="AS40" s="764"/>
      <c r="AT40" s="764"/>
      <c r="AU40" s="764"/>
      <c r="AV40" s="764"/>
      <c r="AW40" s="764"/>
      <c r="AX40" s="764"/>
      <c r="AY40" s="765"/>
      <c r="AZ40" s="685" t="s">
        <v>236</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71</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11778</v>
      </c>
      <c r="CS40" s="686"/>
      <c r="CT40" s="686"/>
      <c r="CU40" s="686"/>
      <c r="CV40" s="686"/>
      <c r="CW40" s="686"/>
      <c r="CX40" s="686"/>
      <c r="CY40" s="687"/>
      <c r="CZ40" s="690">
        <v>0.2</v>
      </c>
      <c r="DA40" s="719"/>
      <c r="DB40" s="719"/>
      <c r="DC40" s="723"/>
      <c r="DD40" s="694" t="s">
        <v>236</v>
      </c>
      <c r="DE40" s="686"/>
      <c r="DF40" s="686"/>
      <c r="DG40" s="686"/>
      <c r="DH40" s="686"/>
      <c r="DI40" s="686"/>
      <c r="DJ40" s="686"/>
      <c r="DK40" s="687"/>
      <c r="DL40" s="694" t="s">
        <v>127</v>
      </c>
      <c r="DM40" s="686"/>
      <c r="DN40" s="686"/>
      <c r="DO40" s="686"/>
      <c r="DP40" s="686"/>
      <c r="DQ40" s="686"/>
      <c r="DR40" s="686"/>
      <c r="DS40" s="686"/>
      <c r="DT40" s="686"/>
      <c r="DU40" s="686"/>
      <c r="DV40" s="687"/>
      <c r="DW40" s="690" t="s">
        <v>236</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236</v>
      </c>
      <c r="AM41" s="691"/>
      <c r="AN41" s="691"/>
      <c r="AO41" s="692"/>
      <c r="AQ41" s="763" t="s">
        <v>346</v>
      </c>
      <c r="AR41" s="764"/>
      <c r="AS41" s="764"/>
      <c r="AT41" s="764"/>
      <c r="AU41" s="764"/>
      <c r="AV41" s="764"/>
      <c r="AW41" s="764"/>
      <c r="AX41" s="764"/>
      <c r="AY41" s="765"/>
      <c r="AZ41" s="685">
        <v>79404</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236</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102300</v>
      </c>
      <c r="S42" s="686"/>
      <c r="T42" s="686"/>
      <c r="U42" s="686"/>
      <c r="V42" s="686"/>
      <c r="W42" s="686"/>
      <c r="X42" s="686"/>
      <c r="Y42" s="687"/>
      <c r="Z42" s="688">
        <v>1.5</v>
      </c>
      <c r="AA42" s="688"/>
      <c r="AB42" s="688"/>
      <c r="AC42" s="688"/>
      <c r="AD42" s="689" t="s">
        <v>127</v>
      </c>
      <c r="AE42" s="689"/>
      <c r="AF42" s="689"/>
      <c r="AG42" s="689"/>
      <c r="AH42" s="689"/>
      <c r="AI42" s="689"/>
      <c r="AJ42" s="689"/>
      <c r="AK42" s="689"/>
      <c r="AL42" s="690" t="s">
        <v>236</v>
      </c>
      <c r="AM42" s="691"/>
      <c r="AN42" s="691"/>
      <c r="AO42" s="692"/>
      <c r="AQ42" s="784" t="s">
        <v>350</v>
      </c>
      <c r="AR42" s="785"/>
      <c r="AS42" s="785"/>
      <c r="AT42" s="785"/>
      <c r="AU42" s="785"/>
      <c r="AV42" s="785"/>
      <c r="AW42" s="785"/>
      <c r="AX42" s="785"/>
      <c r="AY42" s="786"/>
      <c r="AZ42" s="776">
        <v>310909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304</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792550</v>
      </c>
      <c r="CS42" s="686"/>
      <c r="CT42" s="686"/>
      <c r="CU42" s="686"/>
      <c r="CV42" s="686"/>
      <c r="CW42" s="686"/>
      <c r="CX42" s="686"/>
      <c r="CY42" s="687"/>
      <c r="CZ42" s="690">
        <v>12.2</v>
      </c>
      <c r="DA42" s="691"/>
      <c r="DB42" s="691"/>
      <c r="DC42" s="703"/>
      <c r="DD42" s="694">
        <v>357448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6811625</v>
      </c>
      <c r="S43" s="777"/>
      <c r="T43" s="777"/>
      <c r="U43" s="777"/>
      <c r="V43" s="777"/>
      <c r="W43" s="777"/>
      <c r="X43" s="777"/>
      <c r="Y43" s="778"/>
      <c r="Z43" s="779">
        <v>100</v>
      </c>
      <c r="AA43" s="779"/>
      <c r="AB43" s="779"/>
      <c r="AC43" s="779"/>
      <c r="AD43" s="780">
        <v>3247231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20830</v>
      </c>
      <c r="CS43" s="721"/>
      <c r="CT43" s="721"/>
      <c r="CU43" s="721"/>
      <c r="CV43" s="721"/>
      <c r="CW43" s="721"/>
      <c r="CX43" s="721"/>
      <c r="CY43" s="722"/>
      <c r="CZ43" s="690">
        <v>0.3</v>
      </c>
      <c r="DA43" s="719"/>
      <c r="DB43" s="719"/>
      <c r="DC43" s="723"/>
      <c r="DD43" s="694">
        <v>20830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543458</v>
      </c>
      <c r="CS44" s="686"/>
      <c r="CT44" s="686"/>
      <c r="CU44" s="686"/>
      <c r="CV44" s="686"/>
      <c r="CW44" s="686"/>
      <c r="CX44" s="686"/>
      <c r="CY44" s="687"/>
      <c r="CZ44" s="690">
        <v>8.4</v>
      </c>
      <c r="DA44" s="691"/>
      <c r="DB44" s="691"/>
      <c r="DC44" s="703"/>
      <c r="DD44" s="694">
        <v>175084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218769</v>
      </c>
      <c r="CS45" s="721"/>
      <c r="CT45" s="721"/>
      <c r="CU45" s="721"/>
      <c r="CV45" s="721"/>
      <c r="CW45" s="721"/>
      <c r="CX45" s="721"/>
      <c r="CY45" s="722"/>
      <c r="CZ45" s="690">
        <v>3.4</v>
      </c>
      <c r="DA45" s="719"/>
      <c r="DB45" s="719"/>
      <c r="DC45" s="723"/>
      <c r="DD45" s="694">
        <v>9912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284577</v>
      </c>
      <c r="CS46" s="686"/>
      <c r="CT46" s="686"/>
      <c r="CU46" s="686"/>
      <c r="CV46" s="686"/>
      <c r="CW46" s="686"/>
      <c r="CX46" s="686"/>
      <c r="CY46" s="687"/>
      <c r="CZ46" s="690">
        <v>4.4000000000000004</v>
      </c>
      <c r="DA46" s="691"/>
      <c r="DB46" s="691"/>
      <c r="DC46" s="703"/>
      <c r="DD46" s="694">
        <v>150360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249092</v>
      </c>
      <c r="CS47" s="721"/>
      <c r="CT47" s="721"/>
      <c r="CU47" s="721"/>
      <c r="CV47" s="721"/>
      <c r="CW47" s="721"/>
      <c r="CX47" s="721"/>
      <c r="CY47" s="722"/>
      <c r="CZ47" s="690">
        <v>3.8</v>
      </c>
      <c r="DA47" s="719"/>
      <c r="DB47" s="719"/>
      <c r="DC47" s="723"/>
      <c r="DD47" s="694">
        <v>182364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127</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6481949</v>
      </c>
      <c r="CS49" s="756"/>
      <c r="CT49" s="756"/>
      <c r="CU49" s="756"/>
      <c r="CV49" s="756"/>
      <c r="CW49" s="756"/>
      <c r="CX49" s="756"/>
      <c r="CY49" s="787"/>
      <c r="CZ49" s="781">
        <v>100</v>
      </c>
      <c r="DA49" s="788"/>
      <c r="DB49" s="788"/>
      <c r="DC49" s="789"/>
      <c r="DD49" s="790">
        <v>4072955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7rB9lVuQt2eYQJScU6i4yn9kn4JI8mqhaPIkeVgRyPII4mnSyUOwUJwzLXotHRTirFo6GYCY0tPZnos6nMuig==" saltValue="RX9DVcIszJ7MvxTjbx/X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6814</v>
      </c>
      <c r="R7" s="821"/>
      <c r="S7" s="821"/>
      <c r="T7" s="821"/>
      <c r="U7" s="821"/>
      <c r="V7" s="821">
        <v>6484</v>
      </c>
      <c r="W7" s="821"/>
      <c r="X7" s="821"/>
      <c r="Y7" s="821"/>
      <c r="Z7" s="821"/>
      <c r="AA7" s="821">
        <v>330</v>
      </c>
      <c r="AB7" s="821"/>
      <c r="AC7" s="821"/>
      <c r="AD7" s="821"/>
      <c r="AE7" s="822"/>
      <c r="AF7" s="823">
        <v>295</v>
      </c>
      <c r="AG7" s="824"/>
      <c r="AH7" s="824"/>
      <c r="AI7" s="824"/>
      <c r="AJ7" s="825"/>
      <c r="AK7" s="860">
        <v>270</v>
      </c>
      <c r="AL7" s="861"/>
      <c r="AM7" s="861"/>
      <c r="AN7" s="861"/>
      <c r="AO7" s="861"/>
      <c r="AP7" s="861">
        <v>5815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-37</v>
      </c>
      <c r="CI7" s="858"/>
      <c r="CJ7" s="858"/>
      <c r="CK7" s="858"/>
      <c r="CL7" s="859"/>
      <c r="CM7" s="857">
        <v>-14</v>
      </c>
      <c r="CN7" s="858"/>
      <c r="CO7" s="858"/>
      <c r="CP7" s="858"/>
      <c r="CQ7" s="859"/>
      <c r="CR7" s="857">
        <v>20</v>
      </c>
      <c r="CS7" s="858"/>
      <c r="CT7" s="858"/>
      <c r="CU7" s="858"/>
      <c r="CV7" s="859"/>
      <c r="CW7" s="857" t="s">
        <v>576</v>
      </c>
      <c r="CX7" s="858"/>
      <c r="CY7" s="858"/>
      <c r="CZ7" s="858"/>
      <c r="DA7" s="859"/>
      <c r="DB7" s="857" t="s">
        <v>575</v>
      </c>
      <c r="DC7" s="858"/>
      <c r="DD7" s="858"/>
      <c r="DE7" s="858"/>
      <c r="DF7" s="859"/>
      <c r="DG7" s="857" t="s">
        <v>585</v>
      </c>
      <c r="DH7" s="858"/>
      <c r="DI7" s="858"/>
      <c r="DJ7" s="858"/>
      <c r="DK7" s="859"/>
      <c r="DL7" s="857" t="s">
        <v>576</v>
      </c>
      <c r="DM7" s="858"/>
      <c r="DN7" s="858"/>
      <c r="DO7" s="858"/>
      <c r="DP7" s="859"/>
      <c r="DQ7" s="857" t="s">
        <v>586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6812</v>
      </c>
      <c r="R23" s="880"/>
      <c r="S23" s="880"/>
      <c r="T23" s="880"/>
      <c r="U23" s="880"/>
      <c r="V23" s="880">
        <v>6482</v>
      </c>
      <c r="W23" s="880"/>
      <c r="X23" s="880"/>
      <c r="Y23" s="880"/>
      <c r="Z23" s="880"/>
      <c r="AA23" s="880">
        <v>330</v>
      </c>
      <c r="AB23" s="880"/>
      <c r="AC23" s="880"/>
      <c r="AD23" s="880"/>
      <c r="AE23" s="881"/>
      <c r="AF23" s="882">
        <v>295</v>
      </c>
      <c r="AG23" s="880"/>
      <c r="AH23" s="880"/>
      <c r="AI23" s="880"/>
      <c r="AJ23" s="883"/>
      <c r="AK23" s="884"/>
      <c r="AL23" s="885"/>
      <c r="AM23" s="885"/>
      <c r="AN23" s="885"/>
      <c r="AO23" s="885"/>
      <c r="AP23" s="880">
        <v>5815</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880</v>
      </c>
      <c r="R28" s="909"/>
      <c r="S28" s="909"/>
      <c r="T28" s="909"/>
      <c r="U28" s="909"/>
      <c r="V28" s="909">
        <v>837</v>
      </c>
      <c r="W28" s="909"/>
      <c r="X28" s="909"/>
      <c r="Y28" s="909"/>
      <c r="Z28" s="909"/>
      <c r="AA28" s="909">
        <v>43</v>
      </c>
      <c r="AB28" s="909"/>
      <c r="AC28" s="909"/>
      <c r="AD28" s="909"/>
      <c r="AE28" s="910"/>
      <c r="AF28" s="911">
        <v>43</v>
      </c>
      <c r="AG28" s="909"/>
      <c r="AH28" s="909"/>
      <c r="AI28" s="909"/>
      <c r="AJ28" s="912"/>
      <c r="AK28" s="913">
        <v>99</v>
      </c>
      <c r="AL28" s="904"/>
      <c r="AM28" s="904"/>
      <c r="AN28" s="904"/>
      <c r="AO28" s="904"/>
      <c r="AP28" s="904" t="s">
        <v>575</v>
      </c>
      <c r="AQ28" s="904"/>
      <c r="AR28" s="904"/>
      <c r="AS28" s="904"/>
      <c r="AT28" s="904"/>
      <c r="AU28" s="904" t="s">
        <v>575</v>
      </c>
      <c r="AV28" s="904"/>
      <c r="AW28" s="904"/>
      <c r="AX28" s="904"/>
      <c r="AY28" s="904"/>
      <c r="AZ28" s="905" t="s">
        <v>576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1160</v>
      </c>
      <c r="R29" s="845"/>
      <c r="S29" s="845"/>
      <c r="T29" s="845"/>
      <c r="U29" s="845"/>
      <c r="V29" s="845">
        <v>1101</v>
      </c>
      <c r="W29" s="845"/>
      <c r="X29" s="845"/>
      <c r="Y29" s="845"/>
      <c r="Z29" s="845"/>
      <c r="AA29" s="845">
        <v>59</v>
      </c>
      <c r="AB29" s="845"/>
      <c r="AC29" s="845"/>
      <c r="AD29" s="845"/>
      <c r="AE29" s="846"/>
      <c r="AF29" s="847">
        <v>59</v>
      </c>
      <c r="AG29" s="848"/>
      <c r="AH29" s="848"/>
      <c r="AI29" s="848"/>
      <c r="AJ29" s="849"/>
      <c r="AK29" s="916">
        <v>178</v>
      </c>
      <c r="AL29" s="917"/>
      <c r="AM29" s="917"/>
      <c r="AN29" s="917"/>
      <c r="AO29" s="917"/>
      <c r="AP29" s="917" t="s">
        <v>512</v>
      </c>
      <c r="AQ29" s="917"/>
      <c r="AR29" s="917"/>
      <c r="AS29" s="917"/>
      <c r="AT29" s="917"/>
      <c r="AU29" s="917" t="s">
        <v>512</v>
      </c>
      <c r="AV29" s="917"/>
      <c r="AW29" s="917"/>
      <c r="AX29" s="917"/>
      <c r="AY29" s="917"/>
      <c r="AZ29" s="918" t="s">
        <v>512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116</v>
      </c>
      <c r="R30" s="845"/>
      <c r="S30" s="845"/>
      <c r="T30" s="845"/>
      <c r="U30" s="845"/>
      <c r="V30" s="845">
        <v>114</v>
      </c>
      <c r="W30" s="845"/>
      <c r="X30" s="845"/>
      <c r="Y30" s="845"/>
      <c r="Z30" s="845"/>
      <c r="AA30" s="845">
        <v>2</v>
      </c>
      <c r="AB30" s="845"/>
      <c r="AC30" s="845"/>
      <c r="AD30" s="845"/>
      <c r="AE30" s="846"/>
      <c r="AF30" s="847">
        <v>2</v>
      </c>
      <c r="AG30" s="848"/>
      <c r="AH30" s="848"/>
      <c r="AI30" s="848"/>
      <c r="AJ30" s="849"/>
      <c r="AK30" s="916">
        <v>37</v>
      </c>
      <c r="AL30" s="917"/>
      <c r="AM30" s="917"/>
      <c r="AN30" s="917"/>
      <c r="AO30" s="917"/>
      <c r="AP30" s="917" t="s">
        <v>512</v>
      </c>
      <c r="AQ30" s="917"/>
      <c r="AR30" s="917"/>
      <c r="AS30" s="917"/>
      <c r="AT30" s="917"/>
      <c r="AU30" s="917" t="s">
        <v>512</v>
      </c>
      <c r="AV30" s="917"/>
      <c r="AW30" s="917"/>
      <c r="AX30" s="917"/>
      <c r="AY30" s="917"/>
      <c r="AZ30" s="918" t="s">
        <v>512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3</v>
      </c>
      <c r="R31" s="845"/>
      <c r="S31" s="845"/>
      <c r="T31" s="845"/>
      <c r="U31" s="845"/>
      <c r="V31" s="845">
        <v>3</v>
      </c>
      <c r="W31" s="845"/>
      <c r="X31" s="845"/>
      <c r="Y31" s="845"/>
      <c r="Z31" s="845"/>
      <c r="AA31" s="845">
        <v>0</v>
      </c>
      <c r="AB31" s="845"/>
      <c r="AC31" s="845"/>
      <c r="AD31" s="845"/>
      <c r="AE31" s="846"/>
      <c r="AF31" s="847">
        <v>0</v>
      </c>
      <c r="AG31" s="848"/>
      <c r="AH31" s="848"/>
      <c r="AI31" s="848"/>
      <c r="AJ31" s="849"/>
      <c r="AK31" s="916" t="s">
        <v>575</v>
      </c>
      <c r="AL31" s="917"/>
      <c r="AM31" s="917"/>
      <c r="AN31" s="917"/>
      <c r="AO31" s="917"/>
      <c r="AP31" s="917" t="s">
        <v>512</v>
      </c>
      <c r="AQ31" s="917"/>
      <c r="AR31" s="917"/>
      <c r="AS31" s="917"/>
      <c r="AT31" s="917"/>
      <c r="AU31" s="917" t="s">
        <v>512</v>
      </c>
      <c r="AV31" s="917"/>
      <c r="AW31" s="917"/>
      <c r="AX31" s="917"/>
      <c r="AY31" s="917"/>
      <c r="AZ31" s="918" t="s">
        <v>512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227</v>
      </c>
      <c r="R32" s="845"/>
      <c r="S32" s="845"/>
      <c r="T32" s="845"/>
      <c r="U32" s="845"/>
      <c r="V32" s="845">
        <v>228</v>
      </c>
      <c r="W32" s="845"/>
      <c r="X32" s="845"/>
      <c r="Y32" s="845"/>
      <c r="Z32" s="845"/>
      <c r="AA32" s="845">
        <v>-1</v>
      </c>
      <c r="AB32" s="845"/>
      <c r="AC32" s="845"/>
      <c r="AD32" s="845"/>
      <c r="AE32" s="846"/>
      <c r="AF32" s="847">
        <v>300</v>
      </c>
      <c r="AG32" s="848"/>
      <c r="AH32" s="848"/>
      <c r="AI32" s="848"/>
      <c r="AJ32" s="849"/>
      <c r="AK32" s="916">
        <v>9</v>
      </c>
      <c r="AL32" s="917"/>
      <c r="AM32" s="917"/>
      <c r="AN32" s="917"/>
      <c r="AO32" s="917"/>
      <c r="AP32" s="917">
        <v>839</v>
      </c>
      <c r="AQ32" s="917"/>
      <c r="AR32" s="917"/>
      <c r="AS32" s="917"/>
      <c r="AT32" s="917"/>
      <c r="AU32" s="917">
        <v>92</v>
      </c>
      <c r="AV32" s="917"/>
      <c r="AW32" s="917"/>
      <c r="AX32" s="917"/>
      <c r="AY32" s="917"/>
      <c r="AZ32" s="918" t="s">
        <v>576</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254</v>
      </c>
      <c r="R33" s="845"/>
      <c r="S33" s="845"/>
      <c r="T33" s="845"/>
      <c r="U33" s="845"/>
      <c r="V33" s="845">
        <v>247</v>
      </c>
      <c r="W33" s="845"/>
      <c r="X33" s="845"/>
      <c r="Y33" s="845"/>
      <c r="Z33" s="845"/>
      <c r="AA33" s="845">
        <v>7</v>
      </c>
      <c r="AB33" s="845"/>
      <c r="AC33" s="845"/>
      <c r="AD33" s="845"/>
      <c r="AE33" s="846"/>
      <c r="AF33" s="847">
        <v>27</v>
      </c>
      <c r="AG33" s="848"/>
      <c r="AH33" s="848"/>
      <c r="AI33" s="848"/>
      <c r="AJ33" s="849"/>
      <c r="AK33" s="916">
        <v>169</v>
      </c>
      <c r="AL33" s="917"/>
      <c r="AM33" s="917"/>
      <c r="AN33" s="917"/>
      <c r="AO33" s="917"/>
      <c r="AP33" s="917">
        <v>1447</v>
      </c>
      <c r="AQ33" s="917"/>
      <c r="AR33" s="917"/>
      <c r="AS33" s="917"/>
      <c r="AT33" s="917"/>
      <c r="AU33" s="917">
        <v>1425</v>
      </c>
      <c r="AV33" s="917"/>
      <c r="AW33" s="917"/>
      <c r="AX33" s="917"/>
      <c r="AY33" s="917"/>
      <c r="AZ33" s="918" t="s">
        <v>575</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50</v>
      </c>
      <c r="R34" s="845"/>
      <c r="S34" s="845"/>
      <c r="T34" s="845"/>
      <c r="U34" s="845"/>
      <c r="V34" s="845">
        <v>48</v>
      </c>
      <c r="W34" s="845"/>
      <c r="X34" s="845"/>
      <c r="Y34" s="845"/>
      <c r="Z34" s="845"/>
      <c r="AA34" s="845">
        <v>2</v>
      </c>
      <c r="AB34" s="845"/>
      <c r="AC34" s="845"/>
      <c r="AD34" s="845"/>
      <c r="AE34" s="846"/>
      <c r="AF34" s="847">
        <v>2</v>
      </c>
      <c r="AG34" s="848"/>
      <c r="AH34" s="848"/>
      <c r="AI34" s="848"/>
      <c r="AJ34" s="849"/>
      <c r="AK34" s="916">
        <v>37</v>
      </c>
      <c r="AL34" s="917"/>
      <c r="AM34" s="917"/>
      <c r="AN34" s="917"/>
      <c r="AO34" s="917"/>
      <c r="AP34" s="917">
        <v>175</v>
      </c>
      <c r="AQ34" s="917"/>
      <c r="AR34" s="917"/>
      <c r="AS34" s="917"/>
      <c r="AT34" s="917"/>
      <c r="AU34" s="917">
        <v>175</v>
      </c>
      <c r="AV34" s="917"/>
      <c r="AW34" s="917"/>
      <c r="AX34" s="917"/>
      <c r="AY34" s="917"/>
      <c r="AZ34" s="918" t="s">
        <v>576</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11</v>
      </c>
      <c r="R35" s="845"/>
      <c r="S35" s="845"/>
      <c r="T35" s="845"/>
      <c r="U35" s="845"/>
      <c r="V35" s="845">
        <v>10</v>
      </c>
      <c r="W35" s="845"/>
      <c r="X35" s="845"/>
      <c r="Y35" s="845"/>
      <c r="Z35" s="845"/>
      <c r="AA35" s="845">
        <v>1</v>
      </c>
      <c r="AB35" s="845"/>
      <c r="AC35" s="845"/>
      <c r="AD35" s="845"/>
      <c r="AE35" s="846"/>
      <c r="AF35" s="847">
        <v>49</v>
      </c>
      <c r="AG35" s="848"/>
      <c r="AH35" s="848"/>
      <c r="AI35" s="848"/>
      <c r="AJ35" s="849"/>
      <c r="AK35" s="916" t="s">
        <v>575</v>
      </c>
      <c r="AL35" s="917"/>
      <c r="AM35" s="917"/>
      <c r="AN35" s="917"/>
      <c r="AO35" s="917"/>
      <c r="AP35" s="917" t="s">
        <v>576</v>
      </c>
      <c r="AQ35" s="917"/>
      <c r="AR35" s="917"/>
      <c r="AS35" s="917"/>
      <c r="AT35" s="917"/>
      <c r="AU35" s="917" t="s">
        <v>575</v>
      </c>
      <c r="AV35" s="917"/>
      <c r="AW35" s="917"/>
      <c r="AX35" s="917"/>
      <c r="AY35" s="917"/>
      <c r="AZ35" s="918" t="s">
        <v>575</v>
      </c>
      <c r="BA35" s="918"/>
      <c r="BB35" s="918"/>
      <c r="BC35" s="918"/>
      <c r="BD35" s="918"/>
      <c r="BE35" s="914" t="s">
        <v>407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483</v>
      </c>
      <c r="AG63" s="928"/>
      <c r="AH63" s="928"/>
      <c r="AI63" s="928"/>
      <c r="AJ63" s="929"/>
      <c r="AK63" s="930"/>
      <c r="AL63" s="925"/>
      <c r="AM63" s="925"/>
      <c r="AN63" s="925"/>
      <c r="AO63" s="925"/>
      <c r="AP63" s="928">
        <v>2461</v>
      </c>
      <c r="AQ63" s="928"/>
      <c r="AR63" s="928"/>
      <c r="AS63" s="928"/>
      <c r="AT63" s="928"/>
      <c r="AU63" s="928">
        <v>1693</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393</v>
      </c>
      <c r="W66" s="804"/>
      <c r="X66" s="804"/>
      <c r="Y66" s="804"/>
      <c r="Z66" s="805"/>
      <c r="AA66" s="803" t="s">
        <v>416</v>
      </c>
      <c r="AB66" s="804"/>
      <c r="AC66" s="804"/>
      <c r="AD66" s="804"/>
      <c r="AE66" s="805"/>
      <c r="AF66" s="938" t="s">
        <v>395</v>
      </c>
      <c r="AG66" s="899"/>
      <c r="AH66" s="899"/>
      <c r="AI66" s="899"/>
      <c r="AJ66" s="939"/>
      <c r="AK66" s="803" t="s">
        <v>417</v>
      </c>
      <c r="AL66" s="827"/>
      <c r="AM66" s="827"/>
      <c r="AN66" s="827"/>
      <c r="AO66" s="828"/>
      <c r="AP66" s="803" t="s">
        <v>397</v>
      </c>
      <c r="AQ66" s="804"/>
      <c r="AR66" s="804"/>
      <c r="AS66" s="804"/>
      <c r="AT66" s="805"/>
      <c r="AU66" s="803" t="s">
        <v>418</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2578</v>
      </c>
      <c r="R68" s="952"/>
      <c r="S68" s="952"/>
      <c r="T68" s="952"/>
      <c r="U68" s="952"/>
      <c r="V68" s="952">
        <v>2531</v>
      </c>
      <c r="W68" s="952"/>
      <c r="X68" s="952"/>
      <c r="Y68" s="952"/>
      <c r="Z68" s="952"/>
      <c r="AA68" s="952">
        <v>46</v>
      </c>
      <c r="AB68" s="952"/>
      <c r="AC68" s="952"/>
      <c r="AD68" s="952"/>
      <c r="AE68" s="952"/>
      <c r="AF68" s="952">
        <v>46</v>
      </c>
      <c r="AG68" s="952"/>
      <c r="AH68" s="952"/>
      <c r="AI68" s="952"/>
      <c r="AJ68" s="952"/>
      <c r="AK68" s="952">
        <v>5</v>
      </c>
      <c r="AL68" s="952"/>
      <c r="AM68" s="952"/>
      <c r="AN68" s="952"/>
      <c r="AO68" s="952"/>
      <c r="AP68" s="952">
        <v>1948</v>
      </c>
      <c r="AQ68" s="952"/>
      <c r="AR68" s="952"/>
      <c r="AS68" s="952"/>
      <c r="AT68" s="952"/>
      <c r="AU68" s="952">
        <v>120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17</v>
      </c>
      <c r="R69" s="917"/>
      <c r="S69" s="917"/>
      <c r="T69" s="917"/>
      <c r="U69" s="917"/>
      <c r="V69" s="917">
        <v>17</v>
      </c>
      <c r="W69" s="917"/>
      <c r="X69" s="917"/>
      <c r="Y69" s="917"/>
      <c r="Z69" s="917"/>
      <c r="AA69" s="917">
        <v>0</v>
      </c>
      <c r="AB69" s="917"/>
      <c r="AC69" s="917"/>
      <c r="AD69" s="917"/>
      <c r="AE69" s="917"/>
      <c r="AF69" s="917">
        <v>1</v>
      </c>
      <c r="AG69" s="917"/>
      <c r="AH69" s="917"/>
      <c r="AI69" s="917"/>
      <c r="AJ69" s="917"/>
      <c r="AK69" s="917">
        <v>6</v>
      </c>
      <c r="AL69" s="917"/>
      <c r="AM69" s="917"/>
      <c r="AN69" s="917"/>
      <c r="AO69" s="917"/>
      <c r="AP69" s="917" t="s">
        <v>575</v>
      </c>
      <c r="AQ69" s="917"/>
      <c r="AR69" s="917"/>
      <c r="AS69" s="917"/>
      <c r="AT69" s="917"/>
      <c r="AU69" s="917" t="s">
        <v>576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1109</v>
      </c>
      <c r="R70" s="917"/>
      <c r="S70" s="917"/>
      <c r="T70" s="917"/>
      <c r="U70" s="917"/>
      <c r="V70" s="917">
        <v>1105</v>
      </c>
      <c r="W70" s="917"/>
      <c r="X70" s="917"/>
      <c r="Y70" s="917"/>
      <c r="Z70" s="917"/>
      <c r="AA70" s="917">
        <v>4</v>
      </c>
      <c r="AB70" s="917"/>
      <c r="AC70" s="917"/>
      <c r="AD70" s="917"/>
      <c r="AE70" s="917"/>
      <c r="AF70" s="917">
        <v>4</v>
      </c>
      <c r="AG70" s="917"/>
      <c r="AH70" s="917"/>
      <c r="AI70" s="917"/>
      <c r="AJ70" s="917"/>
      <c r="AK70" s="917" t="s">
        <v>576</v>
      </c>
      <c r="AL70" s="917"/>
      <c r="AM70" s="917"/>
      <c r="AN70" s="917"/>
      <c r="AO70" s="917"/>
      <c r="AP70" s="917" t="s">
        <v>576</v>
      </c>
      <c r="AQ70" s="917"/>
      <c r="AR70" s="917"/>
      <c r="AS70" s="917"/>
      <c r="AT70" s="917"/>
      <c r="AU70" s="917" t="s">
        <v>575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86</v>
      </c>
      <c r="R71" s="917"/>
      <c r="S71" s="917"/>
      <c r="T71" s="917"/>
      <c r="U71" s="917"/>
      <c r="V71" s="917">
        <v>70</v>
      </c>
      <c r="W71" s="917"/>
      <c r="X71" s="917"/>
      <c r="Y71" s="917"/>
      <c r="Z71" s="917"/>
      <c r="AA71" s="917">
        <v>17</v>
      </c>
      <c r="AB71" s="917"/>
      <c r="AC71" s="917"/>
      <c r="AD71" s="917"/>
      <c r="AE71" s="917"/>
      <c r="AF71" s="917">
        <v>17</v>
      </c>
      <c r="AG71" s="917"/>
      <c r="AH71" s="917"/>
      <c r="AI71" s="917"/>
      <c r="AJ71" s="917"/>
      <c r="AK71" s="917" t="s">
        <v>575</v>
      </c>
      <c r="AL71" s="917"/>
      <c r="AM71" s="917"/>
      <c r="AN71" s="917"/>
      <c r="AO71" s="917"/>
      <c r="AP71" s="917" t="s">
        <v>575</v>
      </c>
      <c r="AQ71" s="917"/>
      <c r="AR71" s="917"/>
      <c r="AS71" s="917"/>
      <c r="AT71" s="917"/>
      <c r="AU71" s="917" t="s">
        <v>575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7102</v>
      </c>
      <c r="R72" s="917"/>
      <c r="S72" s="917"/>
      <c r="T72" s="917"/>
      <c r="U72" s="917"/>
      <c r="V72" s="917">
        <v>6921</v>
      </c>
      <c r="W72" s="917"/>
      <c r="X72" s="917"/>
      <c r="Y72" s="917"/>
      <c r="Z72" s="917"/>
      <c r="AA72" s="917">
        <v>181</v>
      </c>
      <c r="AB72" s="917"/>
      <c r="AC72" s="917"/>
      <c r="AD72" s="917"/>
      <c r="AE72" s="917"/>
      <c r="AF72" s="917">
        <v>181</v>
      </c>
      <c r="AG72" s="917"/>
      <c r="AH72" s="917"/>
      <c r="AI72" s="917"/>
      <c r="AJ72" s="917"/>
      <c r="AK72" s="917" t="s">
        <v>575</v>
      </c>
      <c r="AL72" s="917"/>
      <c r="AM72" s="917"/>
      <c r="AN72" s="917"/>
      <c r="AO72" s="917"/>
      <c r="AP72" s="917" t="s">
        <v>575</v>
      </c>
      <c r="AQ72" s="917"/>
      <c r="AR72" s="917"/>
      <c r="AS72" s="917"/>
      <c r="AT72" s="917"/>
      <c r="AU72" s="917" t="s">
        <v>576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342</v>
      </c>
      <c r="R73" s="917"/>
      <c r="S73" s="917"/>
      <c r="T73" s="917"/>
      <c r="U73" s="917"/>
      <c r="V73" s="917">
        <v>286</v>
      </c>
      <c r="W73" s="917"/>
      <c r="X73" s="917"/>
      <c r="Y73" s="917"/>
      <c r="Z73" s="917"/>
      <c r="AA73" s="917">
        <v>56</v>
      </c>
      <c r="AB73" s="917"/>
      <c r="AC73" s="917"/>
      <c r="AD73" s="917"/>
      <c r="AE73" s="917"/>
      <c r="AF73" s="917">
        <v>56</v>
      </c>
      <c r="AG73" s="917"/>
      <c r="AH73" s="917"/>
      <c r="AI73" s="917"/>
      <c r="AJ73" s="917"/>
      <c r="AK73" s="917" t="s">
        <v>575</v>
      </c>
      <c r="AL73" s="917"/>
      <c r="AM73" s="917"/>
      <c r="AN73" s="917"/>
      <c r="AO73" s="917"/>
      <c r="AP73" s="917" t="s">
        <v>575</v>
      </c>
      <c r="AQ73" s="917"/>
      <c r="AR73" s="917"/>
      <c r="AS73" s="917"/>
      <c r="AT73" s="917"/>
      <c r="AU73" s="917" t="s">
        <v>575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157056</v>
      </c>
      <c r="R74" s="917"/>
      <c r="S74" s="917"/>
      <c r="T74" s="917"/>
      <c r="U74" s="917"/>
      <c r="V74" s="917">
        <v>149362</v>
      </c>
      <c r="W74" s="917"/>
      <c r="X74" s="917"/>
      <c r="Y74" s="917"/>
      <c r="Z74" s="917"/>
      <c r="AA74" s="917">
        <v>7694</v>
      </c>
      <c r="AB74" s="917"/>
      <c r="AC74" s="917"/>
      <c r="AD74" s="917"/>
      <c r="AE74" s="917"/>
      <c r="AF74" s="917">
        <v>7694</v>
      </c>
      <c r="AG74" s="917"/>
      <c r="AH74" s="917"/>
      <c r="AI74" s="917"/>
      <c r="AJ74" s="917"/>
      <c r="AK74" s="917">
        <v>1365</v>
      </c>
      <c r="AL74" s="917"/>
      <c r="AM74" s="917"/>
      <c r="AN74" s="917"/>
      <c r="AO74" s="917"/>
      <c r="AP74" s="917" t="s">
        <v>575</v>
      </c>
      <c r="AQ74" s="917"/>
      <c r="AR74" s="917"/>
      <c r="AS74" s="917"/>
      <c r="AT74" s="917"/>
      <c r="AU74" s="917" t="s">
        <v>575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7999</v>
      </c>
      <c r="AG88" s="928"/>
      <c r="AH88" s="928"/>
      <c r="AI88" s="928"/>
      <c r="AJ88" s="928"/>
      <c r="AK88" s="925"/>
      <c r="AL88" s="925"/>
      <c r="AM88" s="925"/>
      <c r="AN88" s="925"/>
      <c r="AO88" s="925"/>
      <c r="AP88" s="928">
        <v>1948</v>
      </c>
      <c r="AQ88" s="928"/>
      <c r="AR88" s="928"/>
      <c r="AS88" s="928"/>
      <c r="AT88" s="928"/>
      <c r="AU88" s="928">
        <v>120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428</v>
      </c>
      <c r="AB109" s="981"/>
      <c r="AC109" s="981"/>
      <c r="AD109" s="981"/>
      <c r="AE109" s="982"/>
      <c r="AF109" s="980" t="s">
        <v>429</v>
      </c>
      <c r="AG109" s="981"/>
      <c r="AH109" s="981"/>
      <c r="AI109" s="981"/>
      <c r="AJ109" s="982"/>
      <c r="AK109" s="980" t="s">
        <v>304</v>
      </c>
      <c r="AL109" s="981"/>
      <c r="AM109" s="981"/>
      <c r="AN109" s="981"/>
      <c r="AO109" s="982"/>
      <c r="AP109" s="980" t="s">
        <v>430</v>
      </c>
      <c r="AQ109" s="981"/>
      <c r="AR109" s="981"/>
      <c r="AS109" s="981"/>
      <c r="AT109" s="983"/>
      <c r="AU109" s="1000" t="s">
        <v>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428</v>
      </c>
      <c r="BR109" s="981"/>
      <c r="BS109" s="981"/>
      <c r="BT109" s="981"/>
      <c r="BU109" s="982"/>
      <c r="BV109" s="980" t="s">
        <v>429</v>
      </c>
      <c r="BW109" s="981"/>
      <c r="BX109" s="981"/>
      <c r="BY109" s="981"/>
      <c r="BZ109" s="982"/>
      <c r="CA109" s="980" t="s">
        <v>304</v>
      </c>
      <c r="CB109" s="981"/>
      <c r="CC109" s="981"/>
      <c r="CD109" s="981"/>
      <c r="CE109" s="982"/>
      <c r="CF109" s="1001" t="s">
        <v>430</v>
      </c>
      <c r="CG109" s="1001"/>
      <c r="CH109" s="1001"/>
      <c r="CI109" s="1001"/>
      <c r="CJ109" s="1001"/>
      <c r="CK109" s="980"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428</v>
      </c>
      <c r="DH109" s="981"/>
      <c r="DI109" s="981"/>
      <c r="DJ109" s="981"/>
      <c r="DK109" s="982"/>
      <c r="DL109" s="980" t="s">
        <v>429</v>
      </c>
      <c r="DM109" s="981"/>
      <c r="DN109" s="981"/>
      <c r="DO109" s="981"/>
      <c r="DP109" s="982"/>
      <c r="DQ109" s="980" t="s">
        <v>304</v>
      </c>
      <c r="DR109" s="981"/>
      <c r="DS109" s="981"/>
      <c r="DT109" s="981"/>
      <c r="DU109" s="982"/>
      <c r="DV109" s="980" t="s">
        <v>430</v>
      </c>
      <c r="DW109" s="981"/>
      <c r="DX109" s="981"/>
      <c r="DY109" s="981"/>
      <c r="DZ109" s="983"/>
    </row>
    <row r="110" spans="1:131" s="248" customFormat="1" ht="26.25" customHeight="1" x14ac:dyDescent="0.15">
      <c r="A110" s="984" t="s">
        <v>432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463370</v>
      </c>
      <c r="AB110" s="988"/>
      <c r="AC110" s="988"/>
      <c r="AD110" s="988"/>
      <c r="AE110" s="989"/>
      <c r="AF110" s="990">
        <v>483193</v>
      </c>
      <c r="AG110" s="988"/>
      <c r="AH110" s="988"/>
      <c r="AI110" s="988"/>
      <c r="AJ110" s="989"/>
      <c r="AK110" s="990">
        <v>580585</v>
      </c>
      <c r="AL110" s="988"/>
      <c r="AM110" s="988"/>
      <c r="AN110" s="988"/>
      <c r="AO110" s="989"/>
      <c r="AP110" s="991">
        <v>20.5</v>
      </c>
      <c r="AQ110" s="992"/>
      <c r="AR110" s="992"/>
      <c r="AS110" s="992"/>
      <c r="AT110" s="993"/>
      <c r="AU110" s="994" t="s">
        <v>72</v>
      </c>
      <c r="AV110" s="995"/>
      <c r="AW110" s="995"/>
      <c r="AX110" s="995"/>
      <c r="AY110" s="995"/>
      <c r="AZ110" s="1036" t="s">
        <v>433</v>
      </c>
      <c r="BA110" s="985"/>
      <c r="BB110" s="985"/>
      <c r="BC110" s="985"/>
      <c r="BD110" s="985"/>
      <c r="BE110" s="985"/>
      <c r="BF110" s="985"/>
      <c r="BG110" s="985"/>
      <c r="BH110" s="985"/>
      <c r="BI110" s="985"/>
      <c r="BJ110" s="985"/>
      <c r="BK110" s="985"/>
      <c r="BL110" s="985"/>
      <c r="BM110" s="985"/>
      <c r="BN110" s="985"/>
      <c r="BO110" s="985"/>
      <c r="BP110" s="986"/>
      <c r="BQ110" s="1022">
        <v>5910705</v>
      </c>
      <c r="BR110" s="1023"/>
      <c r="BS110" s="1023"/>
      <c r="BT110" s="1023"/>
      <c r="BU110" s="1023"/>
      <c r="BV110" s="1023">
        <v>5978366</v>
      </c>
      <c r="BW110" s="1023"/>
      <c r="BX110" s="1023"/>
      <c r="BY110" s="1023"/>
      <c r="BZ110" s="1023"/>
      <c r="CA110" s="1023">
        <v>5815210</v>
      </c>
      <c r="CB110" s="1023"/>
      <c r="CC110" s="1023"/>
      <c r="CD110" s="1023"/>
      <c r="CE110" s="1023"/>
      <c r="CF110" s="1037">
        <v>205.6</v>
      </c>
      <c r="CG110" s="1038"/>
      <c r="CH110" s="1038"/>
      <c r="CI110" s="1038"/>
      <c r="CJ110" s="1038"/>
      <c r="CK110" s="1039" t="s">
        <v>434</v>
      </c>
      <c r="CL110" s="1040"/>
      <c r="CM110" s="1019" t="s">
        <v>435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436</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438</v>
      </c>
      <c r="AL111" s="1030"/>
      <c r="AM111" s="1030"/>
      <c r="AN111" s="1030"/>
      <c r="AO111" s="1031"/>
      <c r="AP111" s="1033" t="s">
        <v>436</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438</v>
      </c>
      <c r="BR111" s="1016"/>
      <c r="BS111" s="1016"/>
      <c r="BT111" s="1016"/>
      <c r="BU111" s="1016"/>
      <c r="BV111" s="1016" t="s">
        <v>127</v>
      </c>
      <c r="BW111" s="1016"/>
      <c r="BX111" s="1016"/>
      <c r="BY111" s="1016"/>
      <c r="BZ111" s="1016"/>
      <c r="CA111" s="1016" t="s">
        <v>127</v>
      </c>
      <c r="CB111" s="1016"/>
      <c r="CC111" s="1016"/>
      <c r="CD111" s="1016"/>
      <c r="CE111" s="1016"/>
      <c r="CF111" s="1010" t="s">
        <v>438</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438</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1904311</v>
      </c>
      <c r="BR112" s="1016"/>
      <c r="BS112" s="1016"/>
      <c r="BT112" s="1016"/>
      <c r="BU112" s="1016"/>
      <c r="BV112" s="1016">
        <v>1811753</v>
      </c>
      <c r="BW112" s="1016"/>
      <c r="BX112" s="1016"/>
      <c r="BY112" s="1016"/>
      <c r="BZ112" s="1016"/>
      <c r="CA112" s="1016">
        <v>1692709</v>
      </c>
      <c r="CB112" s="1016"/>
      <c r="CC112" s="1016"/>
      <c r="CD112" s="1016"/>
      <c r="CE112" s="1016"/>
      <c r="CF112" s="1010">
        <v>59.8</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436</v>
      </c>
      <c r="DM112" s="1016"/>
      <c r="DN112" s="1016"/>
      <c r="DO112" s="1016"/>
      <c r="DP112" s="1016"/>
      <c r="DQ112" s="1016" t="s">
        <v>127</v>
      </c>
      <c r="DR112" s="1016"/>
      <c r="DS112" s="1016"/>
      <c r="DT112" s="1016"/>
      <c r="DU112" s="1016"/>
      <c r="DV112" s="1017" t="s">
        <v>445</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184766</v>
      </c>
      <c r="AB113" s="1030"/>
      <c r="AC113" s="1030"/>
      <c r="AD113" s="1030"/>
      <c r="AE113" s="1031"/>
      <c r="AF113" s="1032">
        <v>185293</v>
      </c>
      <c r="AG113" s="1030"/>
      <c r="AH113" s="1030"/>
      <c r="AI113" s="1030"/>
      <c r="AJ113" s="1031"/>
      <c r="AK113" s="1032">
        <v>185996</v>
      </c>
      <c r="AL113" s="1030"/>
      <c r="AM113" s="1030"/>
      <c r="AN113" s="1030"/>
      <c r="AO113" s="1031"/>
      <c r="AP113" s="1033">
        <v>6.6</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144934</v>
      </c>
      <c r="BR113" s="1016"/>
      <c r="BS113" s="1016"/>
      <c r="BT113" s="1016"/>
      <c r="BU113" s="1016"/>
      <c r="BV113" s="1016">
        <v>139079</v>
      </c>
      <c r="BW113" s="1016"/>
      <c r="BX113" s="1016"/>
      <c r="BY113" s="1016"/>
      <c r="BZ113" s="1016"/>
      <c r="CA113" s="1016">
        <v>119694</v>
      </c>
      <c r="CB113" s="1016"/>
      <c r="CC113" s="1016"/>
      <c r="CD113" s="1016"/>
      <c r="CE113" s="1016"/>
      <c r="CF113" s="1010">
        <v>4.2</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5985</v>
      </c>
      <c r="AB114" s="1055"/>
      <c r="AC114" s="1055"/>
      <c r="AD114" s="1055"/>
      <c r="AE114" s="1056"/>
      <c r="AF114" s="1057">
        <v>21705</v>
      </c>
      <c r="AG114" s="1055"/>
      <c r="AH114" s="1055"/>
      <c r="AI114" s="1055"/>
      <c r="AJ114" s="1056"/>
      <c r="AK114" s="1057">
        <v>22255</v>
      </c>
      <c r="AL114" s="1055"/>
      <c r="AM114" s="1055"/>
      <c r="AN114" s="1055"/>
      <c r="AO114" s="1056"/>
      <c r="AP114" s="1058">
        <v>0.8</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839507</v>
      </c>
      <c r="BR114" s="1016"/>
      <c r="BS114" s="1016"/>
      <c r="BT114" s="1016"/>
      <c r="BU114" s="1016"/>
      <c r="BV114" s="1016">
        <v>819163</v>
      </c>
      <c r="BW114" s="1016"/>
      <c r="BX114" s="1016"/>
      <c r="BY114" s="1016"/>
      <c r="BZ114" s="1016"/>
      <c r="CA114" s="1016">
        <v>798375</v>
      </c>
      <c r="CB114" s="1016"/>
      <c r="CC114" s="1016"/>
      <c r="CD114" s="1016"/>
      <c r="CE114" s="1016"/>
      <c r="CF114" s="1010">
        <v>28.2</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445</v>
      </c>
      <c r="AB115" s="1030"/>
      <c r="AC115" s="1030"/>
      <c r="AD115" s="1030"/>
      <c r="AE115" s="1031"/>
      <c r="AF115" s="1032" t="s">
        <v>127</v>
      </c>
      <c r="AG115" s="1030"/>
      <c r="AH115" s="1030"/>
      <c r="AI115" s="1030"/>
      <c r="AJ115" s="1031"/>
      <c r="AK115" s="1032" t="s">
        <v>438</v>
      </c>
      <c r="AL115" s="1030"/>
      <c r="AM115" s="1030"/>
      <c r="AN115" s="1030"/>
      <c r="AO115" s="1031"/>
      <c r="AP115" s="1033" t="s">
        <v>445</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445</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436</v>
      </c>
      <c r="DH115" s="1055"/>
      <c r="DI115" s="1055"/>
      <c r="DJ115" s="1055"/>
      <c r="DK115" s="1056"/>
      <c r="DL115" s="1057" t="s">
        <v>127</v>
      </c>
      <c r="DM115" s="1055"/>
      <c r="DN115" s="1055"/>
      <c r="DO115" s="1055"/>
      <c r="DP115" s="1056"/>
      <c r="DQ115" s="1057" t="s">
        <v>445</v>
      </c>
      <c r="DR115" s="1055"/>
      <c r="DS115" s="1055"/>
      <c r="DT115" s="1055"/>
      <c r="DU115" s="1056"/>
      <c r="DV115" s="1058" t="s">
        <v>127</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436</v>
      </c>
      <c r="AB116" s="1055"/>
      <c r="AC116" s="1055"/>
      <c r="AD116" s="1055"/>
      <c r="AE116" s="1056"/>
      <c r="AF116" s="1057">
        <v>37</v>
      </c>
      <c r="AG116" s="1055"/>
      <c r="AH116" s="1055"/>
      <c r="AI116" s="1055"/>
      <c r="AJ116" s="1056"/>
      <c r="AK116" s="1057" t="s">
        <v>127</v>
      </c>
      <c r="AL116" s="1055"/>
      <c r="AM116" s="1055"/>
      <c r="AN116" s="1055"/>
      <c r="AO116" s="1056"/>
      <c r="AP116" s="1058" t="s">
        <v>438</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436</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438</v>
      </c>
      <c r="DR116" s="1055"/>
      <c r="DS116" s="1055"/>
      <c r="DT116" s="1055"/>
      <c r="DU116" s="1056"/>
      <c r="DV116" s="1058" t="s">
        <v>438</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654121</v>
      </c>
      <c r="AB117" s="1073"/>
      <c r="AC117" s="1073"/>
      <c r="AD117" s="1073"/>
      <c r="AE117" s="1074"/>
      <c r="AF117" s="1075">
        <v>690228</v>
      </c>
      <c r="AG117" s="1073"/>
      <c r="AH117" s="1073"/>
      <c r="AI117" s="1073"/>
      <c r="AJ117" s="1074"/>
      <c r="AK117" s="1075">
        <v>788836</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438</v>
      </c>
      <c r="DH117" s="1055"/>
      <c r="DI117" s="1055"/>
      <c r="DJ117" s="1055"/>
      <c r="DK117" s="1056"/>
      <c r="DL117" s="1057" t="s">
        <v>127</v>
      </c>
      <c r="DM117" s="1055"/>
      <c r="DN117" s="1055"/>
      <c r="DO117" s="1055"/>
      <c r="DP117" s="1056"/>
      <c r="DQ117" s="1057" t="s">
        <v>436</v>
      </c>
      <c r="DR117" s="1055"/>
      <c r="DS117" s="1055"/>
      <c r="DT117" s="1055"/>
      <c r="DU117" s="1056"/>
      <c r="DV117" s="1058" t="s">
        <v>436</v>
      </c>
      <c r="DW117" s="1059"/>
      <c r="DX117" s="1059"/>
      <c r="DY117" s="1059"/>
      <c r="DZ117" s="1060"/>
    </row>
    <row r="118" spans="1:130" s="248" customFormat="1" ht="26.25" customHeight="1" x14ac:dyDescent="0.15">
      <c r="A118" s="100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428</v>
      </c>
      <c r="AB118" s="981"/>
      <c r="AC118" s="981"/>
      <c r="AD118" s="981"/>
      <c r="AE118" s="982"/>
      <c r="AF118" s="980" t="s">
        <v>429</v>
      </c>
      <c r="AG118" s="981"/>
      <c r="AH118" s="981"/>
      <c r="AI118" s="981"/>
      <c r="AJ118" s="982"/>
      <c r="AK118" s="980" t="s">
        <v>304</v>
      </c>
      <c r="AL118" s="981"/>
      <c r="AM118" s="981"/>
      <c r="AN118" s="981"/>
      <c r="AO118" s="982"/>
      <c r="AP118" s="1067" t="s">
        <v>430</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434</v>
      </c>
      <c r="B119" s="1040"/>
      <c r="C119" s="1019" t="s">
        <v>435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438</v>
      </c>
      <c r="AG119" s="988"/>
      <c r="AH119" s="988"/>
      <c r="AI119" s="988"/>
      <c r="AJ119" s="989"/>
      <c r="AK119" s="990" t="s">
        <v>436</v>
      </c>
      <c r="AL119" s="988"/>
      <c r="AM119" s="988"/>
      <c r="AN119" s="988"/>
      <c r="AO119" s="989"/>
      <c r="AP119" s="991" t="s">
        <v>127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463</v>
      </c>
      <c r="BP119" s="1102"/>
      <c r="BQ119" s="1093">
        <v>8799457</v>
      </c>
      <c r="BR119" s="1094"/>
      <c r="BS119" s="1094"/>
      <c r="BT119" s="1094"/>
      <c r="BU119" s="1094"/>
      <c r="BV119" s="1094">
        <v>8748361</v>
      </c>
      <c r="BW119" s="1094"/>
      <c r="BX119" s="1094"/>
      <c r="BY119" s="1094"/>
      <c r="BZ119" s="1094"/>
      <c r="CA119" s="1094">
        <v>8425988</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436</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436</v>
      </c>
      <c r="AB120" s="1055"/>
      <c r="AC120" s="1055"/>
      <c r="AD120" s="1055"/>
      <c r="AE120" s="1056"/>
      <c r="AF120" s="1057" t="s">
        <v>127</v>
      </c>
      <c r="AG120" s="1055"/>
      <c r="AH120" s="1055"/>
      <c r="AI120" s="1055"/>
      <c r="AJ120" s="1056"/>
      <c r="AK120" s="1057" t="s">
        <v>436</v>
      </c>
      <c r="AL120" s="1055"/>
      <c r="AM120" s="1055"/>
      <c r="AN120" s="1055"/>
      <c r="AO120" s="1056"/>
      <c r="AP120" s="1058" t="s">
        <v>127</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2101882</v>
      </c>
      <c r="BR120" s="1023"/>
      <c r="BS120" s="1023"/>
      <c r="BT120" s="1023"/>
      <c r="BU120" s="1023"/>
      <c r="BV120" s="1023">
        <v>2321461</v>
      </c>
      <c r="BW120" s="1023"/>
      <c r="BX120" s="1023"/>
      <c r="BY120" s="1023"/>
      <c r="BZ120" s="1023"/>
      <c r="CA120" s="1023">
        <v>2402199</v>
      </c>
      <c r="CB120" s="1023"/>
      <c r="CC120" s="1023"/>
      <c r="CD120" s="1023"/>
      <c r="CE120" s="1023"/>
      <c r="CF120" s="1037">
        <v>84.9</v>
      </c>
      <c r="CG120" s="1038"/>
      <c r="CH120" s="1038"/>
      <c r="CI120" s="1038"/>
      <c r="CJ120" s="1038"/>
      <c r="CK120" s="1103" t="s">
        <v>467</v>
      </c>
      <c r="CL120" s="1104"/>
      <c r="CM120" s="1104"/>
      <c r="CN120" s="1104"/>
      <c r="CO120" s="1105"/>
      <c r="CP120" s="1111" t="s">
        <v>406</v>
      </c>
      <c r="CQ120" s="1112"/>
      <c r="CR120" s="1112"/>
      <c r="CS120" s="1112"/>
      <c r="CT120" s="1112"/>
      <c r="CU120" s="1112"/>
      <c r="CV120" s="1112"/>
      <c r="CW120" s="1112"/>
      <c r="CX120" s="1112"/>
      <c r="CY120" s="1112"/>
      <c r="CZ120" s="1112"/>
      <c r="DA120" s="1112"/>
      <c r="DB120" s="1112"/>
      <c r="DC120" s="1112"/>
      <c r="DD120" s="1112"/>
      <c r="DE120" s="1112"/>
      <c r="DF120" s="1113"/>
      <c r="DG120" s="1022">
        <v>1628580</v>
      </c>
      <c r="DH120" s="1023"/>
      <c r="DI120" s="1023"/>
      <c r="DJ120" s="1023"/>
      <c r="DK120" s="1023"/>
      <c r="DL120" s="1023">
        <v>1534060</v>
      </c>
      <c r="DM120" s="1023"/>
      <c r="DN120" s="1023"/>
      <c r="DO120" s="1023"/>
      <c r="DP120" s="1023"/>
      <c r="DQ120" s="1023">
        <v>1425206</v>
      </c>
      <c r="DR120" s="1023"/>
      <c r="DS120" s="1023"/>
      <c r="DT120" s="1023"/>
      <c r="DU120" s="1023"/>
      <c r="DV120" s="1024">
        <v>50.4</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213246</v>
      </c>
      <c r="BR121" s="1016"/>
      <c r="BS121" s="1016"/>
      <c r="BT121" s="1016"/>
      <c r="BU121" s="1016"/>
      <c r="BV121" s="1016">
        <v>259515</v>
      </c>
      <c r="BW121" s="1016"/>
      <c r="BX121" s="1016"/>
      <c r="BY121" s="1016"/>
      <c r="BZ121" s="1016"/>
      <c r="CA121" s="1016">
        <v>244358</v>
      </c>
      <c r="CB121" s="1016"/>
      <c r="CC121" s="1016"/>
      <c r="CD121" s="1016"/>
      <c r="CE121" s="1016"/>
      <c r="CF121" s="1010">
        <v>8.6</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210396</v>
      </c>
      <c r="DH121" s="1016"/>
      <c r="DI121" s="1016"/>
      <c r="DJ121" s="1016"/>
      <c r="DK121" s="1016"/>
      <c r="DL121" s="1016">
        <v>193010</v>
      </c>
      <c r="DM121" s="1016"/>
      <c r="DN121" s="1016"/>
      <c r="DO121" s="1016"/>
      <c r="DP121" s="1016"/>
      <c r="DQ121" s="1016">
        <v>175266</v>
      </c>
      <c r="DR121" s="1016"/>
      <c r="DS121" s="1016"/>
      <c r="DT121" s="1016"/>
      <c r="DU121" s="1016"/>
      <c r="DV121" s="1017">
        <v>6.2</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438</v>
      </c>
      <c r="AQ122" s="1059"/>
      <c r="AR122" s="1059"/>
      <c r="AS122" s="1059"/>
      <c r="AT122" s="1060"/>
      <c r="AU122" s="1088"/>
      <c r="AV122" s="1089"/>
      <c r="AW122" s="1089"/>
      <c r="AX122" s="1089"/>
      <c r="AY122" s="1090"/>
      <c r="AZ122" s="1070" t="s">
        <v>470</v>
      </c>
      <c r="BA122" s="1061"/>
      <c r="BB122" s="1061"/>
      <c r="BC122" s="1061"/>
      <c r="BD122" s="1061"/>
      <c r="BE122" s="1061"/>
      <c r="BF122" s="1061"/>
      <c r="BG122" s="1061"/>
      <c r="BH122" s="1061"/>
      <c r="BI122" s="1061"/>
      <c r="BJ122" s="1061"/>
      <c r="BK122" s="1061"/>
      <c r="BL122" s="1061"/>
      <c r="BM122" s="1061"/>
      <c r="BN122" s="1061"/>
      <c r="BO122" s="1061"/>
      <c r="BP122" s="1062"/>
      <c r="BQ122" s="1093">
        <v>5712494</v>
      </c>
      <c r="BR122" s="1094"/>
      <c r="BS122" s="1094"/>
      <c r="BT122" s="1094"/>
      <c r="BU122" s="1094"/>
      <c r="BV122" s="1094">
        <v>5624609</v>
      </c>
      <c r="BW122" s="1094"/>
      <c r="BX122" s="1094"/>
      <c r="BY122" s="1094"/>
      <c r="BZ122" s="1094"/>
      <c r="CA122" s="1094">
        <v>5457257</v>
      </c>
      <c r="CB122" s="1094"/>
      <c r="CC122" s="1094"/>
      <c r="CD122" s="1094"/>
      <c r="CE122" s="1094"/>
      <c r="CF122" s="1114">
        <v>192.9</v>
      </c>
      <c r="CG122" s="1115"/>
      <c r="CH122" s="1115"/>
      <c r="CI122" s="1115"/>
      <c r="CJ122" s="1115"/>
      <c r="CK122" s="1106"/>
      <c r="CL122" s="1107"/>
      <c r="CM122" s="1107"/>
      <c r="CN122" s="1107"/>
      <c r="CO122" s="1108"/>
      <c r="CP122" s="1116" t="s">
        <v>471</v>
      </c>
      <c r="CQ122" s="1117"/>
      <c r="CR122" s="1117"/>
      <c r="CS122" s="1117"/>
      <c r="CT122" s="1117"/>
      <c r="CU122" s="1117"/>
      <c r="CV122" s="1117"/>
      <c r="CW122" s="1117"/>
      <c r="CX122" s="1117"/>
      <c r="CY122" s="1117"/>
      <c r="CZ122" s="1117"/>
      <c r="DA122" s="1117"/>
      <c r="DB122" s="1117"/>
      <c r="DC122" s="1117"/>
      <c r="DD122" s="1117"/>
      <c r="DE122" s="1117"/>
      <c r="DF122" s="1118"/>
      <c r="DG122" s="1015">
        <v>65335</v>
      </c>
      <c r="DH122" s="1016"/>
      <c r="DI122" s="1016"/>
      <c r="DJ122" s="1016"/>
      <c r="DK122" s="1016"/>
      <c r="DL122" s="1016">
        <v>84683</v>
      </c>
      <c r="DM122" s="1016"/>
      <c r="DN122" s="1016"/>
      <c r="DO122" s="1016"/>
      <c r="DP122" s="1016"/>
      <c r="DQ122" s="1016">
        <v>92237</v>
      </c>
      <c r="DR122" s="1016"/>
      <c r="DS122" s="1016"/>
      <c r="DT122" s="1016"/>
      <c r="DU122" s="1016"/>
      <c r="DV122" s="1017">
        <v>3.3</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436</v>
      </c>
      <c r="AL123" s="1055"/>
      <c r="AM123" s="1055"/>
      <c r="AN123" s="1055"/>
      <c r="AO123" s="1056"/>
      <c r="AP123" s="1058" t="s">
        <v>438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472</v>
      </c>
      <c r="BP123" s="1102"/>
      <c r="BQ123" s="1161">
        <v>8027622</v>
      </c>
      <c r="BR123" s="1162"/>
      <c r="BS123" s="1162"/>
      <c r="BT123" s="1162"/>
      <c r="BU123" s="1162"/>
      <c r="BV123" s="1162">
        <v>8205585</v>
      </c>
      <c r="BW123" s="1162"/>
      <c r="BX123" s="1162"/>
      <c r="BY123" s="1162"/>
      <c r="BZ123" s="1162"/>
      <c r="CA123" s="1162">
        <v>8103814</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436</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438</v>
      </c>
      <c r="AG124" s="1055"/>
      <c r="AH124" s="1055"/>
      <c r="AI124" s="1055"/>
      <c r="AJ124" s="1056"/>
      <c r="AK124" s="1057" t="s">
        <v>127</v>
      </c>
      <c r="AL124" s="1055"/>
      <c r="AM124" s="1055"/>
      <c r="AN124" s="1055"/>
      <c r="AO124" s="1056"/>
      <c r="AP124" s="1058" t="s">
        <v>127</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29.2</v>
      </c>
      <c r="BR124" s="1124"/>
      <c r="BS124" s="1124"/>
      <c r="BT124" s="1124"/>
      <c r="BU124" s="1124"/>
      <c r="BV124" s="1124">
        <v>20.5</v>
      </c>
      <c r="BW124" s="1124"/>
      <c r="BX124" s="1124"/>
      <c r="BY124" s="1124"/>
      <c r="BZ124" s="1124"/>
      <c r="CA124" s="1124">
        <v>11.3</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438</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438</v>
      </c>
      <c r="AG125" s="1055"/>
      <c r="AH125" s="1055"/>
      <c r="AI125" s="1055"/>
      <c r="AJ125" s="1056"/>
      <c r="AK125" s="1057" t="s">
        <v>127</v>
      </c>
      <c r="AL125" s="1055"/>
      <c r="AM125" s="1055"/>
      <c r="AN125" s="1055"/>
      <c r="AO125" s="1056"/>
      <c r="AP125" s="1058" t="s">
        <v>438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438</v>
      </c>
      <c r="AB126" s="1055"/>
      <c r="AC126" s="1055"/>
      <c r="AD126" s="1055"/>
      <c r="AE126" s="1056"/>
      <c r="AF126" s="1057" t="s">
        <v>127</v>
      </c>
      <c r="AG126" s="1055"/>
      <c r="AH126" s="1055"/>
      <c r="AI126" s="1055"/>
      <c r="AJ126" s="1056"/>
      <c r="AK126" s="1057" t="s">
        <v>438</v>
      </c>
      <c r="AL126" s="1055"/>
      <c r="AM126" s="1055"/>
      <c r="AN126" s="1055"/>
      <c r="AO126" s="1056"/>
      <c r="AP126" s="1058" t="s">
        <v>438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438</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438</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438</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22160</v>
      </c>
      <c r="AB128" s="1144"/>
      <c r="AC128" s="1144"/>
      <c r="AD128" s="1144"/>
      <c r="AE128" s="1145"/>
      <c r="AF128" s="1146">
        <v>22325</v>
      </c>
      <c r="AG128" s="1144"/>
      <c r="AH128" s="1144"/>
      <c r="AI128" s="1144"/>
      <c r="AJ128" s="1145"/>
      <c r="AK128" s="1146">
        <v>23329</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489</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3127708</v>
      </c>
      <c r="AB129" s="1055"/>
      <c r="AC129" s="1055"/>
      <c r="AD129" s="1055"/>
      <c r="AE129" s="1056"/>
      <c r="AF129" s="1057">
        <v>3137001</v>
      </c>
      <c r="AG129" s="1055"/>
      <c r="AH129" s="1055"/>
      <c r="AI129" s="1055"/>
      <c r="AJ129" s="1056"/>
      <c r="AK129" s="1057">
        <v>3357972</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492444</v>
      </c>
      <c r="AB130" s="1055"/>
      <c r="AC130" s="1055"/>
      <c r="AD130" s="1055"/>
      <c r="AE130" s="1056"/>
      <c r="AF130" s="1057">
        <v>497282</v>
      </c>
      <c r="AG130" s="1055"/>
      <c r="AH130" s="1055"/>
      <c r="AI130" s="1055"/>
      <c r="AJ130" s="1056"/>
      <c r="AK130" s="1057">
        <v>529443</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6.7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2635264</v>
      </c>
      <c r="AB131" s="1080"/>
      <c r="AC131" s="1080"/>
      <c r="AD131" s="1080"/>
      <c r="AE131" s="1081"/>
      <c r="AF131" s="1079">
        <v>2639719</v>
      </c>
      <c r="AG131" s="1080"/>
      <c r="AH131" s="1080"/>
      <c r="AI131" s="1080"/>
      <c r="AJ131" s="1081"/>
      <c r="AK131" s="1079">
        <v>2828529</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11.3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5.2942323809999996</v>
      </c>
      <c r="AB132" s="1196"/>
      <c r="AC132" s="1196"/>
      <c r="AD132" s="1196"/>
      <c r="AE132" s="1197"/>
      <c r="AF132" s="1198">
        <v>6.4636046489999996</v>
      </c>
      <c r="AG132" s="1196"/>
      <c r="AH132" s="1196"/>
      <c r="AI132" s="1196"/>
      <c r="AJ132" s="1197"/>
      <c r="AK132" s="1198">
        <v>8.3458221570000006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4.2</v>
      </c>
      <c r="AB133" s="1179"/>
      <c r="AC133" s="1179"/>
      <c r="AD133" s="1179"/>
      <c r="AE133" s="1180"/>
      <c r="AF133" s="1178">
        <v>5.2</v>
      </c>
      <c r="AG133" s="1179"/>
      <c r="AH133" s="1179"/>
      <c r="AI133" s="1179"/>
      <c r="AJ133" s="1180"/>
      <c r="AK133" s="1178">
        <v>6.7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eKRRYVokncylodVKaPMrj7LOi1/qHxresl4wNuMad77OnmfW+uSSNcwEQ2IfBK1X3UGl1xBC9wJIHunqqMKRg==" saltValue="BxD0sG1U5g9PlrK4HWrf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MQ7tObOhWYTkqcpuDcPwBCo4EQLN45khr/sPDxGYWnOBDvzmmahzxXO5mFgZFik0tMnbnq2rjTQmYVaAB9pvQ==" saltValue="AspJM/+DFH0M4MrnER1X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MkXmu3pBF100BYF6FGna96/TcLFXRhykjapORSdKiEqmh23j7qhXKC0t79JsWHnDC3P5nkOuyYw7g0Q7cKe/A==" saltValue="MgpuElEUpLIdE22NCNUpo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904520</v>
      </c>
      <c r="AP9" s="314">
        <v>115742</v>
      </c>
      <c r="AQ9" s="315">
        <v>131552</v>
      </c>
      <c r="AR9" s="316">
        <v>-12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172294</v>
      </c>
      <c r="AP10" s="317">
        <v>22047</v>
      </c>
      <c r="AQ10" s="318">
        <v>15222</v>
      </c>
      <c r="AR10" s="319">
        <v>44.8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360</v>
      </c>
      <c r="AP11" s="317">
        <v>46</v>
      </c>
      <c r="AQ11" s="318">
        <v>927</v>
      </c>
      <c r="AR11" s="319">
        <v>-95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73346</v>
      </c>
      <c r="AP13" s="317">
        <v>9385</v>
      </c>
      <c r="AQ13" s="318">
        <v>5186</v>
      </c>
      <c r="AR13" s="319">
        <v>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20830</v>
      </c>
      <c r="AP14" s="317">
        <v>2665</v>
      </c>
      <c r="AQ14" s="318">
        <v>3097</v>
      </c>
      <c r="AR14" s="319">
        <v>-13.9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-80670</v>
      </c>
      <c r="AP15" s="317">
        <v>-10322</v>
      </c>
      <c r="AQ15" s="318">
        <v>-10369</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1090680</v>
      </c>
      <c r="AP16" s="317">
        <v>139562</v>
      </c>
      <c r="AQ16" s="318">
        <v>145615</v>
      </c>
      <c r="AR16" s="319">
        <v>-4.2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12.54</v>
      </c>
      <c r="AP21" s="331">
        <v>13.36</v>
      </c>
      <c r="AQ21" s="332">
        <v>-0.82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95.5</v>
      </c>
      <c r="AP22" s="336">
        <v>95.8</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580585</v>
      </c>
      <c r="AP32" s="345">
        <v>74291</v>
      </c>
      <c r="AQ32" s="346">
        <v>74764</v>
      </c>
      <c r="AR32" s="347">
        <v>-0.6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185996</v>
      </c>
      <c r="AP35" s="345">
        <v>23800</v>
      </c>
      <c r="AQ35" s="346">
        <v>25584</v>
      </c>
      <c r="AR35" s="347">
        <v>-7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22255</v>
      </c>
      <c r="AP36" s="345">
        <v>2848</v>
      </c>
      <c r="AQ36" s="346">
        <v>3670</v>
      </c>
      <c r="AR36" s="347">
        <v>-22.4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512</v>
      </c>
      <c r="AP37" s="345" t="s">
        <v>512</v>
      </c>
      <c r="AQ37" s="346">
        <v>420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512</v>
      </c>
      <c r="AP38" s="348" t="s">
        <v>512</v>
      </c>
      <c r="AQ38" s="349">
        <v>9</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-23329</v>
      </c>
      <c r="AP39" s="345">
        <v>-2985</v>
      </c>
      <c r="AQ39" s="346">
        <v>-2239</v>
      </c>
      <c r="AR39" s="347">
        <v>33.299999999999997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-529443</v>
      </c>
      <c r="AP40" s="345">
        <v>-67747</v>
      </c>
      <c r="AQ40" s="346">
        <v>-71783</v>
      </c>
      <c r="AR40" s="347">
        <v>-5.6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296</v>
      </c>
      <c r="AL41" s="1231"/>
      <c r="AM41" s="1231"/>
      <c r="AN41" s="1232"/>
      <c r="AO41" s="345">
        <v>236064</v>
      </c>
      <c r="AP41" s="345">
        <v>30207</v>
      </c>
      <c r="AQ41" s="346">
        <v>30425</v>
      </c>
      <c r="AR41" s="347">
        <v>-0.7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1375660</v>
      </c>
      <c r="AN51" s="367">
        <v>160277</v>
      </c>
      <c r="AO51" s="368">
        <v>-8.3000000000000007</v>
      </c>
      <c r="AP51" s="369">
        <v>138651</v>
      </c>
      <c r="AQ51" s="370">
        <v>7.8</v>
      </c>
      <c r="AR51" s="371">
        <v>-16.100000000000001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1108584</v>
      </c>
      <c r="AN52" s="375">
        <v>129160</v>
      </c>
      <c r="AO52" s="376">
        <v>2.8</v>
      </c>
      <c r="AP52" s="377">
        <v>71211</v>
      </c>
      <c r="AQ52" s="378">
        <v>15.7</v>
      </c>
      <c r="AR52" s="379">
        <v>-12.9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1109451</v>
      </c>
      <c r="AN53" s="367">
        <v>132030</v>
      </c>
      <c r="AO53" s="368">
        <v>-17.600000000000001</v>
      </c>
      <c r="AP53" s="369">
        <v>122882</v>
      </c>
      <c r="AQ53" s="370">
        <v>-11.4</v>
      </c>
      <c r="AR53" s="371">
        <v>-6.2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410083</v>
      </c>
      <c r="AN54" s="375">
        <v>48802</v>
      </c>
      <c r="AO54" s="376">
        <v>-62.2</v>
      </c>
      <c r="AP54" s="377">
        <v>65785</v>
      </c>
      <c r="AQ54" s="378">
        <v>-7.6</v>
      </c>
      <c r="AR54" s="379">
        <v>-54.6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779503</v>
      </c>
      <c r="AN55" s="367">
        <v>94738</v>
      </c>
      <c r="AO55" s="368">
        <v>-28.2</v>
      </c>
      <c r="AP55" s="369">
        <v>114790</v>
      </c>
      <c r="AQ55" s="370">
        <v>-6.6</v>
      </c>
      <c r="AR55" s="371">
        <v>-21.6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502675</v>
      </c>
      <c r="AN56" s="375">
        <v>61093</v>
      </c>
      <c r="AO56" s="376">
        <v>25.2</v>
      </c>
      <c r="AP56" s="377">
        <v>55601</v>
      </c>
      <c r="AQ56" s="378">
        <v>-15.5</v>
      </c>
      <c r="AR56" s="379">
        <v>40.700000000000003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741711</v>
      </c>
      <c r="AN57" s="367">
        <v>92633</v>
      </c>
      <c r="AO57" s="368">
        <v>-2.2000000000000002</v>
      </c>
      <c r="AP57" s="369">
        <v>126262</v>
      </c>
      <c r="AQ57" s="370">
        <v>10</v>
      </c>
      <c r="AR57" s="371">
        <v>-12.2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411378</v>
      </c>
      <c r="AN58" s="375">
        <v>51377</v>
      </c>
      <c r="AO58" s="376">
        <v>-15.9</v>
      </c>
      <c r="AP58" s="377">
        <v>56769</v>
      </c>
      <c r="AQ58" s="378">
        <v>2.1</v>
      </c>
      <c r="AR58" s="379">
        <v>-18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543458</v>
      </c>
      <c r="AN59" s="367">
        <v>69540</v>
      </c>
      <c r="AO59" s="368">
        <v>-24.9</v>
      </c>
      <c r="AP59" s="369">
        <v>126525</v>
      </c>
      <c r="AQ59" s="370">
        <v>0.2</v>
      </c>
      <c r="AR59" s="371">
        <v>-25.1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284577</v>
      </c>
      <c r="AN60" s="375">
        <v>36414</v>
      </c>
      <c r="AO60" s="376">
        <v>-29.1</v>
      </c>
      <c r="AP60" s="377">
        <v>67052</v>
      </c>
      <c r="AQ60" s="378">
        <v>18.100000000000001</v>
      </c>
      <c r="AR60" s="379">
        <v>-47.2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909957</v>
      </c>
      <c r="AN61" s="382">
        <v>109844</v>
      </c>
      <c r="AO61" s="383">
        <v>-16.2</v>
      </c>
      <c r="AP61" s="384">
        <v>125822</v>
      </c>
      <c r="AQ61" s="385">
        <v>0</v>
      </c>
      <c r="AR61" s="371">
        <v>-16.2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543459</v>
      </c>
      <c r="AN62" s="375">
        <v>65369</v>
      </c>
      <c r="AO62" s="376">
        <v>-15.8</v>
      </c>
      <c r="AP62" s="377">
        <v>63284</v>
      </c>
      <c r="AQ62" s="378">
        <v>2.6</v>
      </c>
      <c r="AR62" s="379">
        <v>-18.399999999999999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SMLY+2IDRJNc2v6CslqEDfbsALeUvTEXhaQFXXRamJPOWP5YiJ1tTst5+Thigx4eEmrGqHNzW7VjDbZPuH2Kg==" saltValue="dwe8bDYMK1/o1GLEYbuCK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500</v>
      </c>
    </row>
    <row r="120" spans="125:125" ht="13.5" hidden="1" customHeight="1" x14ac:dyDescent="0.15"/>
    <row r="121" spans="125:125" ht="13.5" hidden="1" customHeight="1" x14ac:dyDescent="0.15">
      <c r="DU121" s="292"/>
    </row>
  </sheetData>
  <sheetProtection algorithmName="SHA-512" hashValue="tdBqDFuLnS7BnSgsUptom/DkTdGykc1LBuF2nB6fwYEsL3c8v2Yv2825Pk8EqHlzqa5yZl+xRLZ93yweuKSzqg==" saltValue="Jj6TjDB9Tw43YwEK0I1q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RLxf/PbOsoqf18249Ukm8Aq1oVQcI9wDLE1uKO4VhgfcTMoy1jBnBPButtv3ZihYdppJuwry+m9dsaZTX5MSMg==" saltValue="dmbro33dK2DIxo8PFuSbc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23.92</v>
      </c>
      <c r="G47" s="12">
        <v>21.45</v>
      </c>
      <c r="H47" s="12">
        <v>23.83</v>
      </c>
      <c r="I47" s="12">
        <v>26.7</v>
      </c>
      <c r="J47" s="13">
        <v>22.09</v>
      </c>
    </row>
    <row r="48" spans="2:10" ht="57.75" customHeight="1" x14ac:dyDescent="0.15">
      <c r="B48" s="14"/>
      <c r="C48" s="1240" t="s">
        <v>4</v>
      </c>
      <c r="D48" s="1240"/>
      <c r="E48" s="1241"/>
      <c r="F48" s="15">
        <v>5.94</v>
      </c>
      <c r="G48" s="16">
        <v>6.95</v>
      </c>
      <c r="H48" s="16">
        <v>5.18</v>
      </c>
      <c r="I48" s="16">
        <v>5.35</v>
      </c>
      <c r="J48" s="17">
        <v>8.7899999999999991</v>
      </c>
    </row>
    <row r="49" spans="2:10" ht="57.75" customHeight="1" thickBot="1" x14ac:dyDescent="0.2">
      <c r="B49" s="18"/>
      <c r="C49" s="1242" t="s">
        <v>5</v>
      </c>
      <c r="D49" s="1242"/>
      <c r="E49" s="1243"/>
      <c r="F49" s="19" t="s">
        <v>557</v>
      </c>
      <c r="G49" s="20" t="s">
        <v>558</v>
      </c>
      <c r="H49" s="20">
        <v>0.63</v>
      </c>
      <c r="I49" s="20">
        <v>3.13</v>
      </c>
      <c r="J49" s="21">
        <v>0.94</v>
      </c>
    </row>
    <row r="50" spans="2:10" ht="13.5" customHeight="1" x14ac:dyDescent="0.15"/>
  </sheetData>
  <sheetProtection algorithmName="SHA-512" hashValue="YxUkBUjGT6dNo+GmA3ebJNixReAXpX6aUyPDA3YHptcvsUlHM1I9mZVgmaT+q+ClITyTxnDgtu/78L+ZyXbtVQ==" saltValue="3JbPqgQD1viqoLbnT31d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2022-03-11T02:00:06Z</cp:lastPrinted>
  <dcterms:created xsi:type="dcterms:W3CDTF">2022-02-02T03:45:14Z</dcterms:created>
  <dcterms:modified xsi:type="dcterms:W3CDTF">2022-12-05T04:32:28Z</dcterms:modified>
  <cp:category/>
</cp:coreProperties>
</file>